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36096AC-FB9D-43DB-A208-51565AEB395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Cover" sheetId="1" r:id="rId1"/>
    <sheet name="Test_Case_List" sheetId="2" r:id="rId2"/>
    <sheet name="Layout" sheetId="3" r:id="rId3"/>
    <sheet name="Test_Case_Create_Employee" sheetId="4" r:id="rId4"/>
    <sheet name="Data_DB_Create" sheetId="7" r:id="rId5"/>
    <sheet name="Test_Case_Delete_Employee" sheetId="8" r:id="rId6"/>
  </sheets>
  <calcPr calcId="191029"/>
  <extLst>
    <ext uri="GoogleSheetsCustomDataVersion2">
      <go:sheetsCustomData xmlns:go="http://customooxmlschemas.google.com/" r:id="rId11" roundtripDataChecksum="CGhrPjgyIh41Sp/78IwimHmDF6PvemthNgxLzGDlvIE="/>
    </ext>
  </extLst>
</workbook>
</file>

<file path=xl/calcChain.xml><?xml version="1.0" encoding="utf-8"?>
<calcChain xmlns="http://schemas.openxmlformats.org/spreadsheetml/2006/main">
  <c r="B43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4" i="4"/>
  <c r="C24" i="4"/>
  <c r="C30" i="4"/>
  <c r="C28" i="4"/>
  <c r="C29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5" i="4"/>
  <c r="C26" i="4"/>
  <c r="C27" i="4"/>
  <c r="B25" i="4"/>
  <c r="B26" i="4"/>
  <c r="B30" i="4"/>
  <c r="B31" i="4"/>
  <c r="B32" i="4"/>
  <c r="B36" i="4"/>
  <c r="B37" i="4"/>
  <c r="B40" i="4"/>
  <c r="B44" i="4"/>
  <c r="B45" i="4"/>
  <c r="B46" i="4"/>
  <c r="B48" i="4"/>
  <c r="B24" i="4"/>
  <c r="A47" i="4"/>
  <c r="A48" i="4"/>
  <c r="A49" i="4"/>
  <c r="A50" i="4"/>
  <c r="A51" i="4"/>
  <c r="A52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300-000003000000}">
      <text>
        <r>
          <rPr>
            <sz val="11"/>
            <color rgb="FF000000"/>
            <rFont val="Arial"/>
            <scheme val="minor"/>
          </rPr>
          <t>======
ID#AAABMxmB-FQ
Pato    (2024-05-06 11:17:21)
Mô tả</t>
        </r>
      </text>
    </comment>
    <comment ref="C7" authorId="0" shapeId="0" xr:uid="{00000000-0006-0000-0300-000005000000}">
      <text>
        <r>
          <rPr>
            <sz val="11"/>
            <color rgb="FF000000"/>
            <rFont val="Arial"/>
            <scheme val="minor"/>
          </rPr>
          <t>======
ID#AAABMxmBgcY
Pato    (2024-05-06 11:17:21)
Để thực hiện test case này thì phải làm như thế nào.</t>
        </r>
      </text>
    </comment>
    <comment ref="D7" authorId="0" shapeId="0" xr:uid="{00000000-0006-0000-0300-000004000000}">
      <text>
        <r>
          <rPr>
            <sz val="11"/>
            <color rgb="FF000000"/>
            <rFont val="Arial"/>
            <scheme val="minor"/>
          </rPr>
          <t>======
ID#AAABMxmB-FE
Pato    (2024-05-06 11:17:21)
Kết quả sau khi thực hiện test case này là gì</t>
        </r>
      </text>
    </comment>
    <comment ref="E7" authorId="0" shapeId="0" xr:uid="{00000000-0006-0000-0300-000002000000}">
      <text>
        <r>
          <rPr>
            <sz val="11"/>
            <color rgb="FF000000"/>
            <rFont val="Arial"/>
            <scheme val="minor"/>
          </rPr>
          <t>======
ID#AAABMxmB-FU
Pato    (2024-05-06 11:17:21)
ID Test case liên quan</t>
        </r>
      </text>
    </comment>
    <comment ref="F7" authorId="0" shapeId="0" xr:uid="{00000000-0006-0000-0300-000001000000}">
      <text>
        <r>
          <rPr>
            <sz val="11"/>
            <color rgb="FF000000"/>
            <rFont val="Arial"/>
            <scheme val="minor"/>
          </rPr>
          <t>======
ID#AAABMxmB-FY
Pato    (2024-05-06 11:17:21)
Các kết quả test:
- OK
- 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luEMSHTSFccL4WrW91DXzuhSr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DBB0AEC2-DCD4-4705-B249-82A8BC89DE68}">
      <text>
        <r>
          <rPr>
            <sz val="11"/>
            <color rgb="FF000000"/>
            <rFont val="Arial"/>
            <scheme val="minor"/>
          </rPr>
          <t>======
ID#AAABMxmB-FQ
Pato    (2024-05-06 11:17:21)
Mô tả</t>
        </r>
      </text>
    </comment>
    <comment ref="C7" authorId="0" shapeId="0" xr:uid="{B182AAC8-1831-4AD9-9E5C-B167865794BA}">
      <text>
        <r>
          <rPr>
            <sz val="11"/>
            <color rgb="FF000000"/>
            <rFont val="Arial"/>
            <scheme val="minor"/>
          </rPr>
          <t>======
ID#AAABMxmBgcY
Pato    (2024-05-06 11:17:21)
Để thực hiện test case này thì phải làm như thế nào.</t>
        </r>
      </text>
    </comment>
    <comment ref="D7" authorId="0" shapeId="0" xr:uid="{5E95620A-96DB-4357-BFE7-83687365E29E}">
      <text>
        <r>
          <rPr>
            <sz val="11"/>
            <color rgb="FF000000"/>
            <rFont val="Arial"/>
            <scheme val="minor"/>
          </rPr>
          <t>======
ID#AAABMxmB-FE
Pato    (2024-05-06 11:17:21)
Kết quả sau khi thực hiện test case này là gì</t>
        </r>
      </text>
    </comment>
    <comment ref="E7" authorId="0" shapeId="0" xr:uid="{44AEE512-5F15-4D2D-AFFB-E527FD032789}">
      <text>
        <r>
          <rPr>
            <sz val="11"/>
            <color rgb="FF000000"/>
            <rFont val="Arial"/>
            <scheme val="minor"/>
          </rPr>
          <t>======
ID#AAABMxmB-FU
Pato    (2024-05-06 11:17:21)
ID Test case liên quan</t>
        </r>
      </text>
    </comment>
    <comment ref="F7" authorId="0" shapeId="0" xr:uid="{50289035-E7B7-4341-994E-CC4C94D8D7D5}">
      <text>
        <r>
          <rPr>
            <sz val="11"/>
            <color rgb="FF000000"/>
            <rFont val="Arial"/>
            <scheme val="minor"/>
          </rPr>
          <t>======
ID#AAABMxmB-FY
Pato    (2024-05-06 11:17:21)
Các kết quả test:
- OK
- NG</t>
        </r>
      </text>
    </comment>
  </commentList>
</comments>
</file>

<file path=xl/sharedStrings.xml><?xml version="1.0" encoding="utf-8"?>
<sst xmlns="http://schemas.openxmlformats.org/spreadsheetml/2006/main" count="333" uniqueCount="218">
  <si>
    <t>TEST CASE</t>
  </si>
  <si>
    <t>Project Name</t>
  </si>
  <si>
    <t>Creator</t>
  </si>
  <si>
    <t>Project Code</t>
  </si>
  <si>
    <t>N/A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</si>
  <si>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</si>
  <si>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</si>
  <si>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</si>
  <si>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</si>
  <si>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</si>
  <si>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</si>
  <si>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</si>
  <si>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</si>
  <si>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</si>
  <si>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</si>
  <si>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</si>
  <si>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</si>
  <si>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Intellij, Webstorm, MySQL Workbench</t>
  </si>
  <si>
    <t>No</t>
  </si>
  <si>
    <t>Function Name</t>
  </si>
  <si>
    <t>Sheet Name</t>
  </si>
  <si>
    <t>Description</t>
  </si>
  <si>
    <t>Pre-Condition</t>
  </si>
  <si>
    <t>Module Code</t>
  </si>
  <si>
    <t>Test requirement</t>
  </si>
  <si>
    <t>Tester</t>
  </si>
  <si>
    <t>Pass</t>
  </si>
  <si>
    <t>Fail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</si>
  <si>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</si>
  <si>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</si>
  <si>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</si>
  <si>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</si>
  <si>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</si>
  <si>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</si>
  <si>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</si>
  <si>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</si>
  <si>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</si>
  <si>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</si>
  <si>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Check GUI-screen</t>
  </si>
  <si>
    <t>GUI-1</t>
  </si>
  <si>
    <t>GUI-2</t>
  </si>
  <si>
    <t>GUI-3</t>
  </si>
  <si>
    <t>GUI-4</t>
  </si>
  <si>
    <t>GUI-5</t>
  </si>
  <si>
    <t>GUI-6</t>
  </si>
  <si>
    <t>GUI-7</t>
  </si>
  <si>
    <t>GUI-8</t>
  </si>
  <si>
    <t>GUI-9</t>
  </si>
  <si>
    <t>GUI-10</t>
  </si>
  <si>
    <t>GUI-11</t>
  </si>
  <si>
    <t>GUI-12</t>
  </si>
  <si>
    <t>Zoom screen to check responsive</t>
  </si>
  <si>
    <t>Check FUNC-screen</t>
  </si>
  <si>
    <t>FUNC-1</t>
  </si>
  <si>
    <t>FUNC-2</t>
  </si>
  <si>
    <t>FUNC-3</t>
  </si>
  <si>
    <t>FUNC-4</t>
  </si>
  <si>
    <t>FUNC-5</t>
  </si>
  <si>
    <t>FUNC-11</t>
  </si>
  <si>
    <t>Trần Văn Thiện</t>
  </si>
  <si>
    <t>26/05/2024</t>
  </si>
  <si>
    <t>5.4.2.1	Xóa nhân viên văn phòng</t>
  </si>
  <si>
    <t>5.4.2.2	 Thêm mới nhân viên văn phòng</t>
  </si>
  <si>
    <t>Test_Case_Create_Employee</t>
  </si>
  <si>
    <t>Hệ thống quản lý tòa nhà cho thuê làm văn phòng</t>
  </si>
  <si>
    <t>Trần Văn Chánh</t>
  </si>
  <si>
    <t>Admin click button “Delete” in employee list screen to delete one employee from database.</t>
  </si>
  <si>
    <t>Admin will enter the information of the employee that need to be  added and then the data will be sent anh stored in database.</t>
  </si>
  <si>
    <t>Only users with the admin role are allowed to create new employee.</t>
  </si>
  <si>
    <t>Test_Case_Delete_Employee</t>
  </si>
  <si>
    <t>input information of emplyee: name, gender, email, phone,salary rank, day start work, department, avatar, address, employee code, day of birth</t>
  </si>
  <si>
    <t>GUI-13</t>
  </si>
  <si>
    <t>GUI-14</t>
  </si>
  <si>
    <t>1. Login account "admin", password "123".
2. Access screen from menu "Danh sách mặt bằng".</t>
  </si>
  <si>
    <t>Status: enable</t>
  </si>
  <si>
    <t>Check display a [Làm mới]</t>
  </si>
  <si>
    <t>Check display for input [Mã nhân viên]</t>
  </si>
  <si>
    <t>Check display for input [Họ và Tên]</t>
  </si>
  <si>
    <t>Check display for input [Địa chỉ]</t>
  </si>
  <si>
    <t>Check display for input [Điện thoại]</t>
  </si>
  <si>
    <t>Check display for input [Ngày vào làm]</t>
  </si>
  <si>
    <t>Check display for input [Giới tính]</t>
  </si>
  <si>
    <t>Check display for input [Email]</t>
  </si>
  <si>
    <t>Check display for input [Ngày sinh]</t>
  </si>
  <si>
    <t>Check display for input [Avatar]</t>
  </si>
  <si>
    <t>Check display for select option [Cấp bậc lương]</t>
  </si>
  <si>
    <t>Check display for select option [Bộ Phận]</t>
  </si>
  <si>
    <t>Status: enable
Option: Quản lý, Nhân viên
Default selection: Nhân viên</t>
  </si>
  <si>
    <t>Status: enable
Option: Bậc 1, Bậc 2, Bậc 3, Bậc 4, Bậc 5
Default selection: Bậc 1</t>
  </si>
  <si>
    <t>Status: enable
Option: Nam, Nữ, Khác
Default selection: Nam</t>
  </si>
  <si>
    <t>Check display button [Lưu]</t>
  </si>
  <si>
    <t>FUNC-6</t>
  </si>
  <si>
    <t>FUNC-7</t>
  </si>
  <si>
    <t>FUNC-8</t>
  </si>
  <si>
    <t>FUNC-9</t>
  </si>
  <si>
    <t>FUNC-10</t>
  </si>
  <si>
    <t>FUNC-12</t>
  </si>
  <si>
    <t>FUNC-13</t>
  </si>
  <si>
    <t>FUNC-15</t>
  </si>
  <si>
    <t>FUNC-16</t>
  </si>
  <si>
    <t>FUNC-17</t>
  </si>
  <si>
    <t>FUNC-18</t>
  </si>
  <si>
    <t>FUNC-20</t>
  </si>
  <si>
    <t>Confirm to delete employee</t>
  </si>
  <si>
    <t>Display layout changes according to device</t>
  </si>
  <si>
    <t>1. Login account "admin", password "admin".
2. Access screen from menu "Quản lý nhân viên" =&gt; "Nhân viên văn phòng".
3. Click button "Xóa" of employee from employee list screen to delete</t>
  </si>
  <si>
    <t>Check warning from action</t>
  </si>
  <si>
    <t xml:space="preserve"> Display: " Thao tác này không thể hoàn tác. " in form</t>
  </si>
  <si>
    <t>Check display for button "Xác nhận"</t>
  </si>
  <si>
    <t>Check display for button "Hủy"</t>
  </si>
  <si>
    <t>Check information on table</t>
  </si>
  <si>
    <t>Display information of the employee to delete</t>
  </si>
  <si>
    <t>1. Login account "admin", password "admin".
2. Access screen from menu "Quản lý nhân viên" =&gt; "Nhân viên văn phòng".
3. Click button "Delete" of employee from employee list screen to delete
4. Click button "Xác nhận"</t>
  </si>
  <si>
    <t>Check delete success</t>
  </si>
  <si>
    <t>Forward to the employee list screen with new data and display message "Xóa thành công"</t>
  </si>
  <si>
    <t>Check after click button "Hủy"</t>
  </si>
  <si>
    <t>Forward to the employee list screen.</t>
  </si>
  <si>
    <t>1. Login account "admin", password "admin".
2. Access screen from menu "Quản lý nhân viên" =&gt; "Nhân viên văn phòng".
3. Click button "Delete" of employee from employee list screen to delete
4. Click button "Hủy"</t>
  </si>
  <si>
    <t>#</t>
  </si>
  <si>
    <t>Field</t>
  </si>
  <si>
    <t>Input</t>
  </si>
  <si>
    <t>Mã nhân viên</t>
  </si>
  <si>
    <t>null</t>
  </si>
  <si>
    <t>Vui lòng nhập Mã nhân viên</t>
  </si>
  <si>
    <t>FUNC-14</t>
  </si>
  <si>
    <t>FUNC-19</t>
  </si>
  <si>
    <t>FUNC-21</t>
  </si>
  <si>
    <t>FUNC-22</t>
  </si>
  <si>
    <t>FUNC-23</t>
  </si>
  <si>
    <t>FUNC-24</t>
  </si>
  <si>
    <t>FUNC-25</t>
  </si>
  <si>
    <t>FUNC-26</t>
  </si>
  <si>
    <t>FUNC-27</t>
  </si>
  <si>
    <t>FUNC-28</t>
  </si>
  <si>
    <t>FUNC-29</t>
  </si>
  <si>
    <t>12235366</t>
  </si>
  <si>
    <t>Họ và Tên</t>
  </si>
  <si>
    <t>Tran Van @</t>
  </si>
  <si>
    <t>Tên riêng phải viết hoa chữ cái đầu tiên</t>
  </si>
  <si>
    <t>Vui lòng nhập Họ và tên</t>
  </si>
  <si>
    <t>Họ và Tên không được chứa ký tự đặc biệt và số</t>
  </si>
  <si>
    <t>Message</t>
  </si>
  <si>
    <t>Tran van Thien</t>
  </si>
  <si>
    <t>Ngày sinh</t>
  </si>
  <si>
    <t>aabbcccdd</t>
  </si>
  <si>
    <t>Ngày sinh không hợp lệ</t>
  </si>
  <si>
    <t>08/01/2024</t>
  </si>
  <si>
    <t>Nhân viên chưa đủ 18 tuổi</t>
  </si>
  <si>
    <t>08/01/2025</t>
  </si>
  <si>
    <t>Ngày sinh phải là một ngày trong quá khứ</t>
  </si>
  <si>
    <t>08/01/1900</t>
  </si>
  <si>
    <t>Email</t>
  </si>
  <si>
    <t>Vui lòng nhập Email</t>
  </si>
  <si>
    <t>Vui lòng nhập Ngày sinh</t>
  </si>
  <si>
    <t>abc</t>
  </si>
  <si>
    <t>Email không đúng định dạng: *********@gmail.com</t>
  </si>
  <si>
    <t>Email không được dài hơn 50 ký tự</t>
  </si>
  <si>
    <t>Email không được ngắn hơn 10 ký tự</t>
  </si>
  <si>
    <t>Địa chỉ</t>
  </si>
  <si>
    <t>Vui lòng nhập Địa chỉ</t>
  </si>
  <si>
    <t>Địa chỉ không được dài hơn 50 ký tự</t>
  </si>
  <si>
    <t>Địa chỉ không được ngắn hơn 10 ký tự</t>
  </si>
  <si>
    <t>Điện thoại</t>
  </si>
  <si>
    <t>Vui lòng nhập Điện thoại</t>
  </si>
  <si>
    <t>Ngày vào làm</t>
  </si>
  <si>
    <t>Ngày vào làm không hợp lệ</t>
  </si>
  <si>
    <t>Vui lòng nhập Ngày vào làm của nhân viên</t>
  </si>
  <si>
    <t>Họ và Tên không được dài hơn 100 ký tự</t>
  </si>
  <si>
    <t>Họ và Tên không được ngắn hơn 5 ký tự</t>
  </si>
  <si>
    <t>Mã nhân viên phải đúng định dạng, vd:  NVVP-1234</t>
  </si>
  <si>
    <t>Ngày sinh không đúng định dạng: dd/mm/yyyy</t>
  </si>
  <si>
    <t>Số điện thoại chỉ bao gồm 10 chữ số bắt đầu bằng số 0</t>
  </si>
  <si>
    <t>Avatar</t>
  </si>
  <si>
    <t>Ảnh có kích thước không quá 5MB</t>
  </si>
  <si>
    <t>User enter greater than 100 character</t>
  </si>
  <si>
    <t>User enter less than 5 character</t>
  </si>
  <si>
    <t>User enter greater than 50 character</t>
  </si>
  <si>
    <t>User enter less than 10 character</t>
  </si>
  <si>
    <t>User select a photo has a size greater than 5MB</t>
  </si>
  <si>
    <t>Vui lòng chọn avatar</t>
  </si>
  <si>
    <t>User select a file that is not an image</t>
  </si>
  <si>
    <t>File bạn chọn không phải là file ảnh</t>
  </si>
  <si>
    <t>don't change</t>
  </si>
  <si>
    <t>Giới tính</t>
  </si>
  <si>
    <t>Cấp bậc lượng</t>
  </si>
  <si>
    <t>Bộ phận</t>
  </si>
  <si>
    <t>Selection default is Nam</t>
  </si>
  <si>
    <t>Selection default is Bậc 1</t>
  </si>
  <si>
    <t>Selection default is Nhân viên</t>
  </si>
  <si>
    <t>FUNC-1 to FUNC-29</t>
  </si>
  <si>
    <t>GUI-1 to GUI-10</t>
  </si>
  <si>
    <t>Cấp bậc lương</t>
  </si>
  <si>
    <t>NVVP-0001</t>
  </si>
  <si>
    <t>08/01/1998</t>
  </si>
  <si>
    <t>Tân Sơn, Hải Sơn, Hải Lăng, Quảng Trị</t>
  </si>
  <si>
    <t>thientranbk98@gmail.com</t>
  </si>
  <si>
    <t>0374058686</t>
  </si>
  <si>
    <t>Bậc 3</t>
  </si>
  <si>
    <t>04/04/2022</t>
  </si>
  <si>
    <t>true</t>
  </si>
  <si>
    <t>1</t>
  </si>
  <si>
    <t>https://s120-ava-talk.zadn.vn/5/5/3/3/110/120/7cc27f8f3fa158cbf308af12203b8915.jpg</t>
  </si>
  <si>
    <t>1. Login account "admin", password "admin".
2. Access screen from menu "Quản lý nhân viên" =&gt; "Nhân viên văn phòng".
3. Click button "Thêm mới" from employee list screen
4. At field</t>
  </si>
  <si>
    <t>Check pattern for input [ Họ và Tên ]</t>
  </si>
  <si>
    <t>Check max size for input [ Họ và Tên ]</t>
  </si>
  <si>
    <t>Check min size for input [ Họ và Tên ]</t>
  </si>
  <si>
    <t>Check age for input [ Ngày sinh ]</t>
  </si>
  <si>
    <t>Check logic for input [ Ngày sinh ]</t>
  </si>
  <si>
    <t>Check max size for input [ Email ]</t>
  </si>
  <si>
    <t>Check min size for input [ Email ]</t>
  </si>
  <si>
    <t>Check max size for input [ Địa chỉ ]</t>
  </si>
  <si>
    <t>Check min size for input [ Địa chỉ ]</t>
  </si>
  <si>
    <t>Check size for input [ Avatar ]</t>
  </si>
  <si>
    <t>Check type for input [ Avatar ]</t>
  </si>
  <si>
    <t>Check selection default for input [ Giới tính ]</t>
  </si>
  <si>
    <t>Check selection default for input [ Cấp bậc lương ]</t>
  </si>
  <si>
    <t>Check selection default for input [ Bộ phận ]</t>
  </si>
  <si>
    <t>1. Login account "admin", password "admin".
2. Access screen from menu "Quản lý nhân viên" =&gt; "Nhân viên văn phòng".
3. Click button "Thêm mới" from employee list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</si>
</sst>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Arial"/>
    </font>
    <font>
      <b/>
      <sz val="11"/>
      <color rgb="FF993300"/>
      <name val="Calibri"/>
    </font>
    <font>
      <i/>
      <sz val="11"/>
      <color rgb="FF008000"/>
      <name val="Calibri"/>
    </font>
    <font>
      <b/>
      <sz val="11"/>
      <color rgb="FFFFFFFF"/>
      <name val="Calibri"/>
    </font>
    <font>
      <i/>
      <sz val="11"/>
      <color rgb="FF9BBB59"/>
      <name val="Calibri"/>
    </font>
    <font>
      <sz val="11"/>
      <color rgb="FF008000"/>
      <name val="Calibri"/>
    </font>
    <font>
      <sz val="11"/>
      <color rgb="FF9BBB59"/>
      <name val="Calibri"/>
    </font>
    <font>
      <b/>
      <sz val="11"/>
      <color rgb="FFFF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u/>
      <sz val="11"/>
      <color theme="0"/>
      <name val="Calibri"/>
    </font>
    <font>
      <sz val="11"/>
      <color theme="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theme="10"/>
      <name val="Arial"/>
      <scheme val="minor"/>
    </font>
    <font>
      <sz val="8"/>
      <name val="Arial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i/>
      <sz val="13"/>
      <color rgb="FF008000"/>
      <name val="Calibri"/>
      <family val="2"/>
    </font>
    <font>
      <i/>
      <sz val="12"/>
      <color rgb="FF008000"/>
      <name val="Calibri"/>
      <family val="2"/>
    </font>
    <font>
      <sz val="12"/>
      <name val="Calibri"/>
      <family val="2"/>
    </font>
    <font>
      <sz val="8"/>
      <name val="Aria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  <scheme val="minor"/>
    </font>
    <font>
      <b/>
      <sz val="11"/>
      <name val="Arial"/>
      <family val="2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2"/>
      <color rgb="FFFFFFFF"/>
      <name val="Calibri"/>
      <family val="2"/>
    </font>
    <font>
      <b/>
      <sz val="13"/>
      <color rgb="FF000000"/>
      <name val="Calibri"/>
      <family val="2"/>
    </font>
    <font>
      <sz val="11"/>
      <name val="Calibri"/>
      <family val="2"/>
    </font>
    <font>
      <sz val="13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rgb="FF00B0F0"/>
        <bgColor rgb="FF00B0F0"/>
      </patternFill>
    </fill>
    <fill>
      <patternFill patternType="solid">
        <fgColor theme="4" tint="-0.499984740745262"/>
        <bgColor rgb="FF00206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rgb="FFCCFFFF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4" xfId="0" applyFont="1" applyFill="1" applyBorder="1"/>
    <xf numFmtId="0" fontId="4" fillId="0" borderId="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15" fontId="6" fillId="3" borderId="14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" fontId="1" fillId="0" borderId="4" xfId="0" applyNumberFormat="1" applyFont="1" applyBorder="1"/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1" fontId="4" fillId="0" borderId="4" xfId="0" applyNumberFormat="1" applyFont="1" applyBorder="1"/>
    <xf numFmtId="0" fontId="1" fillId="0" borderId="4" xfId="0" applyFont="1" applyBorder="1" applyAlignment="1">
      <alignment vertical="center"/>
    </xf>
    <xf numFmtId="1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1" fontId="6" fillId="4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" fontId="1" fillId="0" borderId="17" xfId="0" applyNumberFormat="1" applyFont="1" applyBorder="1" applyAlignment="1">
      <alignment vertical="center" wrapText="1"/>
    </xf>
    <xf numFmtId="49" fontId="1" fillId="0" borderId="18" xfId="0" applyNumberFormat="1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1" fontId="1" fillId="0" borderId="20" xfId="0" applyNumberFormat="1" applyFont="1" applyBorder="1" applyAlignment="1">
      <alignment vertical="center" wrapText="1"/>
    </xf>
    <xf numFmtId="49" fontId="1" fillId="0" borderId="21" xfId="0" applyNumberFormat="1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3" fillId="7" borderId="4" xfId="0" applyFont="1" applyFill="1" applyBorder="1"/>
    <xf numFmtId="0" fontId="14" fillId="8" borderId="4" xfId="0" applyFont="1" applyFill="1" applyBorder="1"/>
    <xf numFmtId="0" fontId="0" fillId="8" borderId="0" xfId="0" applyFill="1"/>
    <xf numFmtId="0" fontId="17" fillId="0" borderId="18" xfId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15" fontId="1" fillId="0" borderId="18" xfId="0" applyNumberFormat="1" applyFont="1" applyBorder="1" applyAlignment="1">
      <alignment vertical="center"/>
    </xf>
    <xf numFmtId="0" fontId="7" fillId="0" borderId="19" xfId="0" applyFont="1" applyBorder="1" applyAlignment="1">
      <alignment vertical="center" wrapText="1"/>
    </xf>
    <xf numFmtId="15" fontId="1" fillId="0" borderId="18" xfId="0" applyNumberFormat="1" applyFont="1" applyBorder="1" applyAlignment="1">
      <alignment vertical="center" wrapText="1"/>
    </xf>
    <xf numFmtId="49" fontId="1" fillId="0" borderId="1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14" fontId="5" fillId="0" borderId="17" xfId="0" applyNumberFormat="1" applyFont="1" applyBorder="1" applyAlignment="1">
      <alignment horizontal="center" vertical="center" wrapText="1"/>
    </xf>
    <xf numFmtId="15" fontId="8" fillId="0" borderId="17" xfId="0" applyNumberFormat="1" applyFont="1" applyBorder="1" applyAlignment="1">
      <alignment horizontal="center" vertical="center"/>
    </xf>
    <xf numFmtId="15" fontId="1" fillId="0" borderId="17" xfId="0" applyNumberFormat="1" applyFont="1" applyBorder="1" applyAlignment="1">
      <alignment horizontal="center" vertical="center"/>
    </xf>
    <xf numFmtId="15" fontId="8" fillId="0" borderId="20" xfId="0" applyNumberFormat="1" applyFont="1" applyBorder="1" applyAlignment="1">
      <alignment horizontal="center" vertical="center"/>
    </xf>
    <xf numFmtId="0" fontId="19" fillId="0" borderId="36" xfId="0" applyFont="1" applyBorder="1" applyAlignment="1">
      <alignment vertical="center" wrapText="1"/>
    </xf>
    <xf numFmtId="0" fontId="19" fillId="0" borderId="3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/>
    <xf numFmtId="0" fontId="21" fillId="0" borderId="26" xfId="0" applyFont="1" applyBorder="1" applyAlignment="1">
      <alignment horizontal="left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4" fillId="0" borderId="36" xfId="0" applyFont="1" applyBorder="1"/>
    <xf numFmtId="0" fontId="19" fillId="0" borderId="36" xfId="0" applyFont="1" applyBorder="1" applyAlignment="1">
      <alignment horizontal="left" vertical="center" wrapText="1"/>
    </xf>
    <xf numFmtId="49" fontId="28" fillId="9" borderId="36" xfId="0" applyNumberFormat="1" applyFont="1" applyFill="1" applyBorder="1" applyAlignment="1">
      <alignment horizontal="center" vertical="center"/>
    </xf>
    <xf numFmtId="49" fontId="26" fillId="10" borderId="36" xfId="0" applyNumberFormat="1" applyFont="1" applyFill="1" applyBorder="1" applyAlignment="1">
      <alignment horizontal="left"/>
    </xf>
    <xf numFmtId="49" fontId="26" fillId="0" borderId="0" xfId="0" applyNumberFormat="1" applyFont="1"/>
    <xf numFmtId="49" fontId="26" fillId="0" borderId="0" xfId="0" applyNumberFormat="1" applyFont="1" applyAlignment="1">
      <alignment wrapText="1"/>
    </xf>
    <xf numFmtId="49" fontId="26" fillId="6" borderId="4" xfId="0" applyNumberFormat="1" applyFont="1" applyFill="1" applyBorder="1" applyAlignment="1">
      <alignment wrapText="1"/>
    </xf>
    <xf numFmtId="0" fontId="29" fillId="0" borderId="0" xfId="0" applyFont="1" applyAlignment="1">
      <alignment wrapText="1"/>
    </xf>
    <xf numFmtId="49" fontId="26" fillId="0" borderId="4" xfId="0" applyNumberFormat="1" applyFont="1" applyBorder="1" applyAlignment="1">
      <alignment wrapText="1"/>
    </xf>
    <xf numFmtId="49" fontId="26" fillId="0" borderId="4" xfId="0" applyNumberFormat="1" applyFont="1" applyBorder="1" applyAlignment="1">
      <alignment horizontal="left"/>
    </xf>
    <xf numFmtId="49" fontId="27" fillId="0" borderId="4" xfId="1" applyNumberFormat="1" applyFont="1" applyFill="1" applyBorder="1" applyAlignment="1">
      <alignment vertical="center" wrapText="1"/>
    </xf>
    <xf numFmtId="49" fontId="26" fillId="0" borderId="4" xfId="0" applyNumberFormat="1" applyFont="1" applyBorder="1"/>
    <xf numFmtId="49" fontId="17" fillId="0" borderId="4" xfId="1" applyNumberFormat="1" applyFill="1" applyBorder="1" applyAlignment="1"/>
    <xf numFmtId="49" fontId="28" fillId="0" borderId="4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 wrapText="1"/>
    </xf>
    <xf numFmtId="49" fontId="26" fillId="11" borderId="36" xfId="0" applyNumberFormat="1" applyFont="1" applyFill="1" applyBorder="1" applyAlignment="1">
      <alignment horizontal="center" vertical="center"/>
    </xf>
    <xf numFmtId="49" fontId="17" fillId="11" borderId="36" xfId="1" applyNumberForma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49" fontId="17" fillId="11" borderId="36" xfId="1" applyNumberFormat="1" applyFill="1" applyBorder="1" applyAlignment="1">
      <alignment horizontal="center" vertical="center" wrapText="1"/>
    </xf>
    <xf numFmtId="49" fontId="26" fillId="10" borderId="36" xfId="0" applyNumberFormat="1" applyFont="1" applyFill="1" applyBorder="1" applyAlignment="1">
      <alignment vertical="center"/>
    </xf>
    <xf numFmtId="49" fontId="19" fillId="0" borderId="6" xfId="0" applyNumberFormat="1" applyFont="1" applyBorder="1" applyAlignment="1">
      <alignment horizontal="center" vertical="center" wrapText="1"/>
    </xf>
    <xf numFmtId="0" fontId="31" fillId="0" borderId="36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49" fontId="31" fillId="0" borderId="0" xfId="0" applyNumberFormat="1" applyFont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0" fontId="24" fillId="0" borderId="36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31" fillId="9" borderId="0" xfId="0" applyFont="1" applyFill="1" applyAlignment="1">
      <alignment vertical="center" wrapText="1"/>
    </xf>
    <xf numFmtId="0" fontId="3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" fontId="4" fillId="0" borderId="1" xfId="0" applyNumberFormat="1" applyFont="1" applyBorder="1"/>
    <xf numFmtId="0" fontId="3" fillId="0" borderId="23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49" fontId="26" fillId="6" borderId="4" xfId="0" applyNumberFormat="1" applyFont="1" applyFill="1" applyBorder="1" applyAlignment="1">
      <alignment horizontal="left" vertical="center" wrapText="1"/>
    </xf>
    <xf numFmtId="0" fontId="21" fillId="5" borderId="36" xfId="0" applyFont="1" applyFill="1" applyBorder="1" applyAlignment="1">
      <alignment horizontal="center" vertical="center" wrapText="1"/>
    </xf>
    <xf numFmtId="0" fontId="24" fillId="0" borderId="36" xfId="0" applyFont="1" applyBorder="1"/>
    <xf numFmtId="0" fontId="23" fillId="0" borderId="1" xfId="0" applyFont="1" applyBorder="1" applyAlignment="1">
      <alignment horizontal="left" vertical="center" wrapText="1"/>
    </xf>
    <xf numFmtId="0" fontId="24" fillId="0" borderId="2" xfId="0" applyFont="1" applyBorder="1"/>
    <xf numFmtId="0" fontId="24" fillId="0" borderId="25" xfId="0" applyFont="1" applyBorder="1"/>
    <xf numFmtId="0" fontId="23" fillId="0" borderId="27" xfId="0" applyFont="1" applyBorder="1" applyAlignment="1">
      <alignment horizontal="left" vertical="center" wrapText="1"/>
    </xf>
    <xf numFmtId="0" fontId="24" fillId="0" borderId="28" xfId="0" applyFont="1" applyBorder="1"/>
    <xf numFmtId="0" fontId="24" fillId="0" borderId="29" xfId="0" applyFont="1" applyBorder="1"/>
    <xf numFmtId="0" fontId="21" fillId="0" borderId="1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24" fillId="0" borderId="35" xfId="0" applyFont="1" applyBorder="1"/>
    <xf numFmtId="0" fontId="24" fillId="9" borderId="8" xfId="0" applyFont="1" applyFill="1" applyBorder="1"/>
    <xf numFmtId="0" fontId="24" fillId="9" borderId="9" xfId="0" applyFont="1" applyFill="1" applyBorder="1"/>
    <xf numFmtId="0" fontId="19" fillId="12" borderId="7" xfId="0" applyFont="1" applyFill="1" applyBorder="1" applyAlignment="1">
      <alignment vertical="center" wrapText="1"/>
    </xf>
    <xf numFmtId="49" fontId="19" fillId="0" borderId="37" xfId="0" applyNumberFormat="1" applyFont="1" applyBorder="1" applyAlignment="1">
      <alignment horizontal="center" vertical="center" wrapText="1"/>
    </xf>
    <xf numFmtId="0" fontId="19" fillId="12" borderId="38" xfId="0" applyFont="1" applyFill="1" applyBorder="1" applyAlignment="1">
      <alignment vertical="center"/>
    </xf>
    <xf numFmtId="0" fontId="24" fillId="9" borderId="4" xfId="0" applyFont="1" applyFill="1" applyBorder="1"/>
    <xf numFmtId="0" fontId="24" fillId="9" borderId="39" xfId="0" applyFont="1" applyFill="1" applyBorder="1"/>
    <xf numFmtId="49" fontId="24" fillId="0" borderId="36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35" fillId="0" borderId="2" xfId="0" applyFont="1" applyBorder="1"/>
    <xf numFmtId="0" fontId="35" fillId="0" borderId="25" xfId="0" applyFont="1" applyBorder="1"/>
    <xf numFmtId="0" fontId="36" fillId="0" borderId="4" xfId="0" applyFont="1" applyBorder="1" applyAlignment="1">
      <alignment vertical="center" wrapText="1"/>
    </xf>
    <xf numFmtId="0" fontId="31" fillId="0" borderId="0" xfId="0" applyFont="1"/>
    <xf numFmtId="0" fontId="34" fillId="0" borderId="26" xfId="0" applyFont="1" applyBorder="1" applyAlignment="1">
      <alignment horizontal="left" vertical="center" wrapText="1"/>
    </xf>
    <xf numFmtId="0" fontId="35" fillId="0" borderId="28" xfId="0" applyFont="1" applyBorder="1"/>
    <xf numFmtId="0" fontId="35" fillId="0" borderId="29" xfId="0" applyFont="1" applyBorder="1"/>
    <xf numFmtId="0" fontId="34" fillId="0" borderId="26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>
      <alignment vertical="center" wrapText="1"/>
    </xf>
    <xf numFmtId="0" fontId="35" fillId="0" borderId="35" xfId="0" applyFont="1" applyBorder="1"/>
    <xf numFmtId="0" fontId="31" fillId="9" borderId="0" xfId="0" applyFont="1" applyFill="1"/>
    <xf numFmtId="0" fontId="31" fillId="0" borderId="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5"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5"/>
          <bgColor theme="5"/>
        </patternFill>
      </fill>
    </dxf>
  </dxfs>
  <tableStyles count="5">
    <tableStyle name="Data_DB_Edit_Customer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Data_DB_Edit_Customer-style 2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Data_DB_Edit_Customer-style 3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Data_DB_Edit_Customer-style 4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Data_DB_Edit_Customer-style 5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3</xdr:row>
      <xdr:rowOff>68580</xdr:rowOff>
    </xdr:from>
    <xdr:to>
      <xdr:col>9</xdr:col>
      <xdr:colOff>889820</xdr:colOff>
      <xdr:row>27</xdr:row>
      <xdr:rowOff>77289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3F39FE-E57B-4585-BE01-EFB25E48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617220"/>
          <a:ext cx="6498140" cy="434448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31</xdr:row>
      <xdr:rowOff>109451</xdr:rowOff>
    </xdr:from>
    <xdr:to>
      <xdr:col>16</xdr:col>
      <xdr:colOff>609460</xdr:colOff>
      <xdr:row>62</xdr:row>
      <xdr:rowOff>133996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812982-5913-4579-BD8D-B18FDED43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5725391"/>
          <a:ext cx="13662520" cy="6166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120-ava-talk.zadn.vn/5/5/3/3/110/120/7cc27f8f3fa158cbf308af12203b8915.jpg" TargetMode="External"/><Relationship Id="rId1" Type="http://schemas.openxmlformats.org/officeDocument/2006/relationships/hyperlink" Target="mailto:thientranbk98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1" zoomScale="145" zoomScaleNormal="145" workbookViewId="0">
      <selection activeCell="I13" sqref="I13"/>
    </sheetView>
  </sheetViews>
  <sheetFormatPr defaultColWidth="12.59765625" defaultRowHeight="13.8" x14ac:dyDescent="0.25"/>
  <cols>
    <col min="1" max="1" width="7.59765625" style="39" customWidth="1"/>
    <col min="2" max="2" width="14.19921875" style="39" bestFit="1" customWidth="1"/>
    <col min="3" max="3" width="6.796875" style="39" bestFit="1" customWidth="1"/>
    <col min="4" max="4" width="10.5" style="39" bestFit="1" customWidth="1"/>
    <col min="5" max="5" width="6.59765625" style="39" bestFit="1" customWidth="1"/>
    <col min="6" max="6" width="16.3984375" style="39" bestFit="1" customWidth="1"/>
    <col min="7" max="7" width="12.69921875" style="39" bestFit="1" customWidth="1"/>
    <col min="8" max="26" width="7.59765625" style="39" customWidth="1"/>
    <col min="27" max="16384" width="12.59765625" style="39"/>
  </cols>
  <sheetData>
    <row r="1" spans="1:26" ht="14.4" x14ac:dyDescent="0.25">
      <c r="A1" s="5"/>
      <c r="B1" s="3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" x14ac:dyDescent="0.25">
      <c r="A2" s="5"/>
      <c r="B2" s="106" t="s">
        <v>0</v>
      </c>
      <c r="C2" s="107"/>
      <c r="D2" s="107"/>
      <c r="E2" s="107"/>
      <c r="F2" s="107"/>
      <c r="G2" s="10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25">
      <c r="A3" s="5"/>
      <c r="B3" s="38"/>
      <c r="C3" s="5"/>
      <c r="D3" s="5"/>
      <c r="E3" s="5"/>
      <c r="F3" s="4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25">
      <c r="A4" s="5"/>
      <c r="B4" s="4" t="s">
        <v>1</v>
      </c>
      <c r="C4" s="109" t="s">
        <v>64</v>
      </c>
      <c r="D4" s="110"/>
      <c r="E4" s="111"/>
      <c r="F4" s="4" t="s">
        <v>2</v>
      </c>
      <c r="G4" s="41" t="s">
        <v>59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4" x14ac:dyDescent="0.25">
      <c r="A5" s="5"/>
      <c r="B5" s="4" t="s">
        <v>3</v>
      </c>
      <c r="C5" s="112" t="s">
        <v>4</v>
      </c>
      <c r="D5" s="107"/>
      <c r="E5" s="108"/>
      <c r="F5" s="4" t="s">
        <v>5</v>
      </c>
      <c r="G5" s="41" t="s">
        <v>65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4" x14ac:dyDescent="0.25">
      <c r="A6" s="5"/>
      <c r="B6" s="113" t="s">
        <v>6</v>
      </c>
      <c r="C6" s="115" t="s">
        <v>4</v>
      </c>
      <c r="D6" s="116"/>
      <c r="E6" s="117"/>
      <c r="F6" s="4" t="s">
        <v>7</v>
      </c>
      <c r="G6" s="42" t="s">
        <v>60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4" x14ac:dyDescent="0.25">
      <c r="A7" s="5"/>
      <c r="B7" s="114"/>
      <c r="C7" s="118"/>
      <c r="D7" s="119"/>
      <c r="E7" s="120"/>
      <c r="F7" s="4" t="s">
        <v>8</v>
      </c>
      <c r="G7" s="43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4" x14ac:dyDescent="0.25">
      <c r="A8" s="5"/>
      <c r="B8" s="38"/>
      <c r="C8" s="5"/>
      <c r="D8" s="5"/>
      <c r="E8" s="3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4" x14ac:dyDescent="0.25">
      <c r="A9" s="5"/>
      <c r="B9" s="38"/>
      <c r="C9" s="5"/>
      <c r="D9" s="5"/>
      <c r="E9" s="3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4" x14ac:dyDescent="0.25">
      <c r="A10" s="5"/>
      <c r="B10" s="44" t="s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4" x14ac:dyDescent="0.25">
      <c r="A11" s="5"/>
      <c r="B11" s="6" t="s">
        <v>10</v>
      </c>
      <c r="C11" s="7" t="s">
        <v>8</v>
      </c>
      <c r="D11" s="7" t="s">
        <v>11</v>
      </c>
      <c r="E11" s="7" t="s">
        <v>12</v>
      </c>
      <c r="F11" s="7" t="s">
        <v>13</v>
      </c>
      <c r="G11" s="8" t="s">
        <v>14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4" x14ac:dyDescent="0.25">
      <c r="A12" s="5"/>
      <c r="B12" s="56" t="s">
        <v>4</v>
      </c>
      <c r="C12" s="45"/>
      <c r="D12" s="46"/>
      <c r="E12" s="47"/>
      <c r="F12" s="48"/>
      <c r="G12" s="4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4" x14ac:dyDescent="0.25">
      <c r="A13" s="5"/>
      <c r="B13" s="56"/>
      <c r="C13" s="45"/>
      <c r="D13" s="46"/>
      <c r="E13" s="47"/>
      <c r="F13" s="50"/>
      <c r="G13" s="4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4" x14ac:dyDescent="0.25">
      <c r="A14" s="5"/>
      <c r="B14" s="56"/>
      <c r="C14" s="51"/>
      <c r="D14" s="46"/>
      <c r="E14" s="46"/>
      <c r="F14" s="46"/>
      <c r="G14" s="4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4" x14ac:dyDescent="0.25">
      <c r="A15" s="5"/>
      <c r="B15" s="57"/>
      <c r="C15" s="51"/>
      <c r="D15" s="46"/>
      <c r="E15" s="46"/>
      <c r="F15" s="46"/>
      <c r="G15" s="5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4" x14ac:dyDescent="0.25">
      <c r="A16" s="5"/>
      <c r="B16" s="58"/>
      <c r="C16" s="51"/>
      <c r="D16" s="46"/>
      <c r="E16" s="46"/>
      <c r="F16" s="46"/>
      <c r="G16" s="5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25">
      <c r="A17" s="5"/>
      <c r="B17" s="57"/>
      <c r="C17" s="51"/>
      <c r="D17" s="46"/>
      <c r="E17" s="46"/>
      <c r="F17" s="46"/>
      <c r="G17" s="5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x14ac:dyDescent="0.25">
      <c r="A18" s="5"/>
      <c r="B18" s="59"/>
      <c r="C18" s="53"/>
      <c r="D18" s="54"/>
      <c r="E18" s="54"/>
      <c r="F18" s="54"/>
      <c r="G18" s="5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4" x14ac:dyDescent="0.25">
      <c r="A19" s="5"/>
      <c r="B19" s="38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4" x14ac:dyDescent="0.25">
      <c r="A20" s="5"/>
      <c r="B20" s="3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4" x14ac:dyDescent="0.25">
      <c r="A21" s="5"/>
      <c r="B21" s="38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4" x14ac:dyDescent="0.25">
      <c r="A22" s="5"/>
      <c r="B22" s="38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4" x14ac:dyDescent="0.25">
      <c r="A23" s="5"/>
      <c r="B23" s="3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4" x14ac:dyDescent="0.25">
      <c r="A24" s="5"/>
      <c r="B24" s="38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4" x14ac:dyDescent="0.25">
      <c r="A25" s="5"/>
      <c r="B25" s="3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4" x14ac:dyDescent="0.25">
      <c r="A26" s="5"/>
      <c r="B26" s="3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x14ac:dyDescent="0.25">
      <c r="A27" s="5"/>
      <c r="B27" s="3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x14ac:dyDescent="0.25">
      <c r="A28" s="5"/>
      <c r="B28" s="3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4" x14ac:dyDescent="0.25">
      <c r="A29" s="5"/>
      <c r="B29" s="3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 x14ac:dyDescent="0.25">
      <c r="A30" s="5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25">
      <c r="A31" s="5"/>
      <c r="B31" s="3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25">
      <c r="A32" s="5"/>
      <c r="B32" s="3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25">
      <c r="A33" s="5"/>
      <c r="B33" s="3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25">
      <c r="A34" s="5"/>
      <c r="B34" s="3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25">
      <c r="A35" s="5"/>
      <c r="B35" s="3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25">
      <c r="A36" s="5"/>
      <c r="B36" s="3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25">
      <c r="A37" s="5"/>
      <c r="B37" s="3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25">
      <c r="A38" s="5"/>
      <c r="B38" s="3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25">
      <c r="A39" s="5"/>
      <c r="B39" s="3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25">
      <c r="A40" s="5"/>
      <c r="B40" s="3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25">
      <c r="A41" s="5"/>
      <c r="B41" s="3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25">
      <c r="A42" s="5"/>
      <c r="B42" s="3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25">
      <c r="A43" s="5"/>
      <c r="B43" s="3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25">
      <c r="A44" s="5"/>
      <c r="B44" s="3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25">
      <c r="A45" s="5"/>
      <c r="B45" s="3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25">
      <c r="A46" s="5"/>
      <c r="B46" s="3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25">
      <c r="A47" s="5"/>
      <c r="B47" s="3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25">
      <c r="A48" s="5"/>
      <c r="B48" s="3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25">
      <c r="A49" s="5"/>
      <c r="B49" s="3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25">
      <c r="A50" s="5"/>
      <c r="B50" s="3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25">
      <c r="A51" s="5"/>
      <c r="B51" s="3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25">
      <c r="A52" s="5"/>
      <c r="B52" s="3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25">
      <c r="A53" s="5"/>
      <c r="B53" s="3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25">
      <c r="A54" s="5"/>
      <c r="B54" s="3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25">
      <c r="A55" s="5"/>
      <c r="B55" s="3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25">
      <c r="A56" s="5"/>
      <c r="B56" s="3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25">
      <c r="A57" s="5"/>
      <c r="B57" s="3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25">
      <c r="A58" s="5"/>
      <c r="B58" s="3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25">
      <c r="A59" s="5"/>
      <c r="B59" s="3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25">
      <c r="A60" s="5"/>
      <c r="B60" s="3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25">
      <c r="A61" s="5"/>
      <c r="B61" s="3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25">
      <c r="A62" s="5"/>
      <c r="B62" s="3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25">
      <c r="A63" s="5"/>
      <c r="B63" s="3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25">
      <c r="A64" s="5"/>
      <c r="B64" s="3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25">
      <c r="A65" s="5"/>
      <c r="B65" s="3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25">
      <c r="A66" s="5"/>
      <c r="B66" s="3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25">
      <c r="A67" s="5"/>
      <c r="B67" s="3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25">
      <c r="A68" s="5"/>
      <c r="B68" s="3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25">
      <c r="A69" s="5"/>
      <c r="B69" s="3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25">
      <c r="A70" s="5"/>
      <c r="B70" s="3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25">
      <c r="A71" s="5"/>
      <c r="B71" s="3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25">
      <c r="A72" s="5"/>
      <c r="B72" s="3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25">
      <c r="A73" s="5"/>
      <c r="B73" s="3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25">
      <c r="A74" s="5"/>
      <c r="B74" s="3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25">
      <c r="A75" s="5"/>
      <c r="B75" s="3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25">
      <c r="A76" s="5"/>
      <c r="B76" s="3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25">
      <c r="A77" s="5"/>
      <c r="B77" s="3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25">
      <c r="A78" s="5"/>
      <c r="B78" s="3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25">
      <c r="A79" s="5"/>
      <c r="B79" s="3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25">
      <c r="A80" s="5"/>
      <c r="B80" s="3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25">
      <c r="A81" s="5"/>
      <c r="B81" s="3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25">
      <c r="A82" s="5"/>
      <c r="B82" s="3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25">
      <c r="A83" s="5"/>
      <c r="B83" s="3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25">
      <c r="A84" s="5"/>
      <c r="B84" s="3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25">
      <c r="A85" s="5"/>
      <c r="B85" s="3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25">
      <c r="A86" s="5"/>
      <c r="B86" s="3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25">
      <c r="A87" s="5"/>
      <c r="B87" s="3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25">
      <c r="A88" s="5"/>
      <c r="B88" s="3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25">
      <c r="A89" s="5"/>
      <c r="B89" s="3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25">
      <c r="A90" s="5"/>
      <c r="B90" s="3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25">
      <c r="A91" s="5"/>
      <c r="B91" s="3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25">
      <c r="A92" s="5"/>
      <c r="B92" s="3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25">
      <c r="A93" s="5"/>
      <c r="B93" s="3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25">
      <c r="A94" s="5"/>
      <c r="B94" s="3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25">
      <c r="A95" s="5"/>
      <c r="B95" s="3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25">
      <c r="A96" s="5"/>
      <c r="B96" s="3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25">
      <c r="A97" s="5"/>
      <c r="B97" s="3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25">
      <c r="A98" s="5"/>
      <c r="B98" s="3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25">
      <c r="A99" s="5"/>
      <c r="B99" s="3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25">
      <c r="A100" s="5"/>
      <c r="B100" s="3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25">
      <c r="A101" s="5"/>
      <c r="B101" s="3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25">
      <c r="A102" s="5"/>
      <c r="B102" s="3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25">
      <c r="A103" s="5"/>
      <c r="B103" s="3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25">
      <c r="A104" s="5"/>
      <c r="B104" s="3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25">
      <c r="A105" s="5"/>
      <c r="B105" s="3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25">
      <c r="A106" s="5"/>
      <c r="B106" s="3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25">
      <c r="A107" s="5"/>
      <c r="B107" s="3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25">
      <c r="A108" s="5"/>
      <c r="B108" s="3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25">
      <c r="A109" s="5"/>
      <c r="B109" s="3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25">
      <c r="A110" s="5"/>
      <c r="B110" s="3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25">
      <c r="A111" s="5"/>
      <c r="B111" s="3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25">
      <c r="A112" s="5"/>
      <c r="B112" s="3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25">
      <c r="A113" s="5"/>
      <c r="B113" s="3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25">
      <c r="A114" s="5"/>
      <c r="B114" s="3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25">
      <c r="A115" s="5"/>
      <c r="B115" s="3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25">
      <c r="A116" s="5"/>
      <c r="B116" s="3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25">
      <c r="A117" s="5"/>
      <c r="B117" s="3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25">
      <c r="A118" s="5"/>
      <c r="B118" s="3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25">
      <c r="A119" s="5"/>
      <c r="B119" s="3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25">
      <c r="A120" s="5"/>
      <c r="B120" s="3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25">
      <c r="A121" s="5"/>
      <c r="B121" s="3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25">
      <c r="A122" s="5"/>
      <c r="B122" s="3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25">
      <c r="A123" s="5"/>
      <c r="B123" s="3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25">
      <c r="A124" s="5"/>
      <c r="B124" s="3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25">
      <c r="A125" s="5"/>
      <c r="B125" s="3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25">
      <c r="A126" s="5"/>
      <c r="B126" s="3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25">
      <c r="A127" s="5"/>
      <c r="B127" s="3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25">
      <c r="A128" s="5"/>
      <c r="B128" s="3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25">
      <c r="A129" s="5"/>
      <c r="B129" s="3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25">
      <c r="A130" s="5"/>
      <c r="B130" s="3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25">
      <c r="A131" s="5"/>
      <c r="B131" s="3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25">
      <c r="A132" s="5"/>
      <c r="B132" s="3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25">
      <c r="A133" s="5"/>
      <c r="B133" s="3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25">
      <c r="A134" s="5"/>
      <c r="B134" s="3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25">
      <c r="A135" s="5"/>
      <c r="B135" s="3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25">
      <c r="A136" s="5"/>
      <c r="B136" s="3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25">
      <c r="A137" s="5"/>
      <c r="B137" s="3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25">
      <c r="A138" s="5"/>
      <c r="B138" s="3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25">
      <c r="A139" s="5"/>
      <c r="B139" s="3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25">
      <c r="A140" s="5"/>
      <c r="B140" s="3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25">
      <c r="A141" s="5"/>
      <c r="B141" s="3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25">
      <c r="A142" s="5"/>
      <c r="B142" s="3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25">
      <c r="A143" s="5"/>
      <c r="B143" s="3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25">
      <c r="A144" s="5"/>
      <c r="B144" s="3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25">
      <c r="A145" s="5"/>
      <c r="B145" s="3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25">
      <c r="A146" s="5"/>
      <c r="B146" s="3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25">
      <c r="A147" s="5"/>
      <c r="B147" s="3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25">
      <c r="A148" s="5"/>
      <c r="B148" s="3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25">
      <c r="A149" s="5"/>
      <c r="B149" s="3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25">
      <c r="A150" s="5"/>
      <c r="B150" s="3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25">
      <c r="A151" s="5"/>
      <c r="B151" s="3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25">
      <c r="A152" s="5"/>
      <c r="B152" s="3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25">
      <c r="A153" s="5"/>
      <c r="B153" s="3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25">
      <c r="A154" s="5"/>
      <c r="B154" s="3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25">
      <c r="A155" s="5"/>
      <c r="B155" s="3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25">
      <c r="A156" s="5"/>
      <c r="B156" s="3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25">
      <c r="A157" s="5"/>
      <c r="B157" s="3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25">
      <c r="A158" s="5"/>
      <c r="B158" s="3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25">
      <c r="A159" s="5"/>
      <c r="B159" s="3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25">
      <c r="A160" s="5"/>
      <c r="B160" s="3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25">
      <c r="A161" s="5"/>
      <c r="B161" s="3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25">
      <c r="A162" s="5"/>
      <c r="B162" s="3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25">
      <c r="A163" s="5"/>
      <c r="B163" s="3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25">
      <c r="A164" s="5"/>
      <c r="B164" s="3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25">
      <c r="A165" s="5"/>
      <c r="B165" s="3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25">
      <c r="A166" s="5"/>
      <c r="B166" s="3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25">
      <c r="A167" s="5"/>
      <c r="B167" s="3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25">
      <c r="A168" s="5"/>
      <c r="B168" s="3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25">
      <c r="A169" s="5"/>
      <c r="B169" s="3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25">
      <c r="A170" s="5"/>
      <c r="B170" s="3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25">
      <c r="A171" s="5"/>
      <c r="B171" s="3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25">
      <c r="A172" s="5"/>
      <c r="B172" s="3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25">
      <c r="A173" s="5"/>
      <c r="B173" s="3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25">
      <c r="A174" s="5"/>
      <c r="B174" s="3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25">
      <c r="A175" s="5"/>
      <c r="B175" s="3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25">
      <c r="A176" s="5"/>
      <c r="B176" s="3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25">
      <c r="A177" s="5"/>
      <c r="B177" s="3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25">
      <c r="A178" s="5"/>
      <c r="B178" s="3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25">
      <c r="A179" s="5"/>
      <c r="B179" s="3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25">
      <c r="A180" s="5"/>
      <c r="B180" s="3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25">
      <c r="A181" s="5"/>
      <c r="B181" s="3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25">
      <c r="A182" s="5"/>
      <c r="B182" s="3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25">
      <c r="A183" s="5"/>
      <c r="B183" s="3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25">
      <c r="A184" s="5"/>
      <c r="B184" s="3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25">
      <c r="A185" s="5"/>
      <c r="B185" s="3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25">
      <c r="A186" s="5"/>
      <c r="B186" s="3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25">
      <c r="A187" s="5"/>
      <c r="B187" s="3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25">
      <c r="A188" s="5"/>
      <c r="B188" s="3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25">
      <c r="A189" s="5"/>
      <c r="B189" s="3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25">
      <c r="A190" s="5"/>
      <c r="B190" s="3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25">
      <c r="A191" s="5"/>
      <c r="B191" s="3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25">
      <c r="A192" s="5"/>
      <c r="B192" s="3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25">
      <c r="A193" s="5"/>
      <c r="B193" s="3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25">
      <c r="A194" s="5"/>
      <c r="B194" s="3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25">
      <c r="A195" s="5"/>
      <c r="B195" s="3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25">
      <c r="A196" s="5"/>
      <c r="B196" s="3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25">
      <c r="A197" s="5"/>
      <c r="B197" s="3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25">
      <c r="A198" s="5"/>
      <c r="B198" s="3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25">
      <c r="A199" s="5"/>
      <c r="B199" s="3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25">
      <c r="A200" s="5"/>
      <c r="B200" s="3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25">
      <c r="A201" s="5"/>
      <c r="B201" s="3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25">
      <c r="A202" s="5"/>
      <c r="B202" s="3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25">
      <c r="A203" s="5"/>
      <c r="B203" s="3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25">
      <c r="A204" s="5"/>
      <c r="B204" s="3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25">
      <c r="A205" s="5"/>
      <c r="B205" s="3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25">
      <c r="A206" s="5"/>
      <c r="B206" s="3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25">
      <c r="A207" s="5"/>
      <c r="B207" s="3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25">
      <c r="A208" s="5"/>
      <c r="B208" s="3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25">
      <c r="A209" s="5"/>
      <c r="B209" s="3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25">
      <c r="A210" s="5"/>
      <c r="B210" s="3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25">
      <c r="A211" s="5"/>
      <c r="B211" s="3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25">
      <c r="A212" s="5"/>
      <c r="B212" s="3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25">
      <c r="A213" s="5"/>
      <c r="B213" s="3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25">
      <c r="A214" s="5"/>
      <c r="B214" s="3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25">
      <c r="A215" s="5"/>
      <c r="B215" s="3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25">
      <c r="A216" s="5"/>
      <c r="B216" s="3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25">
      <c r="A217" s="5"/>
      <c r="B217" s="3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25">
      <c r="A218" s="5"/>
      <c r="B218" s="3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25">
      <c r="A219" s="5"/>
      <c r="B219" s="3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25">
      <c r="A220" s="5"/>
      <c r="B220" s="3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0" sqref="D10"/>
    </sheetView>
  </sheetViews>
  <sheetFormatPr defaultColWidth="12.59765625" defaultRowHeight="15" customHeight="1" x14ac:dyDescent="0.25"/>
  <cols>
    <col min="1" max="1" width="7.59765625" customWidth="1"/>
    <col min="2" max="2" width="3.09765625" bestFit="1" customWidth="1"/>
    <col min="3" max="3" width="24.3984375" bestFit="1" customWidth="1"/>
    <col min="4" max="4" width="26.796875" customWidth="1"/>
    <col min="5" max="5" width="49.5" bestFit="1" customWidth="1"/>
    <col min="6" max="6" width="26.19921875" bestFit="1" customWidth="1"/>
    <col min="7" max="26" width="7.59765625" customWidth="1"/>
  </cols>
  <sheetData>
    <row r="1" spans="1:26" ht="14.25" customHeight="1" x14ac:dyDescent="0.3">
      <c r="A1" s="3"/>
      <c r="B1" s="9"/>
      <c r="C1" s="10"/>
      <c r="D1" s="11" t="s">
        <v>15</v>
      </c>
      <c r="E1" s="11"/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9"/>
      <c r="C2" s="10"/>
      <c r="D2" s="12"/>
      <c r="E2" s="12"/>
      <c r="F2" s="1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121" t="s">
        <v>1</v>
      </c>
      <c r="C3" s="122"/>
      <c r="D3" s="109" t="s">
        <v>64</v>
      </c>
      <c r="E3" s="123"/>
      <c r="F3" s="12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121" t="s">
        <v>3</v>
      </c>
      <c r="C4" s="122"/>
      <c r="D4" s="125" t="s">
        <v>4</v>
      </c>
      <c r="E4" s="123"/>
      <c r="F4" s="12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13"/>
      <c r="B5" s="126" t="s">
        <v>16</v>
      </c>
      <c r="C5" s="124"/>
      <c r="D5" s="127" t="s">
        <v>17</v>
      </c>
      <c r="E5" s="123"/>
      <c r="F5" s="12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3">
      <c r="A6" s="3"/>
      <c r="B6" s="1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15"/>
      <c r="B7" s="16"/>
      <c r="C7" s="17"/>
      <c r="D7" s="17"/>
      <c r="E7" s="17"/>
      <c r="F7" s="1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3">
      <c r="A8" s="18"/>
      <c r="B8" s="19" t="s">
        <v>18</v>
      </c>
      <c r="C8" s="20" t="s">
        <v>19</v>
      </c>
      <c r="D8" s="20" t="s">
        <v>20</v>
      </c>
      <c r="E8" s="20" t="s">
        <v>21</v>
      </c>
      <c r="F8" s="21" t="s">
        <v>22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8.8" x14ac:dyDescent="0.3">
      <c r="A9" s="3"/>
      <c r="B9" s="22">
        <v>1</v>
      </c>
      <c r="C9" s="23" t="s">
        <v>61</v>
      </c>
      <c r="D9" s="37" t="s">
        <v>63</v>
      </c>
      <c r="E9" s="24" t="s">
        <v>67</v>
      </c>
      <c r="F9" s="25" t="s">
        <v>68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8.8" x14ac:dyDescent="0.3">
      <c r="A10" s="3"/>
      <c r="B10" s="22">
        <v>2</v>
      </c>
      <c r="C10" s="23" t="s">
        <v>62</v>
      </c>
      <c r="D10" s="37" t="s">
        <v>69</v>
      </c>
      <c r="E10" s="24" t="s">
        <v>66</v>
      </c>
      <c r="F10" s="25" t="s">
        <v>68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22">
        <v>3</v>
      </c>
      <c r="C11" s="23"/>
      <c r="D11" s="26"/>
      <c r="E11" s="24"/>
      <c r="F11" s="2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22">
        <v>4</v>
      </c>
      <c r="C12" s="23"/>
      <c r="D12" s="26"/>
      <c r="E12" s="24"/>
      <c r="F12" s="2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22">
        <v>5</v>
      </c>
      <c r="C13" s="23"/>
      <c r="D13" s="26"/>
      <c r="E13" s="24"/>
      <c r="F13" s="2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22">
        <v>6</v>
      </c>
      <c r="C14" s="23"/>
      <c r="D14" s="26"/>
      <c r="E14" s="24"/>
      <c r="F14" s="2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22">
        <v>7</v>
      </c>
      <c r="C15" s="23"/>
      <c r="D15" s="26"/>
      <c r="E15" s="24"/>
      <c r="F15" s="2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22">
        <v>8</v>
      </c>
      <c r="C16" s="23"/>
      <c r="D16" s="26"/>
      <c r="E16" s="24"/>
      <c r="F16" s="2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22">
        <v>9</v>
      </c>
      <c r="C17" s="23"/>
      <c r="D17" s="26"/>
      <c r="E17" s="24"/>
      <c r="F17" s="2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22">
        <v>10</v>
      </c>
      <c r="C18" s="23"/>
      <c r="D18" s="26"/>
      <c r="E18" s="24"/>
      <c r="F18" s="2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22">
        <v>11</v>
      </c>
      <c r="C19" s="23"/>
      <c r="D19" s="26"/>
      <c r="E19" s="24"/>
      <c r="F19" s="2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22">
        <v>12</v>
      </c>
      <c r="C20" s="23"/>
      <c r="D20" s="26"/>
      <c r="E20" s="24"/>
      <c r="F20" s="2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22">
        <v>13</v>
      </c>
      <c r="C21" s="23"/>
      <c r="D21" s="26"/>
      <c r="E21" s="24"/>
      <c r="F21" s="2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22">
        <v>14</v>
      </c>
      <c r="C22" s="23"/>
      <c r="D22" s="26"/>
      <c r="E22" s="24"/>
      <c r="F22" s="2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22">
        <v>15</v>
      </c>
      <c r="C23" s="23"/>
      <c r="D23" s="26"/>
      <c r="E23" s="24"/>
      <c r="F23" s="2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22">
        <v>16</v>
      </c>
      <c r="C24" s="23"/>
      <c r="D24" s="26"/>
      <c r="E24" s="24"/>
      <c r="F24" s="2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22">
        <v>17</v>
      </c>
      <c r="C25" s="23"/>
      <c r="D25" s="26"/>
      <c r="E25" s="24"/>
      <c r="F25" s="2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22">
        <v>18</v>
      </c>
      <c r="C26" s="23"/>
      <c r="D26" s="26"/>
      <c r="E26" s="24"/>
      <c r="F26" s="2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22">
        <v>19</v>
      </c>
      <c r="C27" s="23"/>
      <c r="D27" s="26"/>
      <c r="E27" s="24"/>
      <c r="F27" s="2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22">
        <v>20</v>
      </c>
      <c r="C28" s="23"/>
      <c r="D28" s="26"/>
      <c r="E28" s="24"/>
      <c r="F28" s="2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22">
        <v>21</v>
      </c>
      <c r="C29" s="23"/>
      <c r="D29" s="26"/>
      <c r="E29" s="24"/>
      <c r="F29" s="2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22">
        <v>22</v>
      </c>
      <c r="C30" s="23"/>
      <c r="D30" s="26"/>
      <c r="E30" s="24"/>
      <c r="F30" s="2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22">
        <v>23</v>
      </c>
      <c r="C31" s="23"/>
      <c r="D31" s="26"/>
      <c r="E31" s="24"/>
      <c r="F31" s="2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22">
        <v>24</v>
      </c>
      <c r="C32" s="23"/>
      <c r="D32" s="26"/>
      <c r="E32" s="24"/>
      <c r="F32" s="2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22">
        <v>25</v>
      </c>
      <c r="C33" s="23"/>
      <c r="D33" s="26"/>
      <c r="E33" s="24"/>
      <c r="F33" s="2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22">
        <v>26</v>
      </c>
      <c r="C34" s="23"/>
      <c r="D34" s="26"/>
      <c r="E34" s="24"/>
      <c r="F34" s="2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22">
        <v>27</v>
      </c>
      <c r="C35" s="23"/>
      <c r="D35" s="26"/>
      <c r="E35" s="24"/>
      <c r="F35" s="2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22">
        <v>28</v>
      </c>
      <c r="C36" s="23"/>
      <c r="D36" s="26"/>
      <c r="E36" s="24"/>
      <c r="F36" s="2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22">
        <v>29</v>
      </c>
      <c r="C37" s="23"/>
      <c r="D37" s="26"/>
      <c r="E37" s="24"/>
      <c r="F37" s="2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22">
        <v>30</v>
      </c>
      <c r="C38" s="23"/>
      <c r="D38" s="26"/>
      <c r="E38" s="24"/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22">
        <v>31</v>
      </c>
      <c r="C39" s="23"/>
      <c r="D39" s="26"/>
      <c r="E39" s="24"/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22">
        <v>32</v>
      </c>
      <c r="C40" s="23"/>
      <c r="D40" s="26"/>
      <c r="E40" s="24"/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22">
        <v>31</v>
      </c>
      <c r="C41" s="23"/>
      <c r="D41" s="26"/>
      <c r="E41" s="24"/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27">
        <v>32</v>
      </c>
      <c r="C42" s="28"/>
      <c r="D42" s="29"/>
      <c r="E42" s="30"/>
      <c r="F42" s="3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9"/>
      <c r="C43" s="10"/>
      <c r="D43" s="10"/>
      <c r="E43" s="10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9"/>
      <c r="C44" s="10"/>
      <c r="D44" s="10"/>
      <c r="E44" s="10"/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9"/>
      <c r="C45" s="10"/>
      <c r="D45" s="10"/>
      <c r="E45" s="10"/>
      <c r="F45" s="1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9"/>
      <c r="C46" s="10"/>
      <c r="D46" s="10"/>
      <c r="E46" s="10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9"/>
      <c r="C47" s="10"/>
      <c r="D47" s="10"/>
      <c r="E47" s="10"/>
      <c r="F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9"/>
      <c r="C48" s="10"/>
      <c r="D48" s="10"/>
      <c r="E48" s="10"/>
      <c r="F48" s="1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9"/>
      <c r="C49" s="10"/>
      <c r="D49" s="10"/>
      <c r="E49" s="10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9"/>
      <c r="C50" s="10"/>
      <c r="D50" s="10"/>
      <c r="E50" s="10"/>
      <c r="F50" s="1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9"/>
      <c r="C51" s="10"/>
      <c r="D51" s="10"/>
      <c r="E51" s="10"/>
      <c r="F51" s="1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9"/>
      <c r="C52" s="10"/>
      <c r="D52" s="10"/>
      <c r="E52" s="10"/>
      <c r="F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9"/>
      <c r="C53" s="10"/>
      <c r="D53" s="10"/>
      <c r="E53" s="10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9"/>
      <c r="C54" s="10"/>
      <c r="D54" s="10"/>
      <c r="E54" s="10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9"/>
      <c r="C55" s="10"/>
      <c r="D55" s="10"/>
      <c r="E55" s="10"/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9"/>
      <c r="C56" s="10"/>
      <c r="D56" s="10"/>
      <c r="E56" s="10"/>
      <c r="F56" s="1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9"/>
      <c r="C57" s="10"/>
      <c r="D57" s="10"/>
      <c r="E57" s="10"/>
      <c r="F57" s="1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9"/>
      <c r="C58" s="10"/>
      <c r="D58" s="10"/>
      <c r="E58" s="10"/>
      <c r="F58" s="1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9"/>
      <c r="C59" s="10"/>
      <c r="D59" s="10"/>
      <c r="E59" s="10"/>
      <c r="F59" s="1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9"/>
      <c r="C60" s="10"/>
      <c r="D60" s="10"/>
      <c r="E60" s="10"/>
      <c r="F60" s="1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9"/>
      <c r="C61" s="10"/>
      <c r="D61" s="10"/>
      <c r="E61" s="10"/>
      <c r="F61" s="1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9"/>
      <c r="C62" s="10"/>
      <c r="D62" s="10"/>
      <c r="E62" s="10"/>
      <c r="F62" s="1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9"/>
      <c r="C63" s="10"/>
      <c r="D63" s="10"/>
      <c r="E63" s="10"/>
      <c r="F63" s="1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9"/>
      <c r="C64" s="10"/>
      <c r="D64" s="10"/>
      <c r="E64" s="10"/>
      <c r="F64" s="1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9"/>
      <c r="C65" s="10"/>
      <c r="D65" s="10"/>
      <c r="E65" s="10"/>
      <c r="F65" s="1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9"/>
      <c r="C66" s="10"/>
      <c r="D66" s="10"/>
      <c r="E66" s="10"/>
      <c r="F66" s="1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9"/>
      <c r="C67" s="10"/>
      <c r="D67" s="10"/>
      <c r="E67" s="10"/>
      <c r="F67" s="1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9"/>
      <c r="C68" s="10"/>
      <c r="D68" s="10"/>
      <c r="E68" s="10"/>
      <c r="F68" s="1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9"/>
      <c r="C69" s="10"/>
      <c r="D69" s="10"/>
      <c r="E69" s="10"/>
      <c r="F69" s="1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9"/>
      <c r="C70" s="10"/>
      <c r="D70" s="10"/>
      <c r="E70" s="10"/>
      <c r="F70" s="1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9"/>
      <c r="C71" s="10"/>
      <c r="D71" s="10"/>
      <c r="E71" s="10"/>
      <c r="F71" s="1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9"/>
      <c r="C72" s="10"/>
      <c r="D72" s="10"/>
      <c r="E72" s="10"/>
      <c r="F72" s="1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9"/>
      <c r="C73" s="10"/>
      <c r="D73" s="10"/>
      <c r="E73" s="10"/>
      <c r="F73" s="1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9"/>
      <c r="C74" s="10"/>
      <c r="D74" s="10"/>
      <c r="E74" s="10"/>
      <c r="F74" s="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9"/>
      <c r="C75" s="10"/>
      <c r="D75" s="10"/>
      <c r="E75" s="10"/>
      <c r="F75" s="1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9"/>
      <c r="C76" s="10"/>
      <c r="D76" s="10"/>
      <c r="E76" s="10"/>
      <c r="F76" s="1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9"/>
      <c r="C77" s="10"/>
      <c r="D77" s="10"/>
      <c r="E77" s="10"/>
      <c r="F77" s="1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9"/>
      <c r="C78" s="10"/>
      <c r="D78" s="10"/>
      <c r="E78" s="10"/>
      <c r="F78" s="1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9"/>
      <c r="C79" s="10"/>
      <c r="D79" s="10"/>
      <c r="E79" s="10"/>
      <c r="F79" s="1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9"/>
      <c r="C80" s="10"/>
      <c r="D80" s="10"/>
      <c r="E80" s="10"/>
      <c r="F80" s="1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9"/>
      <c r="C81" s="10"/>
      <c r="D81" s="10"/>
      <c r="E81" s="10"/>
      <c r="F81" s="1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9"/>
      <c r="C82" s="10"/>
      <c r="D82" s="10"/>
      <c r="E82" s="10"/>
      <c r="F82" s="1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9"/>
      <c r="C83" s="10"/>
      <c r="D83" s="10"/>
      <c r="E83" s="10"/>
      <c r="F83" s="1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9"/>
      <c r="C84" s="10"/>
      <c r="D84" s="10"/>
      <c r="E84" s="10"/>
      <c r="F84" s="1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9"/>
      <c r="C85" s="10"/>
      <c r="D85" s="10"/>
      <c r="E85" s="10"/>
      <c r="F85" s="1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9"/>
      <c r="C86" s="10"/>
      <c r="D86" s="10"/>
      <c r="E86" s="10"/>
      <c r="F86" s="1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9"/>
      <c r="C87" s="10"/>
      <c r="D87" s="10"/>
      <c r="E87" s="10"/>
      <c r="F87" s="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9"/>
      <c r="C88" s="10"/>
      <c r="D88" s="10"/>
      <c r="E88" s="10"/>
      <c r="F88" s="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9"/>
      <c r="C89" s="10"/>
      <c r="D89" s="10"/>
      <c r="E89" s="10"/>
      <c r="F89" s="1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9"/>
      <c r="C90" s="10"/>
      <c r="D90" s="10"/>
      <c r="E90" s="10"/>
      <c r="F90" s="1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9"/>
      <c r="C91" s="10"/>
      <c r="D91" s="10"/>
      <c r="E91" s="10"/>
      <c r="F91" s="1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9"/>
      <c r="C92" s="10"/>
      <c r="D92" s="10"/>
      <c r="E92" s="10"/>
      <c r="F92" s="1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9"/>
      <c r="C93" s="10"/>
      <c r="D93" s="10"/>
      <c r="E93" s="10"/>
      <c r="F93" s="1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9"/>
      <c r="C94" s="10"/>
      <c r="D94" s="10"/>
      <c r="E94" s="10"/>
      <c r="F94" s="1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9"/>
      <c r="C95" s="10"/>
      <c r="D95" s="10"/>
      <c r="E95" s="10"/>
      <c r="F95" s="1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9"/>
      <c r="C96" s="10"/>
      <c r="D96" s="10"/>
      <c r="E96" s="10"/>
      <c r="F96" s="1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9"/>
      <c r="C97" s="10"/>
      <c r="D97" s="10"/>
      <c r="E97" s="10"/>
      <c r="F97" s="1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9"/>
      <c r="C98" s="10"/>
      <c r="D98" s="10"/>
      <c r="E98" s="10"/>
      <c r="F98" s="1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9"/>
      <c r="C99" s="10"/>
      <c r="D99" s="10"/>
      <c r="E99" s="10"/>
      <c r="F99" s="1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9"/>
      <c r="C100" s="10"/>
      <c r="D100" s="10"/>
      <c r="E100" s="10"/>
      <c r="F100" s="1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9"/>
      <c r="C101" s="10"/>
      <c r="D101" s="10"/>
      <c r="E101" s="10"/>
      <c r="F101" s="1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9"/>
      <c r="C102" s="10"/>
      <c r="D102" s="10"/>
      <c r="E102" s="10"/>
      <c r="F102" s="1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9"/>
      <c r="C103" s="10"/>
      <c r="D103" s="10"/>
      <c r="E103" s="10"/>
      <c r="F103" s="1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9"/>
      <c r="C104" s="10"/>
      <c r="D104" s="10"/>
      <c r="E104" s="10"/>
      <c r="F104" s="1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9"/>
      <c r="C105" s="10"/>
      <c r="D105" s="10"/>
      <c r="E105" s="10"/>
      <c r="F105" s="1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9"/>
      <c r="C106" s="10"/>
      <c r="D106" s="10"/>
      <c r="E106" s="10"/>
      <c r="F106" s="1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9"/>
      <c r="C107" s="10"/>
      <c r="D107" s="10"/>
      <c r="E107" s="10"/>
      <c r="F107" s="1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9"/>
      <c r="C108" s="10"/>
      <c r="D108" s="10"/>
      <c r="E108" s="10"/>
      <c r="F108" s="1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9"/>
      <c r="C109" s="10"/>
      <c r="D109" s="10"/>
      <c r="E109" s="10"/>
      <c r="F109" s="1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9"/>
      <c r="C110" s="10"/>
      <c r="D110" s="10"/>
      <c r="E110" s="10"/>
      <c r="F110" s="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9"/>
      <c r="C111" s="10"/>
      <c r="D111" s="10"/>
      <c r="E111" s="10"/>
      <c r="F111" s="1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9"/>
      <c r="C112" s="10"/>
      <c r="D112" s="10"/>
      <c r="E112" s="10"/>
      <c r="F112" s="1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9"/>
      <c r="C113" s="10"/>
      <c r="D113" s="10"/>
      <c r="E113" s="10"/>
      <c r="F113" s="1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9"/>
      <c r="C114" s="10"/>
      <c r="D114" s="10"/>
      <c r="E114" s="10"/>
      <c r="F114" s="1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9"/>
      <c r="C115" s="10"/>
      <c r="D115" s="10"/>
      <c r="E115" s="10"/>
      <c r="F115" s="1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9"/>
      <c r="C116" s="10"/>
      <c r="D116" s="10"/>
      <c r="E116" s="10"/>
      <c r="F116" s="1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9"/>
      <c r="C117" s="10"/>
      <c r="D117" s="10"/>
      <c r="E117" s="10"/>
      <c r="F117" s="1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9"/>
      <c r="C118" s="10"/>
      <c r="D118" s="10"/>
      <c r="E118" s="10"/>
      <c r="F118" s="1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9"/>
      <c r="C119" s="10"/>
      <c r="D119" s="10"/>
      <c r="E119" s="10"/>
      <c r="F119" s="1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9"/>
      <c r="C120" s="10"/>
      <c r="D120" s="10"/>
      <c r="E120" s="10"/>
      <c r="F120" s="1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9"/>
      <c r="C121" s="10"/>
      <c r="D121" s="10"/>
      <c r="E121" s="10"/>
      <c r="F121" s="1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9"/>
      <c r="C122" s="10"/>
      <c r="D122" s="10"/>
      <c r="E122" s="10"/>
      <c r="F122" s="1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9"/>
      <c r="C123" s="10"/>
      <c r="D123" s="10"/>
      <c r="E123" s="10"/>
      <c r="F123" s="1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9"/>
      <c r="C124" s="10"/>
      <c r="D124" s="10"/>
      <c r="E124" s="10"/>
      <c r="F124" s="1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9"/>
      <c r="C125" s="10"/>
      <c r="D125" s="10"/>
      <c r="E125" s="10"/>
      <c r="F125" s="1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9"/>
      <c r="C126" s="10"/>
      <c r="D126" s="10"/>
      <c r="E126" s="10"/>
      <c r="F126" s="1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9"/>
      <c r="C127" s="10"/>
      <c r="D127" s="10"/>
      <c r="E127" s="10"/>
      <c r="F127" s="1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9"/>
      <c r="C128" s="10"/>
      <c r="D128" s="10"/>
      <c r="E128" s="10"/>
      <c r="F128" s="1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9"/>
      <c r="C129" s="10"/>
      <c r="D129" s="10"/>
      <c r="E129" s="10"/>
      <c r="F129" s="1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9"/>
      <c r="C130" s="10"/>
      <c r="D130" s="10"/>
      <c r="E130" s="10"/>
      <c r="F130" s="1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9"/>
      <c r="C131" s="10"/>
      <c r="D131" s="10"/>
      <c r="E131" s="10"/>
      <c r="F131" s="1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9"/>
      <c r="C132" s="10"/>
      <c r="D132" s="10"/>
      <c r="E132" s="10"/>
      <c r="F132" s="1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9"/>
      <c r="C133" s="10"/>
      <c r="D133" s="10"/>
      <c r="E133" s="10"/>
      <c r="F133" s="1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9"/>
      <c r="C134" s="10"/>
      <c r="D134" s="10"/>
      <c r="E134" s="10"/>
      <c r="F134" s="1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9"/>
      <c r="C135" s="10"/>
      <c r="D135" s="10"/>
      <c r="E135" s="10"/>
      <c r="F135" s="1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9"/>
      <c r="C136" s="10"/>
      <c r="D136" s="10"/>
      <c r="E136" s="10"/>
      <c r="F136" s="1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9"/>
      <c r="C137" s="10"/>
      <c r="D137" s="10"/>
      <c r="E137" s="10"/>
      <c r="F137" s="1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9"/>
      <c r="C138" s="10"/>
      <c r="D138" s="10"/>
      <c r="E138" s="10"/>
      <c r="F138" s="1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9"/>
      <c r="C139" s="10"/>
      <c r="D139" s="10"/>
      <c r="E139" s="10"/>
      <c r="F139" s="1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9"/>
      <c r="C140" s="10"/>
      <c r="D140" s="10"/>
      <c r="E140" s="10"/>
      <c r="F140" s="1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9"/>
      <c r="C141" s="10"/>
      <c r="D141" s="10"/>
      <c r="E141" s="10"/>
      <c r="F141" s="1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9"/>
      <c r="C142" s="10"/>
      <c r="D142" s="10"/>
      <c r="E142" s="10"/>
      <c r="F142" s="1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9"/>
      <c r="C143" s="10"/>
      <c r="D143" s="10"/>
      <c r="E143" s="10"/>
      <c r="F143" s="1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9"/>
      <c r="C144" s="10"/>
      <c r="D144" s="10"/>
      <c r="E144" s="10"/>
      <c r="F144" s="1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9"/>
      <c r="C145" s="10"/>
      <c r="D145" s="10"/>
      <c r="E145" s="10"/>
      <c r="F145" s="1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9"/>
      <c r="C146" s="10"/>
      <c r="D146" s="10"/>
      <c r="E146" s="10"/>
      <c r="F146" s="1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9"/>
      <c r="C147" s="10"/>
      <c r="D147" s="10"/>
      <c r="E147" s="10"/>
      <c r="F147" s="1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9"/>
      <c r="C148" s="10"/>
      <c r="D148" s="10"/>
      <c r="E148" s="10"/>
      <c r="F148" s="1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9"/>
      <c r="C149" s="10"/>
      <c r="D149" s="10"/>
      <c r="E149" s="10"/>
      <c r="F149" s="1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9"/>
      <c r="C150" s="10"/>
      <c r="D150" s="10"/>
      <c r="E150" s="10"/>
      <c r="F150" s="1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9"/>
      <c r="C151" s="10"/>
      <c r="D151" s="10"/>
      <c r="E151" s="10"/>
      <c r="F151" s="1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9"/>
      <c r="C152" s="10"/>
      <c r="D152" s="10"/>
      <c r="E152" s="10"/>
      <c r="F152" s="1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9"/>
      <c r="C153" s="10"/>
      <c r="D153" s="10"/>
      <c r="E153" s="10"/>
      <c r="F153" s="1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9"/>
      <c r="C154" s="10"/>
      <c r="D154" s="10"/>
      <c r="E154" s="10"/>
      <c r="F154" s="1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9"/>
      <c r="C155" s="10"/>
      <c r="D155" s="10"/>
      <c r="E155" s="10"/>
      <c r="F155" s="1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9"/>
      <c r="C156" s="10"/>
      <c r="D156" s="10"/>
      <c r="E156" s="10"/>
      <c r="F156" s="1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9"/>
      <c r="C157" s="10"/>
      <c r="D157" s="10"/>
      <c r="E157" s="10"/>
      <c r="F157" s="1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9"/>
      <c r="C158" s="10"/>
      <c r="D158" s="10"/>
      <c r="E158" s="10"/>
      <c r="F158" s="1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9"/>
      <c r="C159" s="10"/>
      <c r="D159" s="10"/>
      <c r="E159" s="10"/>
      <c r="F159" s="1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9"/>
      <c r="C160" s="10"/>
      <c r="D160" s="10"/>
      <c r="E160" s="10"/>
      <c r="F160" s="1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9"/>
      <c r="C161" s="10"/>
      <c r="D161" s="10"/>
      <c r="E161" s="10"/>
      <c r="F161" s="1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9"/>
      <c r="C162" s="10"/>
      <c r="D162" s="10"/>
      <c r="E162" s="10"/>
      <c r="F162" s="1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9"/>
      <c r="C163" s="10"/>
      <c r="D163" s="10"/>
      <c r="E163" s="10"/>
      <c r="F163" s="1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9"/>
      <c r="C164" s="10"/>
      <c r="D164" s="10"/>
      <c r="E164" s="10"/>
      <c r="F164" s="1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9"/>
      <c r="C165" s="10"/>
      <c r="D165" s="10"/>
      <c r="E165" s="10"/>
      <c r="F165" s="1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9"/>
      <c r="C166" s="10"/>
      <c r="D166" s="10"/>
      <c r="E166" s="10"/>
      <c r="F166" s="1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9"/>
      <c r="C167" s="10"/>
      <c r="D167" s="10"/>
      <c r="E167" s="10"/>
      <c r="F167" s="1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9"/>
      <c r="C168" s="10"/>
      <c r="D168" s="10"/>
      <c r="E168" s="10"/>
      <c r="F168" s="1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9"/>
      <c r="C169" s="10"/>
      <c r="D169" s="10"/>
      <c r="E169" s="10"/>
      <c r="F169" s="1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9"/>
      <c r="C170" s="10"/>
      <c r="D170" s="10"/>
      <c r="E170" s="10"/>
      <c r="F170" s="1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9"/>
      <c r="C171" s="10"/>
      <c r="D171" s="10"/>
      <c r="E171" s="10"/>
      <c r="F171" s="1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9"/>
      <c r="C172" s="10"/>
      <c r="D172" s="10"/>
      <c r="E172" s="10"/>
      <c r="F172" s="1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9"/>
      <c r="C173" s="10"/>
      <c r="D173" s="10"/>
      <c r="E173" s="10"/>
      <c r="F173" s="1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9"/>
      <c r="C174" s="10"/>
      <c r="D174" s="10"/>
      <c r="E174" s="10"/>
      <c r="F174" s="1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9"/>
      <c r="C175" s="10"/>
      <c r="D175" s="10"/>
      <c r="E175" s="10"/>
      <c r="F175" s="1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9"/>
      <c r="C176" s="10"/>
      <c r="D176" s="10"/>
      <c r="E176" s="10"/>
      <c r="F176" s="1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9"/>
      <c r="C177" s="10"/>
      <c r="D177" s="10"/>
      <c r="E177" s="10"/>
      <c r="F177" s="1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9"/>
      <c r="C178" s="10"/>
      <c r="D178" s="10"/>
      <c r="E178" s="10"/>
      <c r="F178" s="1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9"/>
      <c r="C179" s="10"/>
      <c r="D179" s="10"/>
      <c r="E179" s="10"/>
      <c r="F179" s="1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9"/>
      <c r="C180" s="10"/>
      <c r="D180" s="10"/>
      <c r="E180" s="10"/>
      <c r="F180" s="1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9"/>
      <c r="C181" s="10"/>
      <c r="D181" s="10"/>
      <c r="E181" s="10"/>
      <c r="F181" s="1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9"/>
      <c r="C182" s="10"/>
      <c r="D182" s="10"/>
      <c r="E182" s="10"/>
      <c r="F182" s="1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9"/>
      <c r="C183" s="10"/>
      <c r="D183" s="10"/>
      <c r="E183" s="10"/>
      <c r="F183" s="1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9"/>
      <c r="C184" s="10"/>
      <c r="D184" s="10"/>
      <c r="E184" s="10"/>
      <c r="F184" s="1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9"/>
      <c r="C185" s="10"/>
      <c r="D185" s="10"/>
      <c r="E185" s="10"/>
      <c r="F185" s="1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9"/>
      <c r="C186" s="10"/>
      <c r="D186" s="10"/>
      <c r="E186" s="10"/>
      <c r="F186" s="1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9"/>
      <c r="C187" s="10"/>
      <c r="D187" s="10"/>
      <c r="E187" s="10"/>
      <c r="F187" s="1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9"/>
      <c r="C188" s="10"/>
      <c r="D188" s="10"/>
      <c r="E188" s="10"/>
      <c r="F188" s="1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9"/>
      <c r="C189" s="10"/>
      <c r="D189" s="10"/>
      <c r="E189" s="10"/>
      <c r="F189" s="1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9"/>
      <c r="C190" s="10"/>
      <c r="D190" s="10"/>
      <c r="E190" s="10"/>
      <c r="F190" s="1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9"/>
      <c r="C191" s="10"/>
      <c r="D191" s="10"/>
      <c r="E191" s="10"/>
      <c r="F191" s="1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9"/>
      <c r="C192" s="10"/>
      <c r="D192" s="10"/>
      <c r="E192" s="10"/>
      <c r="F192" s="1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9"/>
      <c r="C193" s="10"/>
      <c r="D193" s="10"/>
      <c r="E193" s="10"/>
      <c r="F193" s="1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9"/>
      <c r="C194" s="10"/>
      <c r="D194" s="10"/>
      <c r="E194" s="10"/>
      <c r="F194" s="1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9"/>
      <c r="C195" s="10"/>
      <c r="D195" s="10"/>
      <c r="E195" s="10"/>
      <c r="F195" s="1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9"/>
      <c r="C196" s="10"/>
      <c r="D196" s="10"/>
      <c r="E196" s="10"/>
      <c r="F196" s="1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9"/>
      <c r="C197" s="10"/>
      <c r="D197" s="10"/>
      <c r="E197" s="10"/>
      <c r="F197" s="1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9"/>
      <c r="C198" s="10"/>
      <c r="D198" s="10"/>
      <c r="E198" s="10"/>
      <c r="F198" s="1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9"/>
      <c r="C199" s="10"/>
      <c r="D199" s="10"/>
      <c r="E199" s="10"/>
      <c r="F199" s="1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9"/>
      <c r="C200" s="10"/>
      <c r="D200" s="10"/>
      <c r="E200" s="10"/>
      <c r="F200" s="1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9"/>
      <c r="C201" s="10"/>
      <c r="D201" s="10"/>
      <c r="E201" s="10"/>
      <c r="F201" s="1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9"/>
      <c r="C202" s="10"/>
      <c r="D202" s="10"/>
      <c r="E202" s="10"/>
      <c r="F202" s="1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9"/>
      <c r="C203" s="10"/>
      <c r="D203" s="10"/>
      <c r="E203" s="10"/>
      <c r="F203" s="1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9"/>
      <c r="C204" s="10"/>
      <c r="D204" s="10"/>
      <c r="E204" s="10"/>
      <c r="F204" s="1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9"/>
      <c r="C205" s="10"/>
      <c r="D205" s="10"/>
      <c r="E205" s="10"/>
      <c r="F205" s="1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9"/>
      <c r="C206" s="10"/>
      <c r="D206" s="10"/>
      <c r="E206" s="10"/>
      <c r="F206" s="1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9"/>
      <c r="C207" s="10"/>
      <c r="D207" s="10"/>
      <c r="E207" s="10"/>
      <c r="F207" s="1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9"/>
      <c r="C208" s="10"/>
      <c r="D208" s="10"/>
      <c r="E208" s="10"/>
      <c r="F208" s="1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9"/>
      <c r="C209" s="10"/>
      <c r="D209" s="10"/>
      <c r="E209" s="10"/>
      <c r="F209" s="1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9"/>
      <c r="C210" s="10"/>
      <c r="D210" s="10"/>
      <c r="E210" s="10"/>
      <c r="F210" s="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9"/>
      <c r="C211" s="10"/>
      <c r="D211" s="10"/>
      <c r="E211" s="10"/>
      <c r="F211" s="1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9"/>
      <c r="C212" s="10"/>
      <c r="D212" s="10"/>
      <c r="E212" s="10"/>
      <c r="F212" s="1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9"/>
      <c r="C213" s="10"/>
      <c r="D213" s="10"/>
      <c r="E213" s="10"/>
      <c r="F213" s="1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9"/>
      <c r="C214" s="10"/>
      <c r="D214" s="10"/>
      <c r="E214" s="10"/>
      <c r="F214" s="1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9"/>
      <c r="C215" s="10"/>
      <c r="D215" s="10"/>
      <c r="E215" s="10"/>
      <c r="F215" s="1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9"/>
      <c r="C216" s="10"/>
      <c r="D216" s="10"/>
      <c r="E216" s="10"/>
      <c r="F216" s="1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9"/>
      <c r="C217" s="10"/>
      <c r="D217" s="10"/>
      <c r="E217" s="10"/>
      <c r="F217" s="1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9"/>
      <c r="C218" s="10"/>
      <c r="D218" s="10"/>
      <c r="E218" s="10"/>
      <c r="F218" s="1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9"/>
      <c r="C219" s="10"/>
      <c r="D219" s="10"/>
      <c r="E219" s="10"/>
      <c r="F219" s="1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9"/>
      <c r="C220" s="10"/>
      <c r="D220" s="10"/>
      <c r="E220" s="10"/>
      <c r="F220" s="1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9"/>
      <c r="C221" s="10"/>
      <c r="D221" s="10"/>
      <c r="E221" s="10"/>
      <c r="F221" s="1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9"/>
      <c r="C222" s="10"/>
      <c r="D222" s="10"/>
      <c r="E222" s="10"/>
      <c r="F222" s="1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9"/>
      <c r="C223" s="10"/>
      <c r="D223" s="10"/>
      <c r="E223" s="10"/>
      <c r="F223" s="1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9"/>
      <c r="C224" s="10"/>
      <c r="D224" s="10"/>
      <c r="E224" s="10"/>
      <c r="F224" s="1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9"/>
      <c r="C225" s="10"/>
      <c r="D225" s="10"/>
      <c r="E225" s="10"/>
      <c r="F225" s="1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9"/>
      <c r="C226" s="10"/>
      <c r="D226" s="10"/>
      <c r="E226" s="10"/>
      <c r="F226" s="1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9"/>
      <c r="C227" s="10"/>
      <c r="D227" s="10"/>
      <c r="E227" s="10"/>
      <c r="F227" s="1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9"/>
      <c r="C228" s="10"/>
      <c r="D228" s="10"/>
      <c r="E228" s="10"/>
      <c r="F228" s="1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9"/>
      <c r="C229" s="10"/>
      <c r="D229" s="10"/>
      <c r="E229" s="10"/>
      <c r="F229" s="1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9"/>
      <c r="C230" s="10"/>
      <c r="D230" s="10"/>
      <c r="E230" s="10"/>
      <c r="F230" s="1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9"/>
      <c r="C231" s="10"/>
      <c r="D231" s="10"/>
      <c r="E231" s="10"/>
      <c r="F231" s="1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9"/>
      <c r="C232" s="10"/>
      <c r="D232" s="10"/>
      <c r="E232" s="10"/>
      <c r="F232" s="1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9"/>
      <c r="C233" s="10"/>
      <c r="D233" s="10"/>
      <c r="E233" s="10"/>
      <c r="F233" s="1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9"/>
      <c r="C234" s="10"/>
      <c r="D234" s="10"/>
      <c r="E234" s="10"/>
      <c r="F234" s="1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9"/>
      <c r="C235" s="10"/>
      <c r="D235" s="10"/>
      <c r="E235" s="10"/>
      <c r="F235" s="1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9"/>
      <c r="C236" s="10"/>
      <c r="D236" s="10"/>
      <c r="E236" s="10"/>
      <c r="F236" s="1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9"/>
      <c r="C237" s="10"/>
      <c r="D237" s="10"/>
      <c r="E237" s="10"/>
      <c r="F237" s="1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9"/>
      <c r="C238" s="10"/>
      <c r="D238" s="10"/>
      <c r="E238" s="10"/>
      <c r="F238" s="1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9"/>
      <c r="C239" s="10"/>
      <c r="D239" s="10"/>
      <c r="E239" s="10"/>
      <c r="F239" s="1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9"/>
      <c r="C240" s="10"/>
      <c r="D240" s="10"/>
      <c r="E240" s="10"/>
      <c r="F240" s="1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9"/>
      <c r="C241" s="10"/>
      <c r="D241" s="10"/>
      <c r="E241" s="10"/>
      <c r="F241" s="1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9"/>
      <c r="C242" s="10"/>
      <c r="D242" s="10"/>
      <c r="E242" s="10"/>
      <c r="F242" s="1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Test_Case_Create_Employee!A1" display="Test_Case_Create_Employee" xr:uid="{00000000-0004-0000-0100-000000000000}"/>
    <hyperlink ref="D10" location="Test_Case_Delete_Employee!A1" display="Test_Case_Delete_Employee" xr:uid="{00000000-0004-0000-01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tabSelected="1" topLeftCell="A25" zoomScale="55" zoomScaleNormal="55" workbookViewId="0">
      <selection activeCell="U62" sqref="U62"/>
    </sheetView>
  </sheetViews>
  <sheetFormatPr defaultColWidth="12.59765625" defaultRowHeight="15" customHeight="1" x14ac:dyDescent="0.25"/>
  <cols>
    <col min="1" max="6" width="7.59765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6" customFormat="1" ht="14.4" x14ac:dyDescent="0.3">
      <c r="A2" s="34"/>
      <c r="B2" s="35" t="s">
        <v>61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4" x14ac:dyDescent="0.3">
      <c r="A3" s="3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3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3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3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3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3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3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3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3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3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3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3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3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3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3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3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3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3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3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6" customFormat="1" ht="14.4" x14ac:dyDescent="0.3">
      <c r="A31" s="34"/>
      <c r="B31" s="35" t="s">
        <v>62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3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2"/>
  <sheetViews>
    <sheetView zoomScale="85" zoomScaleNormal="85" workbookViewId="0">
      <selection activeCell="C65" sqref="C65"/>
    </sheetView>
  </sheetViews>
  <sheetFormatPr defaultColWidth="12.59765625" defaultRowHeight="14.4" x14ac:dyDescent="0.3"/>
  <cols>
    <col min="1" max="1" width="16.296875" style="153" bestFit="1" customWidth="1"/>
    <col min="2" max="2" width="36.19921875" style="153" bestFit="1" customWidth="1"/>
    <col min="3" max="3" width="51.59765625" style="153" customWidth="1"/>
    <col min="4" max="4" width="67.296875" style="153" customWidth="1"/>
    <col min="5" max="5" width="13.19921875" style="153" bestFit="1" customWidth="1"/>
    <col min="6" max="6" width="6.296875" style="153" bestFit="1" customWidth="1"/>
    <col min="7" max="7" width="8.796875" style="153" bestFit="1" customWidth="1"/>
    <col min="8" max="8" width="5.19921875" style="153" bestFit="1" customWidth="1"/>
    <col min="9" max="9" width="59.8984375" style="153" bestFit="1" customWidth="1"/>
    <col min="10" max="26" width="18" style="153" customWidth="1"/>
    <col min="27" max="16384" width="12.59765625" style="153"/>
  </cols>
  <sheetData>
    <row r="1" spans="1:26" ht="34.799999999999997" x14ac:dyDescent="0.3">
      <c r="A1" s="148" t="s">
        <v>23</v>
      </c>
      <c r="B1" s="149" t="s">
        <v>62</v>
      </c>
      <c r="C1" s="150"/>
      <c r="D1" s="150"/>
      <c r="E1" s="150"/>
      <c r="F1" s="151"/>
      <c r="G1" s="152"/>
      <c r="H1" s="152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ht="34.799999999999997" customHeight="1" x14ac:dyDescent="0.3">
      <c r="A2" s="154" t="s">
        <v>24</v>
      </c>
      <c r="B2" s="149" t="s">
        <v>70</v>
      </c>
      <c r="C2" s="150"/>
      <c r="D2" s="150"/>
      <c r="E2" s="150"/>
      <c r="F2" s="151"/>
      <c r="G2" s="152"/>
      <c r="H2" s="152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7.399999999999999" x14ac:dyDescent="0.3">
      <c r="A3" s="148" t="s">
        <v>25</v>
      </c>
      <c r="B3" s="101" t="s">
        <v>59</v>
      </c>
      <c r="C3" s="155"/>
      <c r="D3" s="155"/>
      <c r="E3" s="155"/>
      <c r="F3" s="156"/>
      <c r="G3" s="152"/>
      <c r="H3" s="152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26" ht="17.399999999999999" customHeight="1" x14ac:dyDescent="0.3">
      <c r="A4" s="157" t="s">
        <v>26</v>
      </c>
      <c r="B4" s="158" t="s">
        <v>27</v>
      </c>
      <c r="C4" s="158" t="s">
        <v>28</v>
      </c>
      <c r="D4" s="159" t="s">
        <v>4</v>
      </c>
      <c r="E4" s="160" t="s">
        <v>29</v>
      </c>
      <c r="F4" s="151"/>
      <c r="G4" s="161"/>
      <c r="H4" s="161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spans="1:26" ht="18" thickBot="1" x14ac:dyDescent="0.35">
      <c r="A5" s="162"/>
      <c r="B5" s="163"/>
      <c r="C5" s="163"/>
      <c r="D5" s="164"/>
      <c r="E5" s="165"/>
      <c r="F5" s="166"/>
      <c r="G5" s="161"/>
      <c r="H5" s="161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spans="1:26" ht="17.399999999999999" x14ac:dyDescent="0.3">
      <c r="A6" s="152"/>
      <c r="B6" s="152"/>
      <c r="C6" s="152"/>
      <c r="D6" s="161"/>
      <c r="E6" s="161"/>
      <c r="F6" s="161"/>
      <c r="G6" s="161"/>
      <c r="H6" s="161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spans="1:26" ht="31.2" x14ac:dyDescent="0.3">
      <c r="A7" s="105" t="s">
        <v>30</v>
      </c>
      <c r="B7" s="105" t="s">
        <v>31</v>
      </c>
      <c r="C7" s="105" t="s">
        <v>32</v>
      </c>
      <c r="D7" s="105" t="s">
        <v>33</v>
      </c>
      <c r="E7" s="105" t="s">
        <v>34</v>
      </c>
      <c r="F7" s="105" t="s">
        <v>35</v>
      </c>
      <c r="G7" s="105" t="s">
        <v>36</v>
      </c>
      <c r="H7" s="105" t="s">
        <v>37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spans="1:26" s="167" customFormat="1" ht="15" customHeight="1" x14ac:dyDescent="0.3">
      <c r="A8" s="142" t="s">
        <v>38</v>
      </c>
      <c r="B8" s="140"/>
      <c r="C8" s="140"/>
      <c r="D8" s="140"/>
      <c r="E8" s="140"/>
      <c r="F8" s="140"/>
      <c r="G8" s="140"/>
      <c r="H8" s="141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62.4" x14ac:dyDescent="0.3">
      <c r="A9" s="61" t="s">
        <v>39</v>
      </c>
      <c r="B9" s="60" t="s">
        <v>76</v>
      </c>
      <c r="C9" s="60" t="s">
        <v>217</v>
      </c>
      <c r="D9" s="60" t="s">
        <v>74</v>
      </c>
      <c r="E9" s="60"/>
      <c r="F9" s="61"/>
      <c r="G9" s="60"/>
      <c r="H9" s="60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spans="1:26" ht="62.4" x14ac:dyDescent="0.3">
      <c r="A10" s="61" t="s">
        <v>40</v>
      </c>
      <c r="B10" s="60" t="s">
        <v>77</v>
      </c>
      <c r="C10" s="60" t="s">
        <v>217</v>
      </c>
      <c r="D10" s="60" t="s">
        <v>74</v>
      </c>
      <c r="E10" s="60"/>
      <c r="F10" s="61"/>
      <c r="G10" s="60"/>
      <c r="H10" s="60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ht="62.4" x14ac:dyDescent="0.3">
      <c r="A11" s="61" t="s">
        <v>41</v>
      </c>
      <c r="B11" s="60" t="s">
        <v>78</v>
      </c>
      <c r="C11" s="60" t="s">
        <v>217</v>
      </c>
      <c r="D11" s="60" t="s">
        <v>74</v>
      </c>
      <c r="E11" s="60"/>
      <c r="F11" s="61"/>
      <c r="G11" s="60"/>
      <c r="H11" s="6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spans="1:26" ht="62.4" x14ac:dyDescent="0.3">
      <c r="A12" s="61" t="s">
        <v>42</v>
      </c>
      <c r="B12" s="60" t="s">
        <v>79</v>
      </c>
      <c r="C12" s="60" t="s">
        <v>217</v>
      </c>
      <c r="D12" s="60" t="s">
        <v>74</v>
      </c>
      <c r="E12" s="60"/>
      <c r="F12" s="61"/>
      <c r="G12" s="60"/>
      <c r="H12" s="6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spans="1:26" ht="62.4" x14ac:dyDescent="0.3">
      <c r="A13" s="61" t="s">
        <v>43</v>
      </c>
      <c r="B13" s="60" t="s">
        <v>80</v>
      </c>
      <c r="C13" s="60" t="s">
        <v>217</v>
      </c>
      <c r="D13" s="60" t="s">
        <v>74</v>
      </c>
      <c r="E13" s="60"/>
      <c r="F13" s="61"/>
      <c r="G13" s="60"/>
      <c r="H13" s="60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spans="1:26" ht="62.4" x14ac:dyDescent="0.3">
      <c r="A14" s="61" t="s">
        <v>44</v>
      </c>
      <c r="B14" s="60" t="s">
        <v>81</v>
      </c>
      <c r="C14" s="60" t="s">
        <v>217</v>
      </c>
      <c r="D14" s="60" t="s">
        <v>89</v>
      </c>
      <c r="E14" s="60"/>
      <c r="F14" s="61"/>
      <c r="G14" s="60"/>
      <c r="H14" s="60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spans="1:26" ht="62.4" x14ac:dyDescent="0.3">
      <c r="A15" s="61" t="s">
        <v>45</v>
      </c>
      <c r="B15" s="60" t="s">
        <v>82</v>
      </c>
      <c r="C15" s="60" t="s">
        <v>217</v>
      </c>
      <c r="D15" s="60" t="s">
        <v>74</v>
      </c>
      <c r="E15" s="60"/>
      <c r="F15" s="61"/>
      <c r="G15" s="60"/>
      <c r="H15" s="60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spans="1:26" ht="62.4" x14ac:dyDescent="0.3">
      <c r="A16" s="61" t="s">
        <v>46</v>
      </c>
      <c r="B16" s="60" t="s">
        <v>83</v>
      </c>
      <c r="C16" s="60" t="s">
        <v>217</v>
      </c>
      <c r="D16" s="60" t="s">
        <v>74</v>
      </c>
      <c r="E16" s="60"/>
      <c r="F16" s="61"/>
      <c r="G16" s="60"/>
      <c r="H16" s="60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ht="62.4" x14ac:dyDescent="0.3">
      <c r="A17" s="61" t="s">
        <v>47</v>
      </c>
      <c r="B17" s="60" t="s">
        <v>84</v>
      </c>
      <c r="C17" s="60" t="s">
        <v>217</v>
      </c>
      <c r="D17" s="60" t="s">
        <v>74</v>
      </c>
      <c r="E17" s="60"/>
      <c r="F17" s="61"/>
      <c r="G17" s="60"/>
      <c r="H17" s="60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spans="1:26" ht="62.4" x14ac:dyDescent="0.3">
      <c r="A18" s="61" t="s">
        <v>48</v>
      </c>
      <c r="B18" s="60" t="s">
        <v>85</v>
      </c>
      <c r="C18" s="60" t="s">
        <v>217</v>
      </c>
      <c r="D18" s="60" t="s">
        <v>88</v>
      </c>
      <c r="E18" s="60"/>
      <c r="F18" s="61"/>
      <c r="G18" s="60"/>
      <c r="H18" s="60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spans="1:26" ht="62.4" x14ac:dyDescent="0.3">
      <c r="A19" s="61" t="s">
        <v>49</v>
      </c>
      <c r="B19" s="60" t="s">
        <v>86</v>
      </c>
      <c r="C19" s="60" t="s">
        <v>217</v>
      </c>
      <c r="D19" s="60" t="s">
        <v>87</v>
      </c>
      <c r="E19" s="60"/>
      <c r="F19" s="61"/>
      <c r="G19" s="60"/>
      <c r="H19" s="60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 ht="31.2" x14ac:dyDescent="0.3">
      <c r="A20" s="61" t="s">
        <v>50</v>
      </c>
      <c r="B20" s="60" t="s">
        <v>90</v>
      </c>
      <c r="C20" s="60" t="s">
        <v>73</v>
      </c>
      <c r="D20" s="60" t="s">
        <v>74</v>
      </c>
      <c r="E20" s="60"/>
      <c r="F20" s="61"/>
      <c r="G20" s="60"/>
      <c r="H20" s="60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spans="1:26" ht="62.4" x14ac:dyDescent="0.3">
      <c r="A21" s="61" t="s">
        <v>71</v>
      </c>
      <c r="B21" s="60" t="s">
        <v>75</v>
      </c>
      <c r="C21" s="60" t="s">
        <v>217</v>
      </c>
      <c r="D21" s="60" t="s">
        <v>74</v>
      </c>
      <c r="E21" s="60"/>
      <c r="F21" s="61"/>
      <c r="G21" s="60"/>
      <c r="H21" s="60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spans="1:26" ht="62.4" x14ac:dyDescent="0.3">
      <c r="A22" s="61" t="s">
        <v>72</v>
      </c>
      <c r="B22" s="60" t="s">
        <v>51</v>
      </c>
      <c r="C22" s="60" t="s">
        <v>217</v>
      </c>
      <c r="D22" s="60" t="s">
        <v>104</v>
      </c>
      <c r="E22" s="60"/>
      <c r="F22" s="61"/>
      <c r="G22" s="60"/>
      <c r="H22" s="60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spans="1:26" s="167" customFormat="1" ht="15" customHeight="1" x14ac:dyDescent="0.3">
      <c r="A23" s="144" t="s">
        <v>52</v>
      </c>
      <c r="B23" s="145"/>
      <c r="C23" s="145"/>
      <c r="D23" s="145"/>
      <c r="E23" s="145"/>
      <c r="F23" s="145"/>
      <c r="G23" s="145"/>
      <c r="H23" s="146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78" x14ac:dyDescent="0.3">
      <c r="A24" s="147" t="str">
        <f>Data_DB_Create!B10</f>
        <v>FUNC-1</v>
      </c>
      <c r="B24" s="102" t="str">
        <f>IF(Data_DB_Create!D10 = "null", "Check required for input [ " &amp; Data_DB_Create!C10 &amp; " ]", "Check pattern for input [ " &amp; Data_DB_Create!C10 &amp; " ]")</f>
        <v>Check required for input [ Mã nhân viên ]</v>
      </c>
      <c r="C24" s="102" t="str">
        <f>$I$24 &amp; " [ " &amp;Data_DB_Create!C10 &amp; " ] : " &amp; Data_DB_Create!D10</f>
        <v>1. Login account "admin", password "admin".
2. Access screen from menu "Quản lý nhân viên" =&gt; "Nhân viên văn phòng".
3. Click button "Thêm mới" from employee list screen
4. At field [ Mã nhân viên ] : null</v>
      </c>
      <c r="D24" s="102" t="str">
        <f>"Display message: " &amp;Data_DB_Create!E10 &amp; "
Color: red
Position: below input [ " &amp;Data_DB_Create!C10 &amp; " ]"</f>
        <v>Display message: Vui lòng nhập Mã nhân viên
Color: red
Position: below input [ Mã nhân viên ]</v>
      </c>
      <c r="E24" s="102"/>
      <c r="F24" s="97"/>
      <c r="G24" s="97"/>
      <c r="H24" s="97"/>
      <c r="I24" s="99" t="s">
        <v>202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spans="1:26" ht="78" x14ac:dyDescent="0.3">
      <c r="A25" s="147" t="str">
        <f>Data_DB_Create!B11</f>
        <v>FUNC-2</v>
      </c>
      <c r="B25" s="102" t="str">
        <f>IF(Data_DB_Create!D11 = "null", "Check required for input [ " &amp; Data_DB_Create!C11 &amp; " ]", "Check pattern for input [ " &amp; Data_DB_Create!C11 &amp; " ]")</f>
        <v>Check pattern for input [ Mã nhân viên ]</v>
      </c>
      <c r="C25" s="102" t="str">
        <f>$I$24 &amp; " [ " &amp;Data_DB_Create!C11 &amp; " ] : " &amp; Data_DB_Create!D11</f>
        <v>1. Login account "admin", password "admin".
2. Access screen from menu "Quản lý nhân viên" =&gt; "Nhân viên văn phòng".
3. Click button "Thêm mới" from employee list screen
4. At field [ Mã nhân viên ] : 12235366</v>
      </c>
      <c r="D25" s="102" t="str">
        <f>"Display message: " &amp;Data_DB_Create!E11 &amp; "
Color: red
Position: below input [ " &amp;Data_DB_Create!C11 &amp; " ]"</f>
        <v>Display message: Mã nhân viên phải đúng định dạng, vd:  NVVP-1234
Color: red
Position: below input [ Mã nhân viên ]</v>
      </c>
      <c r="E25" s="102"/>
      <c r="F25" s="97"/>
      <c r="G25" s="97"/>
      <c r="H25" s="9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spans="1:26" ht="78" x14ac:dyDescent="0.3">
      <c r="A26" s="147" t="str">
        <f>Data_DB_Create!B12</f>
        <v>FUNC-3</v>
      </c>
      <c r="B26" s="102" t="str">
        <f>IF(Data_DB_Create!D12 = "null", "Check required for input [ " &amp; Data_DB_Create!C12 &amp; " ]", "Check pattern for input [ " &amp; Data_DB_Create!C12 &amp; " ]")</f>
        <v>Check required for input [ Họ và Tên ]</v>
      </c>
      <c r="C26" s="102" t="str">
        <f>$I$24 &amp; " [ " &amp;Data_DB_Create!C12 &amp; " ] : " &amp; Data_DB_Create!D12</f>
        <v>1. Login account "admin", password "admin".
2. Access screen from menu "Quản lý nhân viên" =&gt; "Nhân viên văn phòng".
3. Click button "Thêm mới" from employee list screen
4. At field [ Họ và Tên ] : null</v>
      </c>
      <c r="D26" s="102" t="str">
        <f>"Display message: " &amp;Data_DB_Create!E12 &amp; "
Color: red
Position: below input [ " &amp;Data_DB_Create!C12 &amp; " ]"</f>
        <v>Display message: Vui lòng nhập Họ và tên
Color: red
Position: below input [ Họ và Tên ]</v>
      </c>
      <c r="E26" s="102"/>
      <c r="F26" s="97"/>
      <c r="G26" s="97"/>
      <c r="H26" s="9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78" x14ac:dyDescent="0.3">
      <c r="A27" s="147" t="str">
        <f>Data_DB_Create!B13</f>
        <v>FUNC-4</v>
      </c>
      <c r="B27" s="102" t="s">
        <v>203</v>
      </c>
      <c r="C27" s="102" t="str">
        <f>$I$24 &amp; " [ " &amp;Data_DB_Create!C13 &amp; " ] : " &amp; Data_DB_Create!D13</f>
        <v>1. Login account "admin", password "admin".
2. Access screen from menu "Quản lý nhân viên" =&gt; "Nhân viên văn phòng".
3. Click button "Thêm mới" from employee list screen
4. At field [ Họ và Tên ] : Tran Van @</v>
      </c>
      <c r="D27" s="102" t="str">
        <f>"Display message: " &amp;Data_DB_Create!E13 &amp; "
Color: red
Position: below input [ " &amp;Data_DB_Create!C13 &amp; " ]"</f>
        <v>Display message: Họ và Tên không được chứa ký tự đặc biệt và số
Color: red
Position: below input [ Họ và Tên ]</v>
      </c>
      <c r="E27" s="102"/>
      <c r="F27" s="97"/>
      <c r="G27" s="97"/>
      <c r="H27" s="97"/>
      <c r="I27" s="100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93.6" x14ac:dyDescent="0.3">
      <c r="A28" s="147" t="str">
        <f>Data_DB_Create!B14</f>
        <v>FUNC-5</v>
      </c>
      <c r="B28" s="102" t="s">
        <v>204</v>
      </c>
      <c r="C28" s="102" t="str">
        <f>$I$24 &amp; " [ " &amp;Data_DB_Create!C14 &amp; " ] : " &amp; Data_DB_Create!D14</f>
        <v>1. Login account "admin", password "admin".
2. Access screen from menu "Quản lý nhân viên" =&gt; "Nhân viên văn phòng".
3. Click button "Thêm mới" from employee list screen
4. At field [ Họ và Tên ] : User enter greater than 100 character</v>
      </c>
      <c r="D28" s="102" t="str">
        <f>"Display message: " &amp;Data_DB_Create!E14 &amp; "
Color: red
Position: below input [ " &amp;Data_DB_Create!C14 &amp; " ]"</f>
        <v>Display message: Họ và Tên không được dài hơn 100 ký tự
Color: red
Position: below input [ Họ và Tên ]</v>
      </c>
      <c r="E28" s="102"/>
      <c r="F28" s="97"/>
      <c r="G28" s="97"/>
      <c r="H28" s="97"/>
      <c r="I28" s="100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78" x14ac:dyDescent="0.3">
      <c r="A29" s="147" t="str">
        <f>Data_DB_Create!B15</f>
        <v>FUNC-6</v>
      </c>
      <c r="B29" s="102" t="s">
        <v>205</v>
      </c>
      <c r="C29" s="102" t="str">
        <f>$I$24 &amp; " [ " &amp;Data_DB_Create!C15 &amp; " ] : " &amp; Data_DB_Create!D15</f>
        <v>1. Login account "admin", password "admin".
2. Access screen from menu "Quản lý nhân viên" =&gt; "Nhân viên văn phòng".
3. Click button "Thêm mới" from employee list screen
4. At field [ Họ và Tên ] : User enter less than 5 character</v>
      </c>
      <c r="D29" s="102" t="str">
        <f>"Display message: " &amp;Data_DB_Create!E15 &amp; "
Color: red
Position: below input [ " &amp;Data_DB_Create!C15 &amp; " ]"</f>
        <v>Display message: Họ và Tên không được ngắn hơn 5 ký tự
Color: red
Position: below input [ Họ và Tên ]</v>
      </c>
      <c r="E29" s="102"/>
      <c r="F29" s="97"/>
      <c r="G29" s="97"/>
      <c r="H29" s="97"/>
      <c r="I29" s="100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spans="1:26" ht="78" x14ac:dyDescent="0.3">
      <c r="A30" s="147" t="str">
        <f>Data_DB_Create!B16</f>
        <v>FUNC-7</v>
      </c>
      <c r="B30" s="102" t="str">
        <f>IF(Data_DB_Create!D16 = "null", "Check required for input [ " &amp; Data_DB_Create!C16 &amp; " ]", "Check pattern for input [ " &amp; Data_DB_Create!C16 &amp; " ]")</f>
        <v>Check pattern for input [ Họ và Tên ]</v>
      </c>
      <c r="C30" s="102" t="str">
        <f>$I$24 &amp; " [ " &amp;Data_DB_Create!C16 &amp; " ] : " &amp; Data_DB_Create!D16</f>
        <v>1. Login account "admin", password "admin".
2. Access screen from menu "Quản lý nhân viên" =&gt; "Nhân viên văn phòng".
3. Click button "Thêm mới" from employee list screen
4. At field [ Họ và Tên ] : Tran van Thien</v>
      </c>
      <c r="D30" s="102" t="str">
        <f>"Display message: " &amp;Data_DB_Create!E16 &amp; "
Color: red
Position: below input [ " &amp;Data_DB_Create!C16 &amp; " ]"</f>
        <v>Display message: Tên riêng phải viết hoa chữ cái đầu tiên
Color: red
Position: below input [ Họ và Tên ]</v>
      </c>
      <c r="E30" s="102"/>
      <c r="F30" s="97"/>
      <c r="G30" s="97"/>
      <c r="H30" s="97"/>
      <c r="I30" s="100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spans="1:26" ht="78" x14ac:dyDescent="0.3">
      <c r="A31" s="147" t="str">
        <f>Data_DB_Create!B17</f>
        <v>FUNC-8</v>
      </c>
      <c r="B31" s="102" t="str">
        <f>IF(Data_DB_Create!D17 = "null", "Check required for input [ " &amp; Data_DB_Create!C17 &amp; " ]", "Check pattern for input [ " &amp; Data_DB_Create!C17 &amp; " ]")</f>
        <v>Check required for input [ Ngày sinh ]</v>
      </c>
      <c r="C31" s="102" t="str">
        <f>$I$24 &amp; " [ " &amp;Data_DB_Create!C17 &amp; " ] : " &amp; Data_DB_Create!D17</f>
        <v>1. Login account "admin", password "admin".
2. Access screen from menu "Quản lý nhân viên" =&gt; "Nhân viên văn phòng".
3. Click button "Thêm mới" from employee list screen
4. At field [ Ngày sinh ] : null</v>
      </c>
      <c r="D31" s="102" t="str">
        <f>"Display message: " &amp;Data_DB_Create!E17 &amp; "
Color: red
Position: below input [ " &amp;Data_DB_Create!C17 &amp; " ]"</f>
        <v>Display message: Vui lòng nhập Ngày sinh
Color: red
Position: below input [ Ngày sinh ]</v>
      </c>
      <c r="E31" s="102"/>
      <c r="F31" s="97"/>
      <c r="G31" s="97"/>
      <c r="H31" s="97"/>
      <c r="I31" s="100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ht="78" x14ac:dyDescent="0.3">
      <c r="A32" s="147" t="str">
        <f>Data_DB_Create!B18</f>
        <v>FUNC-9</v>
      </c>
      <c r="B32" s="102" t="str">
        <f>IF(Data_DB_Create!D18 = "null", "Check required for input [ " &amp; Data_DB_Create!C18 &amp; " ]", "Check pattern for input [ " &amp; Data_DB_Create!C18 &amp; " ]")</f>
        <v>Check pattern for input [ Ngày sinh ]</v>
      </c>
      <c r="C32" s="102" t="str">
        <f>$I$24 &amp; " [ " &amp;Data_DB_Create!C18 &amp; " ] : " &amp; Data_DB_Create!D18</f>
        <v>1. Login account "admin", password "admin".
2. Access screen from menu "Quản lý nhân viên" =&gt; "Nhân viên văn phòng".
3. Click button "Thêm mới" from employee list screen
4. At field [ Ngày sinh ] : aabbcccdd</v>
      </c>
      <c r="D32" s="102" t="str">
        <f>"Display message: " &amp;Data_DB_Create!E18 &amp; "
Color: red
Position: below input [ " &amp;Data_DB_Create!C18 &amp; " ]"</f>
        <v>Display message: Ngày sinh không đúng định dạng: dd/mm/yyyy
Color: red
Position: below input [ Ngày sinh ]</v>
      </c>
      <c r="E32" s="102"/>
      <c r="F32" s="97"/>
      <c r="G32" s="97"/>
      <c r="H32" s="97"/>
      <c r="I32" s="100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spans="1:26" ht="78" x14ac:dyDescent="0.3">
      <c r="A33" s="147" t="str">
        <f>Data_DB_Create!B19</f>
        <v>FUNC-10</v>
      </c>
      <c r="B33" s="102" t="s">
        <v>206</v>
      </c>
      <c r="C33" s="102" t="str">
        <f>$I$24 &amp; " [ " &amp;Data_DB_Create!C19 &amp; " ] : " &amp; Data_DB_Create!D19</f>
        <v>1. Login account "admin", password "admin".
2. Access screen from menu "Quản lý nhân viên" =&gt; "Nhân viên văn phòng".
3. Click button "Thêm mới" from employee list screen
4. At field [ Ngày sinh ] : 08/01/2024</v>
      </c>
      <c r="D33" s="102" t="str">
        <f>"Display message: " &amp;Data_DB_Create!E19 &amp; "
Color: red
Position: below input [ " &amp;Data_DB_Create!C19 &amp; " ]"</f>
        <v>Display message: Nhân viên chưa đủ 18 tuổi
Color: red
Position: below input [ Ngày sinh ]</v>
      </c>
      <c r="E33" s="102"/>
      <c r="F33" s="97"/>
      <c r="G33" s="97"/>
      <c r="H33" s="97"/>
      <c r="I33" s="100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spans="1:26" ht="78" x14ac:dyDescent="0.3">
      <c r="A34" s="147" t="str">
        <f>Data_DB_Create!B20</f>
        <v>FUNC-11</v>
      </c>
      <c r="B34" s="102" t="s">
        <v>207</v>
      </c>
      <c r="C34" s="102" t="str">
        <f>$I$24 &amp; " [ " &amp;Data_DB_Create!C20 &amp; " ] : " &amp; Data_DB_Create!D20</f>
        <v>1. Login account "admin", password "admin".
2. Access screen from menu "Quản lý nhân viên" =&gt; "Nhân viên văn phòng".
3. Click button "Thêm mới" from employee list screen
4. At field [ Ngày sinh ] : 08/01/2025</v>
      </c>
      <c r="D34" s="102" t="str">
        <f>"Display message: " &amp;Data_DB_Create!E20 &amp; "
Color: red
Position: below input [ " &amp;Data_DB_Create!C20 &amp; " ]"</f>
        <v>Display message: Ngày sinh phải là một ngày trong quá khứ
Color: red
Position: below input [ Ngày sinh ]</v>
      </c>
      <c r="E34" s="102"/>
      <c r="F34" s="97"/>
      <c r="G34" s="97"/>
      <c r="H34" s="97"/>
      <c r="I34" s="100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spans="1:26" ht="78" x14ac:dyDescent="0.3">
      <c r="A35" s="147" t="str">
        <f>Data_DB_Create!B21</f>
        <v>FUNC-12</v>
      </c>
      <c r="B35" s="102" t="s">
        <v>207</v>
      </c>
      <c r="C35" s="102" t="str">
        <f>$I$24 &amp; " [ " &amp;Data_DB_Create!C21 &amp; " ] : " &amp; Data_DB_Create!D21</f>
        <v>1. Login account "admin", password "admin".
2. Access screen from menu "Quản lý nhân viên" =&gt; "Nhân viên văn phòng".
3. Click button "Thêm mới" from employee list screen
4. At field [ Ngày sinh ] : 08/01/1900</v>
      </c>
      <c r="D35" s="102" t="str">
        <f>"Display message: " &amp;Data_DB_Create!E21 &amp; "
Color: red
Position: below input [ " &amp;Data_DB_Create!C21 &amp; " ]"</f>
        <v>Display message: Ngày sinh không hợp lệ
Color: red
Position: below input [ Ngày sinh ]</v>
      </c>
      <c r="E35" s="102"/>
      <c r="F35" s="97"/>
      <c r="G35" s="97"/>
      <c r="H35" s="97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spans="1:26" ht="78" x14ac:dyDescent="0.3">
      <c r="A36" s="147" t="str">
        <f>Data_DB_Create!B22</f>
        <v>FUNC-13</v>
      </c>
      <c r="B36" s="102" t="str">
        <f>IF(Data_DB_Create!D22 = "null", "Check required for input [ " &amp; Data_DB_Create!C22 &amp; " ]", "Check pattern for input [ " &amp; Data_DB_Create!C22 &amp; " ]")</f>
        <v>Check required for input [ Email ]</v>
      </c>
      <c r="C36" s="102" t="str">
        <f>$I$24 &amp; " [ " &amp;Data_DB_Create!C22 &amp; " ] : " &amp; Data_DB_Create!D22</f>
        <v>1. Login account "admin", password "admin".
2. Access screen from menu "Quản lý nhân viên" =&gt; "Nhân viên văn phòng".
3. Click button "Thêm mới" from employee list screen
4. At field [ Email ] : null</v>
      </c>
      <c r="D36" s="102" t="str">
        <f>"Display message: " &amp;Data_DB_Create!E22 &amp; "
Color: red
Position: below input [ " &amp;Data_DB_Create!C22 &amp; " ]"</f>
        <v>Display message: Vui lòng nhập Email
Color: red
Position: below input [ Email ]</v>
      </c>
      <c r="E36" s="102"/>
      <c r="F36" s="97"/>
      <c r="G36" s="97"/>
      <c r="H36" s="97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spans="1:26" ht="78" x14ac:dyDescent="0.3">
      <c r="A37" s="147" t="str">
        <f>Data_DB_Create!B23</f>
        <v>FUNC-14</v>
      </c>
      <c r="B37" s="102" t="str">
        <f>IF(Data_DB_Create!D23 = "null", "Check required for input [ " &amp; Data_DB_Create!C23 &amp; " ]", "Check pattern for input [ " &amp; Data_DB_Create!C23 &amp; " ]")</f>
        <v>Check pattern for input [ Email ]</v>
      </c>
      <c r="C37" s="102" t="str">
        <f>$I$24 &amp; " [ " &amp;Data_DB_Create!C23 &amp; " ] : " &amp; Data_DB_Create!D23</f>
        <v>1. Login account "admin", password "admin".
2. Access screen from menu "Quản lý nhân viên" =&gt; "Nhân viên văn phòng".
3. Click button "Thêm mới" from employee list screen
4. At field [ Email ] : abc</v>
      </c>
      <c r="D37" s="102" t="str">
        <f>"Display message: " &amp;Data_DB_Create!E23 &amp; "
Color: red
Position: below input [ " &amp;Data_DB_Create!C23 &amp; " ]"</f>
        <v>Display message: Email không đúng định dạng: *********@gmail.com
Color: red
Position: below input [ Email ]</v>
      </c>
      <c r="E37" s="102"/>
      <c r="F37" s="97"/>
      <c r="G37" s="97"/>
      <c r="H37" s="97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ht="78" x14ac:dyDescent="0.3">
      <c r="A38" s="147" t="str">
        <f>Data_DB_Create!B24</f>
        <v>FUNC-15</v>
      </c>
      <c r="B38" s="102" t="s">
        <v>208</v>
      </c>
      <c r="C38" s="102" t="str">
        <f>$I$24 &amp; " [ " &amp;Data_DB_Create!C24 &amp; " ] : " &amp; Data_DB_Create!D24</f>
        <v>1. Login account "admin", password "admin".
2. Access screen from menu "Quản lý nhân viên" =&gt; "Nhân viên văn phòng".
3. Click button "Thêm mới" from employee list screen
4. At field [ Email ] : User enter greater than 50 character</v>
      </c>
      <c r="D38" s="102" t="str">
        <f>"Display message: " &amp;Data_DB_Create!E24 &amp; "
Color: red
Position: below input [ " &amp;Data_DB_Create!C24 &amp; " ]"</f>
        <v>Display message: Email không được dài hơn 50 ký tự
Color: red
Position: below input [ Email ]</v>
      </c>
      <c r="E38" s="102"/>
      <c r="F38" s="97"/>
      <c r="G38" s="97"/>
      <c r="H38" s="97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spans="1:26" ht="78" x14ac:dyDescent="0.3">
      <c r="A39" s="147" t="str">
        <f>Data_DB_Create!B25</f>
        <v>FUNC-16</v>
      </c>
      <c r="B39" s="102" t="s">
        <v>209</v>
      </c>
      <c r="C39" s="102" t="str">
        <f>$I$24 &amp; " [ " &amp;Data_DB_Create!C25 &amp; " ] : " &amp; Data_DB_Create!D25</f>
        <v>1. Login account "admin", password "admin".
2. Access screen from menu "Quản lý nhân viên" =&gt; "Nhân viên văn phòng".
3. Click button "Thêm mới" from employee list screen
4. At field [ Email ] : User enter less than 10 character</v>
      </c>
      <c r="D39" s="102" t="str">
        <f>"Display message: " &amp;Data_DB_Create!E25 &amp; "
Color: red
Position: below input [ " &amp;Data_DB_Create!C25 &amp; " ]"</f>
        <v>Display message: Email không được ngắn hơn 10 ký tự
Color: red
Position: below input [ Email ]</v>
      </c>
      <c r="E39" s="102"/>
      <c r="F39" s="97"/>
      <c r="G39" s="97"/>
      <c r="H39" s="97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spans="1:26" ht="78" x14ac:dyDescent="0.3">
      <c r="A40" s="147" t="str">
        <f>Data_DB_Create!B26</f>
        <v>FUNC-17</v>
      </c>
      <c r="B40" s="102" t="str">
        <f>IF(Data_DB_Create!D26 = "null", "Check required for input [ " &amp; Data_DB_Create!C26 &amp; " ]", "Check pattern for input [ " &amp; Data_DB_Create!C26 &amp; " ]")</f>
        <v>Check required for input [ Địa chỉ ]</v>
      </c>
      <c r="C40" s="102" t="str">
        <f>$I$24 &amp; " [ " &amp;Data_DB_Create!C26 &amp; " ] : " &amp; Data_DB_Create!D26</f>
        <v>1. Login account "admin", password "admin".
2. Access screen from menu "Quản lý nhân viên" =&gt; "Nhân viên văn phòng".
3. Click button "Thêm mới" from employee list screen
4. At field [ Địa chỉ ] : null</v>
      </c>
      <c r="D40" s="102" t="str">
        <f>"Display message: " &amp;Data_DB_Create!E26 &amp; "
Color: red
Position: below input [ " &amp;Data_DB_Create!C26 &amp; " ]"</f>
        <v>Display message: Vui lòng nhập Địa chỉ
Color: red
Position: below input [ Địa chỉ ]</v>
      </c>
      <c r="E40" s="102"/>
      <c r="F40" s="97"/>
      <c r="G40" s="97"/>
      <c r="H40" s="97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26" ht="78" x14ac:dyDescent="0.3">
      <c r="A41" s="147" t="str">
        <f>Data_DB_Create!B27</f>
        <v>FUNC-18</v>
      </c>
      <c r="B41" s="102" t="s">
        <v>210</v>
      </c>
      <c r="C41" s="102" t="str">
        <f>$I$24 &amp; " [ " &amp;Data_DB_Create!C27 &amp; " ] : " &amp; Data_DB_Create!D27</f>
        <v>1. Login account "admin", password "admin".
2. Access screen from menu "Quản lý nhân viên" =&gt; "Nhân viên văn phòng".
3. Click button "Thêm mới" from employee list screen
4. At field [ Địa chỉ ] : User enter greater than 50 character</v>
      </c>
      <c r="D41" s="102" t="str">
        <f>"Display message: " &amp;Data_DB_Create!E27 &amp; "
Color: red
Position: below input [ " &amp;Data_DB_Create!C27 &amp; " ]"</f>
        <v>Display message: Địa chỉ không được dài hơn 50 ký tự
Color: red
Position: below input [ Địa chỉ ]</v>
      </c>
      <c r="E41" s="102"/>
      <c r="F41" s="97"/>
      <c r="G41" s="97"/>
      <c r="H41" s="97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spans="1:26" ht="78" x14ac:dyDescent="0.3">
      <c r="A42" s="147" t="str">
        <f>Data_DB_Create!B28</f>
        <v>FUNC-19</v>
      </c>
      <c r="B42" s="102" t="s">
        <v>211</v>
      </c>
      <c r="C42" s="102" t="str">
        <f>$I$24 &amp; " [ " &amp;Data_DB_Create!C28 &amp; " ] : " &amp; Data_DB_Create!D28</f>
        <v>1. Login account "admin", password "admin".
2. Access screen from menu "Quản lý nhân viên" =&gt; "Nhân viên văn phòng".
3. Click button "Thêm mới" from employee list screen
4. At field [ Địa chỉ ] : User enter less than 10 character</v>
      </c>
      <c r="D42" s="102" t="str">
        <f>"Display message: " &amp;Data_DB_Create!E28 &amp; "
Color: red
Position: below input [ " &amp;Data_DB_Create!C28 &amp; " ]"</f>
        <v>Display message: Địa chỉ không được ngắn hơn 10 ký tự
Color: red
Position: below input [ Địa chỉ ]</v>
      </c>
      <c r="E42" s="102"/>
      <c r="F42" s="97"/>
      <c r="G42" s="97"/>
      <c r="H42" s="97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spans="1:26" ht="78" x14ac:dyDescent="0.3">
      <c r="A43" s="147" t="str">
        <f>Data_DB_Create!B29</f>
        <v>FUNC-20</v>
      </c>
      <c r="B43" s="102" t="str">
        <f>IF(Data_DB_Create!D29 = "null", "Check required for input [ " &amp; Data_DB_Create!C29 &amp; " ]", "Check pattern for input [ " &amp; Data_DB_Create!C29 &amp; " ]")</f>
        <v>Check required for input [ Điện thoại ]</v>
      </c>
      <c r="C43" s="102" t="str">
        <f>$I$24 &amp; " [ " &amp;Data_DB_Create!C29 &amp; " ] : " &amp; Data_DB_Create!D29</f>
        <v>1. Login account "admin", password "admin".
2. Access screen from menu "Quản lý nhân viên" =&gt; "Nhân viên văn phòng".
3. Click button "Thêm mới" from employee list screen
4. At field [ Điện thoại ] : null</v>
      </c>
      <c r="D43" s="102" t="str">
        <f>"Display message: " &amp;Data_DB_Create!E29 &amp; "
Color: red
Position: below input [ " &amp;Data_DB_Create!C29 &amp; " ]"</f>
        <v>Display message: Vui lòng nhập Điện thoại
Color: red
Position: below input [ Điện thoại ]</v>
      </c>
      <c r="E43" s="102"/>
      <c r="F43" s="97"/>
      <c r="G43" s="97"/>
      <c r="H43" s="97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ht="78" x14ac:dyDescent="0.3">
      <c r="A44" s="147" t="str">
        <f>Data_DB_Create!B30</f>
        <v>FUNC-21</v>
      </c>
      <c r="B44" s="102" t="str">
        <f>IF(Data_DB_Create!D30 = "null", "Check required for input [ " &amp; Data_DB_Create!C30 &amp; " ]", "Check pattern for input [ " &amp; Data_DB_Create!C30 &amp; " ]")</f>
        <v>Check pattern for input [ Điện thoại ]</v>
      </c>
      <c r="C44" s="102" t="str">
        <f>$I$24 &amp; " [ " &amp;Data_DB_Create!C30 &amp; " ] : " &amp; Data_DB_Create!D30</f>
        <v>1. Login account "admin", password "admin".
2. Access screen from menu "Quản lý nhân viên" =&gt; "Nhân viên văn phòng".
3. Click button "Thêm mới" from employee list screen
4. At field [ Điện thoại ] : abc</v>
      </c>
      <c r="D44" s="102" t="str">
        <f>"Display message: " &amp;Data_DB_Create!E30 &amp; "
Color: red
Position: below input [ " &amp;Data_DB_Create!C30 &amp; " ]"</f>
        <v>Display message: Số điện thoại chỉ bao gồm 10 chữ số bắt đầu bằng số 0
Color: red
Position: below input [ Điện thoại ]</v>
      </c>
      <c r="E44" s="102"/>
      <c r="F44" s="97"/>
      <c r="G44" s="97"/>
      <c r="H44" s="97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spans="1:26" ht="78" x14ac:dyDescent="0.3">
      <c r="A45" s="147" t="str">
        <f>Data_DB_Create!B31</f>
        <v>FUNC-22</v>
      </c>
      <c r="B45" s="102" t="str">
        <f>IF(Data_DB_Create!D31 = "null", "Check required for input [ " &amp; Data_DB_Create!C31 &amp; " ]", "Check pattern for input [ " &amp; Data_DB_Create!C31 &amp; " ]")</f>
        <v>Check required for input [ Ngày vào làm ]</v>
      </c>
      <c r="C45" s="102" t="str">
        <f>$I$24 &amp; " [ " &amp;Data_DB_Create!C31 &amp; " ] : " &amp; Data_DB_Create!D31</f>
        <v>1. Login account "admin", password "admin".
2. Access screen from menu "Quản lý nhân viên" =&gt; "Nhân viên văn phòng".
3. Click button "Thêm mới" from employee list screen
4. At field [ Ngày vào làm ] : null</v>
      </c>
      <c r="D45" s="102" t="str">
        <f>"Display message: " &amp;Data_DB_Create!E31 &amp; "
Color: red
Position: below input [ " &amp;Data_DB_Create!C31 &amp; " ]"</f>
        <v>Display message: Vui lòng nhập Ngày vào làm của nhân viên
Color: red
Position: below input [ Ngày vào làm ]</v>
      </c>
      <c r="E45" s="102"/>
      <c r="F45" s="97"/>
      <c r="G45" s="97"/>
      <c r="H45" s="97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spans="1:26" ht="78" x14ac:dyDescent="0.3">
      <c r="A46" s="147" t="str">
        <f>Data_DB_Create!B32</f>
        <v>FUNC-23</v>
      </c>
      <c r="B46" s="102" t="str">
        <f>IF(Data_DB_Create!D32 = "null", "Check required for input [ " &amp; Data_DB_Create!C32 &amp; " ]", "Check pattern for input [ " &amp; Data_DB_Create!C32 &amp; " ]")</f>
        <v>Check pattern for input [ Ngày vào làm ]</v>
      </c>
      <c r="C46" s="102" t="str">
        <f>$I$24 &amp; " [ " &amp;Data_DB_Create!C32 &amp; " ] : " &amp; Data_DB_Create!D32</f>
        <v>1. Login account "admin", password "admin".
2. Access screen from menu "Quản lý nhân viên" =&gt; "Nhân viên văn phòng".
3. Click button "Thêm mới" from employee list screen
4. At field [ Ngày vào làm ] : aabbcccdd</v>
      </c>
      <c r="D46" s="102" t="str">
        <f>"Display message: " &amp;Data_DB_Create!E32 &amp; "
Color: red
Position: below input [ " &amp;Data_DB_Create!C32 &amp; " ]"</f>
        <v>Display message: Ngày vào làm không hợp lệ
Color: red
Position: below input [ Ngày vào làm ]</v>
      </c>
      <c r="E46" s="102"/>
      <c r="F46" s="97"/>
      <c r="G46" s="97"/>
      <c r="H46" s="97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spans="1:26" ht="93.6" x14ac:dyDescent="0.3">
      <c r="A47" s="147" t="str">
        <f>Data_DB_Create!B33</f>
        <v>FUNC-24</v>
      </c>
      <c r="B47" s="102" t="s">
        <v>212</v>
      </c>
      <c r="C47" s="102" t="str">
        <f>$I$24 &amp; " [ " &amp;Data_DB_Create!C33 &amp; " ] : " &amp; Data_DB_Create!D33</f>
        <v>1. Login account "admin", password "admin".
2. Access screen from menu "Quản lý nhân viên" =&gt; "Nhân viên văn phòng".
3. Click button "Thêm mới" from employee list screen
4. At field [ Avatar ] : User select a photo has a size greater than 5MB</v>
      </c>
      <c r="D47" s="102" t="str">
        <f>"Display message: " &amp;Data_DB_Create!E33 &amp; "
Color: red
Position: below input [ " &amp;Data_DB_Create!C33 &amp; " ]"</f>
        <v>Display message: Ảnh có kích thước không quá 5MB
Color: red
Position: below input [ Avatar ]</v>
      </c>
      <c r="E47" s="102"/>
      <c r="F47" s="97"/>
      <c r="G47" s="97"/>
      <c r="H47" s="97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spans="1:26" ht="78" x14ac:dyDescent="0.3">
      <c r="A48" s="147" t="str">
        <f>Data_DB_Create!B34</f>
        <v>FUNC-25</v>
      </c>
      <c r="B48" s="102" t="str">
        <f>IF(Data_DB_Create!D34 = "null", "Check required for input [ " &amp; Data_DB_Create!C34 &amp; " ]", "Check pattern for input [ " &amp; Data_DB_Create!C34 &amp; " ]")</f>
        <v>Check required for input [ Avatar ]</v>
      </c>
      <c r="C48" s="102" t="str">
        <f>$I$24 &amp; " [ " &amp;Data_DB_Create!C34 &amp; " ] : " &amp; Data_DB_Create!D34</f>
        <v>1. Login account "admin", password "admin".
2. Access screen from menu "Quản lý nhân viên" =&gt; "Nhân viên văn phòng".
3. Click button "Thêm mới" from employee list screen
4. At field [ Avatar ] : null</v>
      </c>
      <c r="D48" s="102" t="str">
        <f>"Display message: " &amp;Data_DB_Create!E34 &amp; "
Color: red
Position: below input [ " &amp;Data_DB_Create!C34 &amp; " ]"</f>
        <v>Display message: Vui lòng chọn avatar
Color: red
Position: below input [ Avatar ]</v>
      </c>
      <c r="E48" s="102"/>
      <c r="F48" s="97"/>
      <c r="G48" s="97"/>
      <c r="H48" s="97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spans="1:26" ht="78" x14ac:dyDescent="0.3">
      <c r="A49" s="147" t="str">
        <f>Data_DB_Create!B35</f>
        <v>FUNC-26</v>
      </c>
      <c r="B49" s="102" t="s">
        <v>213</v>
      </c>
      <c r="C49" s="102" t="str">
        <f>$I$24 &amp; " [ " &amp;Data_DB_Create!C35 &amp; " ] : " &amp; Data_DB_Create!D35</f>
        <v>1. Login account "admin", password "admin".
2. Access screen from menu "Quản lý nhân viên" =&gt; "Nhân viên văn phòng".
3. Click button "Thêm mới" from employee list screen
4. At field [ Avatar ] : User select a file that is not an image</v>
      </c>
      <c r="D49" s="102" t="str">
        <f>"Display message: " &amp;Data_DB_Create!E35 &amp; "
Color: red
Position: below input [ " &amp;Data_DB_Create!C35 &amp; " ]"</f>
        <v>Display message: File bạn chọn không phải là file ảnh
Color: red
Position: below input [ Avatar ]</v>
      </c>
      <c r="E49" s="102"/>
      <c r="F49" s="97"/>
      <c r="G49" s="97"/>
      <c r="H49" s="97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spans="1:26" ht="78" x14ac:dyDescent="0.3">
      <c r="A50" s="147" t="str">
        <f>Data_DB_Create!B36</f>
        <v>FUNC-27</v>
      </c>
      <c r="B50" s="102" t="s">
        <v>214</v>
      </c>
      <c r="C50" s="102" t="str">
        <f>$I$24 &amp; " [ " &amp;Data_DB_Create!C36 &amp; " ] : " &amp; Data_DB_Create!D36</f>
        <v>1. Login account "admin", password "admin".
2. Access screen from menu "Quản lý nhân viên" =&gt; "Nhân viên văn phòng".
3. Click button "Thêm mới" from employee list screen
4. At field [ Giới tính ] : don't change</v>
      </c>
      <c r="D50" s="102" t="s">
        <v>186</v>
      </c>
      <c r="E50" s="102"/>
      <c r="F50" s="97"/>
      <c r="G50" s="97"/>
      <c r="H50" s="97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spans="1:26" ht="78" x14ac:dyDescent="0.3">
      <c r="A51" s="147" t="str">
        <f>Data_DB_Create!B37</f>
        <v>FUNC-28</v>
      </c>
      <c r="B51" s="102" t="s">
        <v>215</v>
      </c>
      <c r="C51" s="102" t="str">
        <f>$I$24 &amp; " [ " &amp;Data_DB_Create!C37 &amp; " ] : " &amp; Data_DB_Create!D37</f>
        <v>1. Login account "admin", password "admin".
2. Access screen from menu "Quản lý nhân viên" =&gt; "Nhân viên văn phòng".
3. Click button "Thêm mới" from employee list screen
4. At field [ Cấp bậc lượng ] : don't change</v>
      </c>
      <c r="D51" s="102" t="s">
        <v>187</v>
      </c>
      <c r="E51" s="102"/>
      <c r="F51" s="97"/>
      <c r="G51" s="97"/>
      <c r="H51" s="97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78" x14ac:dyDescent="0.3">
      <c r="A52" s="147" t="str">
        <f>Data_DB_Create!B38</f>
        <v>FUNC-29</v>
      </c>
      <c r="B52" s="102" t="s">
        <v>216</v>
      </c>
      <c r="C52" s="102" t="str">
        <f>$I$24 &amp; " [ " &amp;Data_DB_Create!C38 &amp; " ] : " &amp; Data_DB_Create!D38</f>
        <v>1. Login account "admin", password "admin".
2. Access screen from menu "Quản lý nhân viên" =&gt; "Nhân viên văn phòng".
3. Click button "Thêm mới" from employee list screen
4. At field [ Bộ phận ] : don't change</v>
      </c>
      <c r="D52" s="102" t="s">
        <v>188</v>
      </c>
      <c r="E52" s="102"/>
      <c r="F52" s="97"/>
      <c r="G52" s="97"/>
      <c r="H52" s="97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5.6" x14ac:dyDescent="0.3">
      <c r="A53" s="143"/>
      <c r="B53" s="168"/>
      <c r="C53" s="168"/>
      <c r="D53" s="168"/>
      <c r="E53" s="168"/>
      <c r="F53" s="168"/>
      <c r="G53" s="168"/>
      <c r="H53" s="16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5.6" x14ac:dyDescent="0.3">
      <c r="A54" s="96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x14ac:dyDescent="0.3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5.6" x14ac:dyDescent="0.3">
      <c r="A56" s="98"/>
      <c r="B56" s="98"/>
      <c r="C56" s="98"/>
      <c r="D56" s="103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x14ac:dyDescent="0.3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x14ac:dyDescent="0.3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x14ac:dyDescent="0.3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x14ac:dyDescent="0.3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spans="1:26" x14ac:dyDescent="0.3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x14ac:dyDescent="0.3">
      <c r="A62" s="98"/>
      <c r="B62" s="98"/>
      <c r="C62" s="100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spans="1:26" x14ac:dyDescent="0.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x14ac:dyDescent="0.3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x14ac:dyDescent="0.3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x14ac:dyDescent="0.3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spans="1:26" x14ac:dyDescent="0.3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x14ac:dyDescent="0.3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spans="1:26" x14ac:dyDescent="0.3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x14ac:dyDescent="0.3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1:26" ht="42" customHeight="1" x14ac:dyDescent="0.3">
      <c r="A71" s="98"/>
      <c r="B71" s="98"/>
      <c r="C71" s="100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x14ac:dyDescent="0.3">
      <c r="A72" s="98"/>
      <c r="B72" s="98"/>
      <c r="C72" s="100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1:26" x14ac:dyDescent="0.3">
      <c r="A73" s="98"/>
      <c r="B73" s="98"/>
      <c r="C73" s="100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x14ac:dyDescent="0.3">
      <c r="A74" s="98"/>
      <c r="B74" s="98"/>
      <c r="C74" s="100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1:26" x14ac:dyDescent="0.3">
      <c r="A75" s="98"/>
      <c r="B75" s="98"/>
      <c r="C75" s="100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x14ac:dyDescent="0.3">
      <c r="A76" s="98"/>
      <c r="B76" s="98"/>
      <c r="C76" s="100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1:26" x14ac:dyDescent="0.3">
      <c r="A77" s="98"/>
      <c r="B77" s="98"/>
      <c r="C77" s="100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x14ac:dyDescent="0.3">
      <c r="A78" s="98"/>
      <c r="B78" s="98"/>
      <c r="C78" s="100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1:26" x14ac:dyDescent="0.3">
      <c r="A79" s="98"/>
      <c r="B79" s="98"/>
      <c r="C79" s="100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x14ac:dyDescent="0.3">
      <c r="A80" s="98"/>
      <c r="B80" s="98"/>
      <c r="C80" s="100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spans="1:26" x14ac:dyDescent="0.3">
      <c r="A81" s="98"/>
      <c r="B81" s="98"/>
      <c r="C81" s="100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x14ac:dyDescent="0.3">
      <c r="A82" s="98"/>
      <c r="B82" s="98"/>
      <c r="C82" s="100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x14ac:dyDescent="0.3">
      <c r="A83" s="98"/>
      <c r="B83" s="98"/>
      <c r="C83" s="10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x14ac:dyDescent="0.3">
      <c r="A84" s="98"/>
      <c r="B84" s="98"/>
      <c r="C84" s="100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x14ac:dyDescent="0.3">
      <c r="A85" s="98"/>
      <c r="B85" s="98"/>
      <c r="C85" s="100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x14ac:dyDescent="0.3">
      <c r="A86" s="98"/>
      <c r="B86" s="98"/>
      <c r="C86" s="100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spans="1:26" x14ac:dyDescent="0.3">
      <c r="A87" s="98"/>
      <c r="B87" s="98"/>
      <c r="C87" s="100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x14ac:dyDescent="0.3">
      <c r="A88" s="98"/>
      <c r="B88" s="98"/>
      <c r="C88" s="100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spans="1:26" x14ac:dyDescent="0.3">
      <c r="A89" s="98"/>
      <c r="B89" s="98"/>
      <c r="C89" s="100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x14ac:dyDescent="0.3">
      <c r="A90" s="98"/>
      <c r="B90" s="98"/>
      <c r="C90" s="100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spans="1:26" x14ac:dyDescent="0.3">
      <c r="A91" s="98"/>
      <c r="B91" s="98"/>
      <c r="C91" s="100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x14ac:dyDescent="0.3">
      <c r="A92" s="98"/>
      <c r="B92" s="98"/>
      <c r="C92" s="100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x14ac:dyDescent="0.3">
      <c r="A93" s="98"/>
      <c r="B93" s="98"/>
      <c r="C93" s="100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spans="1:26" x14ac:dyDescent="0.3">
      <c r="A94" s="98"/>
      <c r="B94" s="98"/>
      <c r="C94" s="100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spans="1:26" x14ac:dyDescent="0.3">
      <c r="A95" s="98"/>
      <c r="B95" s="98"/>
      <c r="C95" s="100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spans="1:26" x14ac:dyDescent="0.3">
      <c r="A96" s="98"/>
      <c r="B96" s="98"/>
      <c r="C96" s="10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spans="1:26" x14ac:dyDescent="0.3">
      <c r="A97" s="98"/>
      <c r="B97" s="98"/>
      <c r="C97" s="100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spans="1:26" x14ac:dyDescent="0.3">
      <c r="A98" s="98"/>
      <c r="B98" s="98"/>
      <c r="C98" s="100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spans="1:26" x14ac:dyDescent="0.3">
      <c r="A99" s="98"/>
      <c r="B99" s="98"/>
      <c r="C99" s="100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spans="1:26" x14ac:dyDescent="0.3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spans="1:26" x14ac:dyDescent="0.3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spans="1:26" x14ac:dyDescent="0.3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spans="1:26" x14ac:dyDescent="0.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spans="1:26" x14ac:dyDescent="0.3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spans="1:26" x14ac:dyDescent="0.3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spans="1:26" x14ac:dyDescent="0.3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x14ac:dyDescent="0.3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spans="1:26" x14ac:dyDescent="0.3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spans="1:26" x14ac:dyDescent="0.3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spans="1:26" x14ac:dyDescent="0.3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spans="1:26" x14ac:dyDescent="0.3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spans="1:26" x14ac:dyDescent="0.3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spans="1:26" x14ac:dyDescent="0.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spans="1:26" x14ac:dyDescent="0.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spans="1:26" x14ac:dyDescent="0.3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spans="1:26" x14ac:dyDescent="0.3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spans="1:26" x14ac:dyDescent="0.3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spans="1:26" x14ac:dyDescent="0.3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spans="1:26" x14ac:dyDescent="0.3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spans="1:26" x14ac:dyDescent="0.3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x14ac:dyDescent="0.3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x14ac:dyDescent="0.3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spans="1:26" x14ac:dyDescent="0.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x14ac:dyDescent="0.3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x14ac:dyDescent="0.3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spans="1:26" x14ac:dyDescent="0.3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spans="1:26" x14ac:dyDescent="0.3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spans="1:26" x14ac:dyDescent="0.3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spans="1:26" x14ac:dyDescent="0.3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spans="1:26" x14ac:dyDescent="0.3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spans="1:26" x14ac:dyDescent="0.3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spans="1:26" x14ac:dyDescent="0.3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spans="1:26" x14ac:dyDescent="0.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spans="1:26" x14ac:dyDescent="0.3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spans="1:26" x14ac:dyDescent="0.3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spans="1:26" x14ac:dyDescent="0.3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spans="1:26" x14ac:dyDescent="0.3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spans="1:26" x14ac:dyDescent="0.3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x14ac:dyDescent="0.3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x14ac:dyDescent="0.3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x14ac:dyDescent="0.3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x14ac:dyDescent="0.3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x14ac:dyDescent="0.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x14ac:dyDescent="0.3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x14ac:dyDescent="0.3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x14ac:dyDescent="0.3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spans="1:26" x14ac:dyDescent="0.3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spans="1:26" x14ac:dyDescent="0.3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spans="1:26" x14ac:dyDescent="0.3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spans="1:26" x14ac:dyDescent="0.3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spans="1:26" x14ac:dyDescent="0.3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spans="1:26" x14ac:dyDescent="0.3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spans="1:26" x14ac:dyDescent="0.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spans="1:26" x14ac:dyDescent="0.3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spans="1:26" x14ac:dyDescent="0.3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spans="1:26" x14ac:dyDescent="0.3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spans="1:26" x14ac:dyDescent="0.3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spans="1:26" x14ac:dyDescent="0.3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spans="1:26" x14ac:dyDescent="0.3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spans="1:26" x14ac:dyDescent="0.3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spans="1:26" x14ac:dyDescent="0.3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spans="1:26" x14ac:dyDescent="0.3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spans="1:26" x14ac:dyDescent="0.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spans="1:26" x14ac:dyDescent="0.3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spans="1:26" x14ac:dyDescent="0.3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spans="1:26" x14ac:dyDescent="0.3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spans="1:26" x14ac:dyDescent="0.3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spans="1:26" x14ac:dyDescent="0.3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spans="1:26" x14ac:dyDescent="0.3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spans="1:26" x14ac:dyDescent="0.3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spans="1:26" x14ac:dyDescent="0.3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spans="1:26" x14ac:dyDescent="0.3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spans="1:26" x14ac:dyDescent="0.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spans="1:26" x14ac:dyDescent="0.3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spans="1:26" x14ac:dyDescent="0.3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spans="1:26" x14ac:dyDescent="0.3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spans="1:26" x14ac:dyDescent="0.3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spans="1:26" x14ac:dyDescent="0.3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spans="1:26" x14ac:dyDescent="0.3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spans="1:26" x14ac:dyDescent="0.3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spans="1:26" x14ac:dyDescent="0.3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spans="1:26" x14ac:dyDescent="0.3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spans="1:26" x14ac:dyDescent="0.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spans="1:26" x14ac:dyDescent="0.3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spans="1:26" x14ac:dyDescent="0.3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spans="1:26" x14ac:dyDescent="0.3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spans="1:26" x14ac:dyDescent="0.3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spans="1:26" x14ac:dyDescent="0.3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spans="1:26" x14ac:dyDescent="0.3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spans="1:26" x14ac:dyDescent="0.3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spans="1:26" x14ac:dyDescent="0.3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spans="1:26" x14ac:dyDescent="0.3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spans="1:26" x14ac:dyDescent="0.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spans="1:26" x14ac:dyDescent="0.3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spans="1:26" x14ac:dyDescent="0.3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spans="1:26" x14ac:dyDescent="0.3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spans="1:26" x14ac:dyDescent="0.3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spans="1:26" x14ac:dyDescent="0.3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spans="1:26" x14ac:dyDescent="0.3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spans="1:26" x14ac:dyDescent="0.3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spans="1:26" x14ac:dyDescent="0.3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spans="1:26" x14ac:dyDescent="0.3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</sheetData>
  <phoneticPr fontId="18" type="noConversion"/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zoomScaleNormal="100" workbookViewId="0">
      <selection activeCell="F40" sqref="F40"/>
    </sheetView>
  </sheetViews>
  <sheetFormatPr defaultColWidth="12.8984375" defaultRowHeight="13.8" x14ac:dyDescent="0.25"/>
  <cols>
    <col min="1" max="1" width="10.296875" style="82" bestFit="1" customWidth="1"/>
    <col min="2" max="2" width="12.3984375" style="82" bestFit="1" customWidth="1"/>
    <col min="3" max="3" width="13.5" style="82" bestFit="1" customWidth="1"/>
    <col min="4" max="4" width="40" style="82" bestFit="1" customWidth="1"/>
    <col min="5" max="5" width="45.8984375" style="82" bestFit="1" customWidth="1"/>
    <col min="6" max="6" width="33.5" style="82" bestFit="1" customWidth="1"/>
    <col min="7" max="7" width="21.8984375" style="82" bestFit="1" customWidth="1"/>
    <col min="8" max="8" width="10.8984375" style="82" bestFit="1" customWidth="1"/>
    <col min="9" max="9" width="8.09765625" style="82" bestFit="1" customWidth="1"/>
    <col min="10" max="10" width="13.796875" style="82" bestFit="1" customWidth="1"/>
    <col min="11" max="11" width="12.796875" style="82" bestFit="1" customWidth="1"/>
    <col min="12" max="12" width="27.3984375" style="82" customWidth="1"/>
    <col min="13" max="16384" width="12.8984375" style="82"/>
  </cols>
  <sheetData>
    <row r="1" spans="1:26" x14ac:dyDescent="0.25">
      <c r="A1" s="128" t="s">
        <v>190</v>
      </c>
      <c r="B1" s="128"/>
      <c r="C1" s="128"/>
      <c r="D1" s="128"/>
      <c r="E1" s="128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s="89" customFormat="1" x14ac:dyDescent="0.25">
      <c r="A3" s="88"/>
      <c r="B3" s="77" t="s">
        <v>121</v>
      </c>
      <c r="C3" s="77" t="s">
        <v>136</v>
      </c>
      <c r="D3" s="77" t="s">
        <v>143</v>
      </c>
      <c r="E3" s="77" t="s">
        <v>183</v>
      </c>
      <c r="F3" s="77" t="s">
        <v>158</v>
      </c>
      <c r="G3" s="77" t="s">
        <v>151</v>
      </c>
      <c r="H3" s="77" t="s">
        <v>162</v>
      </c>
      <c r="I3" s="77" t="s">
        <v>185</v>
      </c>
      <c r="J3" s="77" t="s">
        <v>191</v>
      </c>
      <c r="K3" s="77" t="s">
        <v>164</v>
      </c>
      <c r="L3" s="77" t="s">
        <v>172</v>
      </c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s="93" customFormat="1" ht="55.2" x14ac:dyDescent="0.25">
      <c r="A4" s="90"/>
      <c r="B4" s="91" t="s">
        <v>192</v>
      </c>
      <c r="C4" s="91" t="s">
        <v>59</v>
      </c>
      <c r="D4" s="91" t="s">
        <v>193</v>
      </c>
      <c r="E4" s="91" t="s">
        <v>199</v>
      </c>
      <c r="F4" s="91" t="s">
        <v>194</v>
      </c>
      <c r="G4" s="92" t="s">
        <v>195</v>
      </c>
      <c r="H4" s="91" t="s">
        <v>196</v>
      </c>
      <c r="I4" s="91" t="s">
        <v>200</v>
      </c>
      <c r="J4" s="91" t="s">
        <v>197</v>
      </c>
      <c r="K4" s="91" t="s">
        <v>198</v>
      </c>
      <c r="L4" s="94" t="s">
        <v>201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x14ac:dyDescent="0.25">
      <c r="A5" s="80"/>
      <c r="B5" s="84"/>
      <c r="C5" s="84"/>
      <c r="D5" s="84"/>
      <c r="E5" s="84"/>
      <c r="F5" s="85"/>
      <c r="G5" s="86"/>
      <c r="H5" s="87"/>
      <c r="I5" s="86"/>
      <c r="J5" s="86"/>
      <c r="K5" s="86"/>
      <c r="L5" s="86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x14ac:dyDescent="0.25">
      <c r="A6" s="128" t="s">
        <v>189</v>
      </c>
      <c r="B6" s="128"/>
      <c r="C6" s="128"/>
      <c r="D6" s="128"/>
      <c r="E6" s="128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spans="1:26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x14ac:dyDescent="0.25">
      <c r="A9" s="80"/>
      <c r="B9" s="77" t="s">
        <v>118</v>
      </c>
      <c r="C9" s="77" t="s">
        <v>119</v>
      </c>
      <c r="D9" s="77" t="s">
        <v>120</v>
      </c>
      <c r="E9" s="77" t="s">
        <v>141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x14ac:dyDescent="0.25">
      <c r="A10" s="80"/>
      <c r="B10" s="95" t="s">
        <v>53</v>
      </c>
      <c r="C10" s="78" t="s">
        <v>121</v>
      </c>
      <c r="D10" s="78" t="s">
        <v>122</v>
      </c>
      <c r="E10" s="78" t="s">
        <v>123</v>
      </c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x14ac:dyDescent="0.25">
      <c r="A11" s="83"/>
      <c r="B11" s="95" t="s">
        <v>54</v>
      </c>
      <c r="C11" s="78" t="s">
        <v>121</v>
      </c>
      <c r="D11" s="78" t="s">
        <v>135</v>
      </c>
      <c r="E11" s="78" t="s">
        <v>169</v>
      </c>
      <c r="F11" s="86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x14ac:dyDescent="0.25">
      <c r="A12" s="80"/>
      <c r="B12" s="95" t="s">
        <v>55</v>
      </c>
      <c r="C12" s="78" t="s">
        <v>136</v>
      </c>
      <c r="D12" s="78" t="s">
        <v>122</v>
      </c>
      <c r="E12" s="78" t="s">
        <v>139</v>
      </c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x14ac:dyDescent="0.25">
      <c r="A13" s="80"/>
      <c r="B13" s="95" t="s">
        <v>56</v>
      </c>
      <c r="C13" s="78" t="s">
        <v>136</v>
      </c>
      <c r="D13" s="78" t="s">
        <v>137</v>
      </c>
      <c r="E13" s="78" t="s">
        <v>140</v>
      </c>
      <c r="F13" s="79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x14ac:dyDescent="0.25">
      <c r="A14" s="80"/>
      <c r="B14" s="95" t="s">
        <v>57</v>
      </c>
      <c r="C14" s="78" t="s">
        <v>136</v>
      </c>
      <c r="D14" s="78" t="s">
        <v>174</v>
      </c>
      <c r="E14" s="78" t="s">
        <v>167</v>
      </c>
      <c r="F14" s="79"/>
      <c r="G14" s="80"/>
      <c r="H14" s="80"/>
      <c r="I14" s="80"/>
      <c r="J14" s="79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x14ac:dyDescent="0.25">
      <c r="A15" s="80"/>
      <c r="B15" s="95" t="s">
        <v>91</v>
      </c>
      <c r="C15" s="78" t="s">
        <v>136</v>
      </c>
      <c r="D15" s="78" t="s">
        <v>175</v>
      </c>
      <c r="E15" s="78" t="s">
        <v>168</v>
      </c>
      <c r="F15" s="79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x14ac:dyDescent="0.25">
      <c r="A16" s="80"/>
      <c r="B16" s="95" t="s">
        <v>92</v>
      </c>
      <c r="C16" s="78" t="s">
        <v>136</v>
      </c>
      <c r="D16" s="78" t="s">
        <v>142</v>
      </c>
      <c r="E16" s="78" t="s">
        <v>138</v>
      </c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x14ac:dyDescent="0.25">
      <c r="A17" s="80"/>
      <c r="B17" s="95" t="s">
        <v>93</v>
      </c>
      <c r="C17" s="78" t="s">
        <v>143</v>
      </c>
      <c r="D17" s="78" t="s">
        <v>122</v>
      </c>
      <c r="E17" s="78" t="s">
        <v>153</v>
      </c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x14ac:dyDescent="0.25">
      <c r="A18" s="80"/>
      <c r="B18" s="95" t="s">
        <v>94</v>
      </c>
      <c r="C18" s="78" t="s">
        <v>143</v>
      </c>
      <c r="D18" s="78" t="s">
        <v>144</v>
      </c>
      <c r="E18" s="78" t="s">
        <v>170</v>
      </c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x14ac:dyDescent="0.25">
      <c r="A19" s="80"/>
      <c r="B19" s="95" t="s">
        <v>95</v>
      </c>
      <c r="C19" s="78" t="s">
        <v>143</v>
      </c>
      <c r="D19" s="78" t="s">
        <v>146</v>
      </c>
      <c r="E19" s="78" t="s">
        <v>147</v>
      </c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x14ac:dyDescent="0.25">
      <c r="A20" s="80"/>
      <c r="B20" s="95" t="s">
        <v>58</v>
      </c>
      <c r="C20" s="78" t="s">
        <v>143</v>
      </c>
      <c r="D20" s="78" t="s">
        <v>148</v>
      </c>
      <c r="E20" s="78" t="s">
        <v>149</v>
      </c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x14ac:dyDescent="0.25">
      <c r="A21" s="80"/>
      <c r="B21" s="95" t="s">
        <v>96</v>
      </c>
      <c r="C21" s="78" t="s">
        <v>143</v>
      </c>
      <c r="D21" s="78" t="s">
        <v>150</v>
      </c>
      <c r="E21" s="78" t="s">
        <v>145</v>
      </c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x14ac:dyDescent="0.25">
      <c r="A22" s="80"/>
      <c r="B22" s="95" t="s">
        <v>97</v>
      </c>
      <c r="C22" s="78" t="s">
        <v>151</v>
      </c>
      <c r="D22" s="78" t="s">
        <v>122</v>
      </c>
      <c r="E22" s="78" t="s">
        <v>152</v>
      </c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x14ac:dyDescent="0.25">
      <c r="A23" s="80"/>
      <c r="B23" s="95" t="s">
        <v>124</v>
      </c>
      <c r="C23" s="78" t="s">
        <v>151</v>
      </c>
      <c r="D23" s="78" t="s">
        <v>154</v>
      </c>
      <c r="E23" s="78" t="s">
        <v>155</v>
      </c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x14ac:dyDescent="0.25">
      <c r="A24" s="80"/>
      <c r="B24" s="95" t="s">
        <v>98</v>
      </c>
      <c r="C24" s="78" t="s">
        <v>151</v>
      </c>
      <c r="D24" s="78" t="s">
        <v>176</v>
      </c>
      <c r="E24" s="78" t="s">
        <v>156</v>
      </c>
      <c r="F24" s="79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x14ac:dyDescent="0.25">
      <c r="A25" s="80"/>
      <c r="B25" s="95" t="s">
        <v>99</v>
      </c>
      <c r="C25" s="78" t="s">
        <v>151</v>
      </c>
      <c r="D25" s="78" t="s">
        <v>177</v>
      </c>
      <c r="E25" s="78" t="s">
        <v>157</v>
      </c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x14ac:dyDescent="0.25">
      <c r="A26" s="80"/>
      <c r="B26" s="95" t="s">
        <v>100</v>
      </c>
      <c r="C26" s="78" t="s">
        <v>158</v>
      </c>
      <c r="D26" s="78" t="s">
        <v>122</v>
      </c>
      <c r="E26" s="78" t="s">
        <v>159</v>
      </c>
      <c r="F26" s="79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x14ac:dyDescent="0.25">
      <c r="A27" s="80"/>
      <c r="B27" s="95" t="s">
        <v>101</v>
      </c>
      <c r="C27" s="78" t="s">
        <v>158</v>
      </c>
      <c r="D27" s="78" t="s">
        <v>176</v>
      </c>
      <c r="E27" s="78" t="s">
        <v>160</v>
      </c>
      <c r="F27" s="79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x14ac:dyDescent="0.25">
      <c r="A28" s="80"/>
      <c r="B28" s="95" t="s">
        <v>125</v>
      </c>
      <c r="C28" s="78" t="s">
        <v>158</v>
      </c>
      <c r="D28" s="78" t="s">
        <v>177</v>
      </c>
      <c r="E28" s="78" t="s">
        <v>161</v>
      </c>
      <c r="F28" s="79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x14ac:dyDescent="0.25">
      <c r="A29" s="80"/>
      <c r="B29" s="95" t="s">
        <v>102</v>
      </c>
      <c r="C29" s="78" t="s">
        <v>162</v>
      </c>
      <c r="D29" s="78" t="s">
        <v>122</v>
      </c>
      <c r="E29" s="78" t="s">
        <v>163</v>
      </c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x14ac:dyDescent="0.25">
      <c r="A30" s="80"/>
      <c r="B30" s="95" t="s">
        <v>126</v>
      </c>
      <c r="C30" s="78" t="s">
        <v>162</v>
      </c>
      <c r="D30" s="78" t="s">
        <v>154</v>
      </c>
      <c r="E30" s="78" t="s">
        <v>171</v>
      </c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x14ac:dyDescent="0.25">
      <c r="A31" s="80"/>
      <c r="B31" s="95" t="s">
        <v>127</v>
      </c>
      <c r="C31" s="78" t="s">
        <v>164</v>
      </c>
      <c r="D31" s="78" t="s">
        <v>122</v>
      </c>
      <c r="E31" s="78" t="s">
        <v>166</v>
      </c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x14ac:dyDescent="0.25">
      <c r="A32" s="80"/>
      <c r="B32" s="95" t="s">
        <v>128</v>
      </c>
      <c r="C32" s="78" t="s">
        <v>164</v>
      </c>
      <c r="D32" s="78" t="s">
        <v>144</v>
      </c>
      <c r="E32" s="78" t="s">
        <v>165</v>
      </c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x14ac:dyDescent="0.25">
      <c r="A33" s="80"/>
      <c r="B33" s="95" t="s">
        <v>129</v>
      </c>
      <c r="C33" s="78" t="s">
        <v>172</v>
      </c>
      <c r="D33" s="78" t="s">
        <v>178</v>
      </c>
      <c r="E33" s="78" t="s">
        <v>173</v>
      </c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x14ac:dyDescent="0.25">
      <c r="A34" s="80"/>
      <c r="B34" s="95" t="s">
        <v>130</v>
      </c>
      <c r="C34" s="78" t="s">
        <v>172</v>
      </c>
      <c r="D34" s="78" t="s">
        <v>122</v>
      </c>
      <c r="E34" s="78" t="s">
        <v>179</v>
      </c>
      <c r="F34" s="79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x14ac:dyDescent="0.25">
      <c r="A35" s="80"/>
      <c r="B35" s="95" t="s">
        <v>131</v>
      </c>
      <c r="C35" s="78" t="s">
        <v>172</v>
      </c>
      <c r="D35" s="78" t="s">
        <v>180</v>
      </c>
      <c r="E35" s="78" t="s">
        <v>181</v>
      </c>
      <c r="F35" s="79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x14ac:dyDescent="0.25">
      <c r="A36" s="80"/>
      <c r="B36" s="95" t="s">
        <v>132</v>
      </c>
      <c r="C36" s="78" t="s">
        <v>183</v>
      </c>
      <c r="D36" s="78" t="s">
        <v>182</v>
      </c>
      <c r="E36" s="78" t="s">
        <v>186</v>
      </c>
      <c r="F36" s="79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x14ac:dyDescent="0.25">
      <c r="A37" s="80"/>
      <c r="B37" s="95" t="s">
        <v>133</v>
      </c>
      <c r="C37" s="78" t="s">
        <v>184</v>
      </c>
      <c r="D37" s="78" t="s">
        <v>182</v>
      </c>
      <c r="E37" s="78" t="s">
        <v>187</v>
      </c>
      <c r="F37" s="79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x14ac:dyDescent="0.25">
      <c r="A38" s="80"/>
      <c r="B38" s="95" t="s">
        <v>134</v>
      </c>
      <c r="C38" s="78" t="s">
        <v>185</v>
      </c>
      <c r="D38" s="78" t="s">
        <v>182</v>
      </c>
      <c r="E38" s="78" t="s">
        <v>188</v>
      </c>
      <c r="F38" s="79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x14ac:dyDescent="0.2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x14ac:dyDescent="0.2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x14ac:dyDescent="0.2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x14ac:dyDescent="0.2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x14ac:dyDescent="0.2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x14ac:dyDescent="0.2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x14ac:dyDescent="0.2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x14ac:dyDescent="0.2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x14ac:dyDescent="0.2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x14ac:dyDescent="0.2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x14ac:dyDescent="0.2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x14ac:dyDescent="0.2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x14ac:dyDescent="0.2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x14ac:dyDescent="0.2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x14ac:dyDescent="0.2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x14ac:dyDescent="0.2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x14ac:dyDescent="0.2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x14ac:dyDescent="0.2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x14ac:dyDescent="0.2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x14ac:dyDescent="0.2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x14ac:dyDescent="0.2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x14ac:dyDescent="0.2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x14ac:dyDescent="0.2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x14ac:dyDescent="0.2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x14ac:dyDescent="0.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x14ac:dyDescent="0.2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x14ac:dyDescent="0.2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x14ac:dyDescent="0.2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x14ac:dyDescent="0.2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x14ac:dyDescent="0.2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x14ac:dyDescent="0.2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x14ac:dyDescent="0.2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x14ac:dyDescent="0.2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x14ac:dyDescent="0.2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x14ac:dyDescent="0.2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x14ac:dyDescent="0.2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x14ac:dyDescent="0.2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x14ac:dyDescent="0.2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x14ac:dyDescent="0.2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x14ac:dyDescent="0.2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x14ac:dyDescent="0.2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x14ac:dyDescent="0.2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x14ac:dyDescent="0.2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x14ac:dyDescent="0.2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x14ac:dyDescent="0.2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x14ac:dyDescent="0.2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x14ac:dyDescent="0.2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x14ac:dyDescent="0.2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x14ac:dyDescent="0.2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x14ac:dyDescent="0.2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x14ac:dyDescent="0.2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x14ac:dyDescent="0.2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x14ac:dyDescent="0.2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x14ac:dyDescent="0.2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x14ac:dyDescent="0.2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x14ac:dyDescent="0.2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x14ac:dyDescent="0.2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x14ac:dyDescent="0.2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x14ac:dyDescent="0.2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x14ac:dyDescent="0.2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x14ac:dyDescent="0.2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x14ac:dyDescent="0.2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x14ac:dyDescent="0.2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x14ac:dyDescent="0.2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x14ac:dyDescent="0.2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x14ac:dyDescent="0.2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x14ac:dyDescent="0.2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x14ac:dyDescent="0.2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x14ac:dyDescent="0.2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x14ac:dyDescent="0.2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x14ac:dyDescent="0.2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x14ac:dyDescent="0.2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x14ac:dyDescent="0.2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x14ac:dyDescent="0.2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x14ac:dyDescent="0.2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x14ac:dyDescent="0.2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x14ac:dyDescent="0.2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x14ac:dyDescent="0.2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x14ac:dyDescent="0.2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x14ac:dyDescent="0.2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x14ac:dyDescent="0.2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x14ac:dyDescent="0.2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x14ac:dyDescent="0.2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x14ac:dyDescent="0.2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x14ac:dyDescent="0.2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x14ac:dyDescent="0.2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x14ac:dyDescent="0.2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x14ac:dyDescent="0.2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x14ac:dyDescent="0.2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x14ac:dyDescent="0.2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x14ac:dyDescent="0.2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x14ac:dyDescent="0.2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x14ac:dyDescent="0.2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x14ac:dyDescent="0.2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x14ac:dyDescent="0.2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x14ac:dyDescent="0.2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x14ac:dyDescent="0.2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x14ac:dyDescent="0.2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x14ac:dyDescent="0.2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x14ac:dyDescent="0.2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x14ac:dyDescent="0.2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x14ac:dyDescent="0.2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x14ac:dyDescent="0.2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x14ac:dyDescent="0.2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x14ac:dyDescent="0.2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x14ac:dyDescent="0.2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x14ac:dyDescent="0.2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x14ac:dyDescent="0.2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x14ac:dyDescent="0.2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x14ac:dyDescent="0.2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x14ac:dyDescent="0.2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x14ac:dyDescent="0.2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x14ac:dyDescent="0.2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x14ac:dyDescent="0.2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x14ac:dyDescent="0.2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x14ac:dyDescent="0.2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x14ac:dyDescent="0.2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x14ac:dyDescent="0.2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x14ac:dyDescent="0.2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x14ac:dyDescent="0.2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x14ac:dyDescent="0.2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x14ac:dyDescent="0.2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x14ac:dyDescent="0.2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x14ac:dyDescent="0.2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x14ac:dyDescent="0.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x14ac:dyDescent="0.2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x14ac:dyDescent="0.2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x14ac:dyDescent="0.2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x14ac:dyDescent="0.2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x14ac:dyDescent="0.2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x14ac:dyDescent="0.2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x14ac:dyDescent="0.2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x14ac:dyDescent="0.2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x14ac:dyDescent="0.2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x14ac:dyDescent="0.2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x14ac:dyDescent="0.2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x14ac:dyDescent="0.2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x14ac:dyDescent="0.2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x14ac:dyDescent="0.2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x14ac:dyDescent="0.2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x14ac:dyDescent="0.2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x14ac:dyDescent="0.2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x14ac:dyDescent="0.2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x14ac:dyDescent="0.2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x14ac:dyDescent="0.2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x14ac:dyDescent="0.2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x14ac:dyDescent="0.2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x14ac:dyDescent="0.2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x14ac:dyDescent="0.2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x14ac:dyDescent="0.2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x14ac:dyDescent="0.2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x14ac:dyDescent="0.2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x14ac:dyDescent="0.2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x14ac:dyDescent="0.2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x14ac:dyDescent="0.2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x14ac:dyDescent="0.2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x14ac:dyDescent="0.2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x14ac:dyDescent="0.2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x14ac:dyDescent="0.2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x14ac:dyDescent="0.2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x14ac:dyDescent="0.2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x14ac:dyDescent="0.2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x14ac:dyDescent="0.2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x14ac:dyDescent="0.2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x14ac:dyDescent="0.2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x14ac:dyDescent="0.2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x14ac:dyDescent="0.2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x14ac:dyDescent="0.2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x14ac:dyDescent="0.2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x14ac:dyDescent="0.2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x14ac:dyDescent="0.2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x14ac:dyDescent="0.2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x14ac:dyDescent="0.2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x14ac:dyDescent="0.2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x14ac:dyDescent="0.2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x14ac:dyDescent="0.2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x14ac:dyDescent="0.2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x14ac:dyDescent="0.2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x14ac:dyDescent="0.2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x14ac:dyDescent="0.2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x14ac:dyDescent="0.2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x14ac:dyDescent="0.2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x14ac:dyDescent="0.2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x14ac:dyDescent="0.2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x14ac:dyDescent="0.2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x14ac:dyDescent="0.2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x14ac:dyDescent="0.2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x14ac:dyDescent="0.2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x14ac:dyDescent="0.2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x14ac:dyDescent="0.2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x14ac:dyDescent="0.2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x14ac:dyDescent="0.2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x14ac:dyDescent="0.2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x14ac:dyDescent="0.2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x14ac:dyDescent="0.2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x14ac:dyDescent="0.2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x14ac:dyDescent="0.2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x14ac:dyDescent="0.2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x14ac:dyDescent="0.2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x14ac:dyDescent="0.2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x14ac:dyDescent="0.2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x14ac:dyDescent="0.2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x14ac:dyDescent="0.2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x14ac:dyDescent="0.2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x14ac:dyDescent="0.2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x14ac:dyDescent="0.2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x14ac:dyDescent="0.2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x14ac:dyDescent="0.2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x14ac:dyDescent="0.2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x14ac:dyDescent="0.2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x14ac:dyDescent="0.2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x14ac:dyDescent="0.2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x14ac:dyDescent="0.2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x14ac:dyDescent="0.2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x14ac:dyDescent="0.2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x14ac:dyDescent="0.2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x14ac:dyDescent="0.2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x14ac:dyDescent="0.2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x14ac:dyDescent="0.2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x14ac:dyDescent="0.2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x14ac:dyDescent="0.2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x14ac:dyDescent="0.2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x14ac:dyDescent="0.2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x14ac:dyDescent="0.2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x14ac:dyDescent="0.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x14ac:dyDescent="0.2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x14ac:dyDescent="0.2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x14ac:dyDescent="0.2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x14ac:dyDescent="0.2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x14ac:dyDescent="0.2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x14ac:dyDescent="0.2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x14ac:dyDescent="0.2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x14ac:dyDescent="0.2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x14ac:dyDescent="0.2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x14ac:dyDescent="0.2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x14ac:dyDescent="0.2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x14ac:dyDescent="0.2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x14ac:dyDescent="0.2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x14ac:dyDescent="0.2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x14ac:dyDescent="0.2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x14ac:dyDescent="0.2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x14ac:dyDescent="0.2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x14ac:dyDescent="0.2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x14ac:dyDescent="0.2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x14ac:dyDescent="0.2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x14ac:dyDescent="0.2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x14ac:dyDescent="0.2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x14ac:dyDescent="0.2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x14ac:dyDescent="0.2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x14ac:dyDescent="0.2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x14ac:dyDescent="0.2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x14ac:dyDescent="0.2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x14ac:dyDescent="0.2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x14ac:dyDescent="0.2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x14ac:dyDescent="0.2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x14ac:dyDescent="0.2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x14ac:dyDescent="0.2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x14ac:dyDescent="0.2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x14ac:dyDescent="0.2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x14ac:dyDescent="0.2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x14ac:dyDescent="0.2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x14ac:dyDescent="0.2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x14ac:dyDescent="0.2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x14ac:dyDescent="0.2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x14ac:dyDescent="0.2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x14ac:dyDescent="0.2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x14ac:dyDescent="0.2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x14ac:dyDescent="0.2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x14ac:dyDescent="0.2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x14ac:dyDescent="0.2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x14ac:dyDescent="0.2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x14ac:dyDescent="0.2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x14ac:dyDescent="0.2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x14ac:dyDescent="0.2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x14ac:dyDescent="0.2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x14ac:dyDescent="0.2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x14ac:dyDescent="0.2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x14ac:dyDescent="0.2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x14ac:dyDescent="0.2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x14ac:dyDescent="0.2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x14ac:dyDescent="0.2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x14ac:dyDescent="0.2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x14ac:dyDescent="0.2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x14ac:dyDescent="0.2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x14ac:dyDescent="0.2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x14ac:dyDescent="0.2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x14ac:dyDescent="0.2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x14ac:dyDescent="0.2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x14ac:dyDescent="0.2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x14ac:dyDescent="0.2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x14ac:dyDescent="0.2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x14ac:dyDescent="0.2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x14ac:dyDescent="0.2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x14ac:dyDescent="0.2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x14ac:dyDescent="0.2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x14ac:dyDescent="0.2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x14ac:dyDescent="0.2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x14ac:dyDescent="0.2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x14ac:dyDescent="0.2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x14ac:dyDescent="0.2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x14ac:dyDescent="0.2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x14ac:dyDescent="0.2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x14ac:dyDescent="0.2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x14ac:dyDescent="0.2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x14ac:dyDescent="0.2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x14ac:dyDescent="0.2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x14ac:dyDescent="0.2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x14ac:dyDescent="0.2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x14ac:dyDescent="0.2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x14ac:dyDescent="0.2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x14ac:dyDescent="0.2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x14ac:dyDescent="0.2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x14ac:dyDescent="0.2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x14ac:dyDescent="0.2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x14ac:dyDescent="0.2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x14ac:dyDescent="0.2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x14ac:dyDescent="0.2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x14ac:dyDescent="0.2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x14ac:dyDescent="0.2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x14ac:dyDescent="0.2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x14ac:dyDescent="0.2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x14ac:dyDescent="0.2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x14ac:dyDescent="0.2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x14ac:dyDescent="0.2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x14ac:dyDescent="0.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x14ac:dyDescent="0.2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x14ac:dyDescent="0.2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x14ac:dyDescent="0.2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x14ac:dyDescent="0.2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x14ac:dyDescent="0.2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x14ac:dyDescent="0.2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x14ac:dyDescent="0.2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x14ac:dyDescent="0.2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x14ac:dyDescent="0.2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x14ac:dyDescent="0.2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x14ac:dyDescent="0.2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x14ac:dyDescent="0.2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x14ac:dyDescent="0.2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x14ac:dyDescent="0.2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x14ac:dyDescent="0.2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x14ac:dyDescent="0.2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x14ac:dyDescent="0.2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x14ac:dyDescent="0.2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x14ac:dyDescent="0.2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x14ac:dyDescent="0.2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x14ac:dyDescent="0.2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x14ac:dyDescent="0.2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x14ac:dyDescent="0.2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x14ac:dyDescent="0.2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x14ac:dyDescent="0.2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x14ac:dyDescent="0.2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x14ac:dyDescent="0.2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x14ac:dyDescent="0.2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x14ac:dyDescent="0.2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x14ac:dyDescent="0.2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x14ac:dyDescent="0.2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x14ac:dyDescent="0.2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x14ac:dyDescent="0.2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x14ac:dyDescent="0.2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x14ac:dyDescent="0.2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x14ac:dyDescent="0.2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x14ac:dyDescent="0.2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x14ac:dyDescent="0.2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x14ac:dyDescent="0.2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x14ac:dyDescent="0.2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x14ac:dyDescent="0.2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x14ac:dyDescent="0.2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x14ac:dyDescent="0.2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x14ac:dyDescent="0.2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x14ac:dyDescent="0.2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x14ac:dyDescent="0.2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x14ac:dyDescent="0.2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x14ac:dyDescent="0.2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x14ac:dyDescent="0.2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x14ac:dyDescent="0.2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x14ac:dyDescent="0.2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x14ac:dyDescent="0.2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x14ac:dyDescent="0.2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x14ac:dyDescent="0.2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x14ac:dyDescent="0.2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x14ac:dyDescent="0.2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x14ac:dyDescent="0.2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x14ac:dyDescent="0.2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x14ac:dyDescent="0.2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x14ac:dyDescent="0.2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x14ac:dyDescent="0.2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x14ac:dyDescent="0.2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x14ac:dyDescent="0.2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x14ac:dyDescent="0.2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x14ac:dyDescent="0.2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x14ac:dyDescent="0.2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x14ac:dyDescent="0.2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x14ac:dyDescent="0.2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x14ac:dyDescent="0.2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x14ac:dyDescent="0.2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x14ac:dyDescent="0.2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x14ac:dyDescent="0.2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x14ac:dyDescent="0.2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x14ac:dyDescent="0.2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x14ac:dyDescent="0.2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x14ac:dyDescent="0.2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x14ac:dyDescent="0.2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x14ac:dyDescent="0.2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x14ac:dyDescent="0.2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x14ac:dyDescent="0.2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x14ac:dyDescent="0.2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x14ac:dyDescent="0.2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x14ac:dyDescent="0.2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x14ac:dyDescent="0.2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x14ac:dyDescent="0.2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x14ac:dyDescent="0.2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x14ac:dyDescent="0.2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x14ac:dyDescent="0.2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x14ac:dyDescent="0.2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x14ac:dyDescent="0.2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x14ac:dyDescent="0.2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x14ac:dyDescent="0.2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x14ac:dyDescent="0.2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x14ac:dyDescent="0.2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x14ac:dyDescent="0.2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x14ac:dyDescent="0.2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x14ac:dyDescent="0.2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x14ac:dyDescent="0.2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x14ac:dyDescent="0.2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x14ac:dyDescent="0.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x14ac:dyDescent="0.2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x14ac:dyDescent="0.2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x14ac:dyDescent="0.2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x14ac:dyDescent="0.2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x14ac:dyDescent="0.2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x14ac:dyDescent="0.2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x14ac:dyDescent="0.2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x14ac:dyDescent="0.2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x14ac:dyDescent="0.2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x14ac:dyDescent="0.2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x14ac:dyDescent="0.2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x14ac:dyDescent="0.2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x14ac:dyDescent="0.2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x14ac:dyDescent="0.2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x14ac:dyDescent="0.2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x14ac:dyDescent="0.2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x14ac:dyDescent="0.2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x14ac:dyDescent="0.2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x14ac:dyDescent="0.2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x14ac:dyDescent="0.2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x14ac:dyDescent="0.2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x14ac:dyDescent="0.2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x14ac:dyDescent="0.2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x14ac:dyDescent="0.2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x14ac:dyDescent="0.2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x14ac:dyDescent="0.2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x14ac:dyDescent="0.2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x14ac:dyDescent="0.2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x14ac:dyDescent="0.2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x14ac:dyDescent="0.2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x14ac:dyDescent="0.2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x14ac:dyDescent="0.2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x14ac:dyDescent="0.2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x14ac:dyDescent="0.2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x14ac:dyDescent="0.2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x14ac:dyDescent="0.2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x14ac:dyDescent="0.2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x14ac:dyDescent="0.2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x14ac:dyDescent="0.2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x14ac:dyDescent="0.2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x14ac:dyDescent="0.2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x14ac:dyDescent="0.2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x14ac:dyDescent="0.2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x14ac:dyDescent="0.2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x14ac:dyDescent="0.2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x14ac:dyDescent="0.2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x14ac:dyDescent="0.2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x14ac:dyDescent="0.2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x14ac:dyDescent="0.2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x14ac:dyDescent="0.2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x14ac:dyDescent="0.2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x14ac:dyDescent="0.2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x14ac:dyDescent="0.2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x14ac:dyDescent="0.2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x14ac:dyDescent="0.2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x14ac:dyDescent="0.2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x14ac:dyDescent="0.2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x14ac:dyDescent="0.2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x14ac:dyDescent="0.2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x14ac:dyDescent="0.2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x14ac:dyDescent="0.2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x14ac:dyDescent="0.2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x14ac:dyDescent="0.2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x14ac:dyDescent="0.2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x14ac:dyDescent="0.2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x14ac:dyDescent="0.2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x14ac:dyDescent="0.2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x14ac:dyDescent="0.2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x14ac:dyDescent="0.2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x14ac:dyDescent="0.2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x14ac:dyDescent="0.2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x14ac:dyDescent="0.25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x14ac:dyDescent="0.25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x14ac:dyDescent="0.25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x14ac:dyDescent="0.25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2">
    <mergeCell ref="A6:E6"/>
    <mergeCell ref="A1:E1"/>
  </mergeCells>
  <phoneticPr fontId="18" type="noConversion"/>
  <hyperlinks>
    <hyperlink ref="G4" r:id="rId1" xr:uid="{EAE02D1D-8D04-4F6E-AA0E-D101D8B8630A}"/>
    <hyperlink ref="L4" r:id="rId2" xr:uid="{5BDA979D-C79A-4839-B598-C1BB066CF9FF}"/>
  </hyperlinks>
  <pageMargins left="0.7" right="0.7" top="0.75" bottom="0.75" header="0" footer="0"/>
  <pageSetup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B89C-71C8-4B55-86A2-7FF5DC769ACB}">
  <dimension ref="A1:Z204"/>
  <sheetViews>
    <sheetView topLeftCell="A13" workbookViewId="0">
      <selection activeCell="G23" sqref="G23"/>
    </sheetView>
  </sheetViews>
  <sheetFormatPr defaultColWidth="12.59765625" defaultRowHeight="15.6" x14ac:dyDescent="0.3"/>
  <cols>
    <col min="1" max="1" width="12.5" style="65" customWidth="1"/>
    <col min="2" max="2" width="19.3984375" style="65" bestFit="1" customWidth="1"/>
    <col min="3" max="3" width="62.8984375" style="65" bestFit="1" customWidth="1"/>
    <col min="4" max="4" width="35.8984375" style="65" bestFit="1" customWidth="1"/>
    <col min="5" max="5" width="12.796875" style="65" bestFit="1" customWidth="1"/>
    <col min="6" max="6" width="6.09765625" style="65" bestFit="1" customWidth="1"/>
    <col min="7" max="7" width="8.69921875" style="65" bestFit="1" customWidth="1"/>
    <col min="8" max="8" width="5" style="65" bestFit="1" customWidth="1"/>
    <col min="9" max="26" width="18" style="65" customWidth="1"/>
    <col min="27" max="16384" width="12.59765625" style="65"/>
  </cols>
  <sheetData>
    <row r="1" spans="1:26" x14ac:dyDescent="0.3">
      <c r="A1" s="62" t="s">
        <v>23</v>
      </c>
      <c r="B1" s="131" t="s">
        <v>61</v>
      </c>
      <c r="C1" s="132"/>
      <c r="D1" s="132"/>
      <c r="E1" s="132"/>
      <c r="F1" s="133"/>
      <c r="G1" s="63"/>
      <c r="H1" s="63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31.2" x14ac:dyDescent="0.3">
      <c r="A2" s="66" t="s">
        <v>24</v>
      </c>
      <c r="B2" s="131" t="s">
        <v>103</v>
      </c>
      <c r="C2" s="132"/>
      <c r="D2" s="132"/>
      <c r="E2" s="132"/>
      <c r="F2" s="133"/>
      <c r="G2" s="63"/>
      <c r="H2" s="63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x14ac:dyDescent="0.3">
      <c r="A3" s="62" t="s">
        <v>25</v>
      </c>
      <c r="B3" s="134" t="s">
        <v>59</v>
      </c>
      <c r="C3" s="135"/>
      <c r="D3" s="135"/>
      <c r="E3" s="135"/>
      <c r="F3" s="136"/>
      <c r="G3" s="63"/>
      <c r="H3" s="63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3">
      <c r="A4" s="67" t="s">
        <v>26</v>
      </c>
      <c r="B4" s="68" t="s">
        <v>27</v>
      </c>
      <c r="C4" s="68" t="s">
        <v>28</v>
      </c>
      <c r="D4" s="69" t="s">
        <v>4</v>
      </c>
      <c r="E4" s="137" t="s">
        <v>29</v>
      </c>
      <c r="F4" s="133"/>
      <c r="G4" s="70"/>
      <c r="H4" s="70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6.2" thickBot="1" x14ac:dyDescent="0.35">
      <c r="A5" s="71"/>
      <c r="B5" s="72"/>
      <c r="C5" s="72"/>
      <c r="D5" s="73"/>
      <c r="E5" s="138"/>
      <c r="F5" s="139"/>
      <c r="G5" s="70"/>
      <c r="H5" s="70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x14ac:dyDescent="0.3">
      <c r="A6" s="63"/>
      <c r="B6" s="63"/>
      <c r="C6" s="63"/>
      <c r="D6" s="70"/>
      <c r="E6" s="70"/>
      <c r="F6" s="70"/>
      <c r="G6" s="70"/>
      <c r="H6" s="70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31.2" x14ac:dyDescent="0.3">
      <c r="A7" s="74" t="s">
        <v>30</v>
      </c>
      <c r="B7" s="74" t="s">
        <v>31</v>
      </c>
      <c r="C7" s="74" t="s">
        <v>32</v>
      </c>
      <c r="D7" s="74" t="s">
        <v>33</v>
      </c>
      <c r="E7" s="74" t="s">
        <v>34</v>
      </c>
      <c r="F7" s="74" t="s">
        <v>35</v>
      </c>
      <c r="G7" s="74" t="s">
        <v>36</v>
      </c>
      <c r="H7" s="74" t="s">
        <v>37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x14ac:dyDescent="0.3">
      <c r="A8" s="129" t="s">
        <v>38</v>
      </c>
      <c r="B8" s="130"/>
      <c r="C8" s="130"/>
      <c r="D8" s="130"/>
      <c r="E8" s="130"/>
      <c r="F8" s="130"/>
      <c r="G8" s="130"/>
      <c r="H8" s="130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62.4" x14ac:dyDescent="0.3">
      <c r="A9" s="61" t="s">
        <v>39</v>
      </c>
      <c r="B9" s="60" t="s">
        <v>109</v>
      </c>
      <c r="C9" s="60" t="s">
        <v>105</v>
      </c>
      <c r="D9" s="60" t="s">
        <v>74</v>
      </c>
      <c r="E9" s="60"/>
      <c r="F9" s="61"/>
      <c r="G9" s="60"/>
      <c r="H9" s="60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62.4" x14ac:dyDescent="0.3">
      <c r="A10" s="61" t="s">
        <v>40</v>
      </c>
      <c r="B10" s="60" t="s">
        <v>108</v>
      </c>
      <c r="C10" s="60" t="s">
        <v>105</v>
      </c>
      <c r="D10" s="60" t="s">
        <v>74</v>
      </c>
      <c r="E10" s="75"/>
      <c r="F10" s="75"/>
      <c r="G10" s="75"/>
      <c r="H10" s="75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62.4" x14ac:dyDescent="0.3">
      <c r="A11" s="61" t="s">
        <v>41</v>
      </c>
      <c r="B11" s="60" t="s">
        <v>110</v>
      </c>
      <c r="C11" s="60" t="s">
        <v>105</v>
      </c>
      <c r="D11" s="60" t="s">
        <v>111</v>
      </c>
      <c r="E11" s="75"/>
      <c r="F11" s="75"/>
      <c r="G11" s="75"/>
      <c r="H11" s="75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62.4" x14ac:dyDescent="0.3">
      <c r="A12" s="61" t="s">
        <v>42</v>
      </c>
      <c r="B12" s="60" t="s">
        <v>106</v>
      </c>
      <c r="C12" s="60" t="s">
        <v>105</v>
      </c>
      <c r="D12" s="60" t="s">
        <v>107</v>
      </c>
      <c r="E12" s="60"/>
      <c r="F12" s="61"/>
      <c r="G12" s="60"/>
      <c r="H12" s="60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62.4" x14ac:dyDescent="0.3">
      <c r="A13" s="61" t="s">
        <v>43</v>
      </c>
      <c r="B13" s="60" t="s">
        <v>51</v>
      </c>
      <c r="C13" s="60" t="s">
        <v>105</v>
      </c>
      <c r="D13" s="60" t="s">
        <v>104</v>
      </c>
      <c r="E13" s="60"/>
      <c r="F13" s="61"/>
      <c r="G13" s="60"/>
      <c r="H13" s="60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x14ac:dyDescent="0.3">
      <c r="A14" s="129" t="s">
        <v>52</v>
      </c>
      <c r="B14" s="130"/>
      <c r="C14" s="130"/>
      <c r="D14" s="130"/>
      <c r="E14" s="130"/>
      <c r="F14" s="130"/>
      <c r="G14" s="130"/>
      <c r="H14" s="130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78" x14ac:dyDescent="0.3">
      <c r="A15" s="61" t="s">
        <v>53</v>
      </c>
      <c r="B15" s="60" t="s">
        <v>113</v>
      </c>
      <c r="C15" s="76" t="s">
        <v>112</v>
      </c>
      <c r="D15" s="76" t="s">
        <v>114</v>
      </c>
      <c r="E15" s="60"/>
      <c r="F15" s="61"/>
      <c r="G15" s="61"/>
      <c r="H15" s="60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78" x14ac:dyDescent="0.3">
      <c r="A16" s="61" t="s">
        <v>54</v>
      </c>
      <c r="B16" s="60" t="s">
        <v>115</v>
      </c>
      <c r="C16" s="76" t="s">
        <v>117</v>
      </c>
      <c r="D16" s="76" t="s">
        <v>116</v>
      </c>
      <c r="E16" s="60"/>
      <c r="F16" s="61"/>
      <c r="G16" s="61"/>
      <c r="H16" s="60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x14ac:dyDescent="0.3">
      <c r="A17" s="61"/>
      <c r="B17" s="60"/>
      <c r="C17" s="76"/>
      <c r="D17" s="60"/>
      <c r="E17" s="60"/>
      <c r="F17" s="61"/>
      <c r="G17" s="61"/>
      <c r="H17" s="60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x14ac:dyDescent="0.3">
      <c r="A18" s="61"/>
      <c r="B18" s="60"/>
      <c r="C18" s="76"/>
      <c r="D18" s="60"/>
      <c r="E18" s="60"/>
      <c r="F18" s="61"/>
      <c r="G18" s="61"/>
      <c r="H18" s="60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x14ac:dyDescent="0.3">
      <c r="A19" s="61"/>
      <c r="B19" s="60"/>
      <c r="C19" s="76"/>
      <c r="D19" s="60"/>
      <c r="E19" s="60"/>
      <c r="F19" s="61"/>
      <c r="G19" s="61"/>
      <c r="H19" s="60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x14ac:dyDescent="0.3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x14ac:dyDescent="0.3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x14ac:dyDescent="0.3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x14ac:dyDescent="0.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x14ac:dyDescent="0.3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x14ac:dyDescent="0.3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x14ac:dyDescent="0.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x14ac:dyDescent="0.3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x14ac:dyDescent="0.3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x14ac:dyDescent="0.3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x14ac:dyDescent="0.3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x14ac:dyDescent="0.3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x14ac:dyDescent="0.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x14ac:dyDescent="0.3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x14ac:dyDescent="0.3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x14ac:dyDescent="0.3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x14ac:dyDescent="0.3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x14ac:dyDescent="0.3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x14ac:dyDescent="0.3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x14ac:dyDescent="0.3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x14ac:dyDescent="0.3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x14ac:dyDescent="0.3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x14ac:dyDescent="0.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x14ac:dyDescent="0.3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x14ac:dyDescent="0.3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x14ac:dyDescent="0.3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x14ac:dyDescent="0.3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x14ac:dyDescent="0.3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x14ac:dyDescent="0.3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x14ac:dyDescent="0.3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x14ac:dyDescent="0.3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x14ac:dyDescent="0.3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x14ac:dyDescent="0.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x14ac:dyDescent="0.3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x14ac:dyDescent="0.3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x14ac:dyDescent="0.3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x14ac:dyDescent="0.3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x14ac:dyDescent="0.3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x14ac:dyDescent="0.3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x14ac:dyDescent="0.3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x14ac:dyDescent="0.3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x14ac:dyDescent="0.3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x14ac:dyDescent="0.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x14ac:dyDescent="0.3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x14ac:dyDescent="0.3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x14ac:dyDescent="0.3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x14ac:dyDescent="0.3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x14ac:dyDescent="0.3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x14ac:dyDescent="0.3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x14ac:dyDescent="0.3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x14ac:dyDescent="0.3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x14ac:dyDescent="0.3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x14ac:dyDescent="0.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x14ac:dyDescent="0.3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x14ac:dyDescent="0.3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x14ac:dyDescent="0.3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x14ac:dyDescent="0.3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x14ac:dyDescent="0.3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x14ac:dyDescent="0.3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x14ac:dyDescent="0.3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x14ac:dyDescent="0.3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x14ac:dyDescent="0.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x14ac:dyDescent="0.3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x14ac:dyDescent="0.3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x14ac:dyDescent="0.3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x14ac:dyDescent="0.3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x14ac:dyDescent="0.3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x14ac:dyDescent="0.3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x14ac:dyDescent="0.3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x14ac:dyDescent="0.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x14ac:dyDescent="0.3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x14ac:dyDescent="0.3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x14ac:dyDescent="0.3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x14ac:dyDescent="0.3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x14ac:dyDescent="0.3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x14ac:dyDescent="0.3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x14ac:dyDescent="0.3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x14ac:dyDescent="0.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x14ac:dyDescent="0.3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x14ac:dyDescent="0.3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x14ac:dyDescent="0.3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x14ac:dyDescent="0.3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x14ac:dyDescent="0.3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x14ac:dyDescent="0.3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x14ac:dyDescent="0.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x14ac:dyDescent="0.3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x14ac:dyDescent="0.3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x14ac:dyDescent="0.3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x14ac:dyDescent="0.3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x14ac:dyDescent="0.3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x14ac:dyDescent="0.3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x14ac:dyDescent="0.3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x14ac:dyDescent="0.3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x14ac:dyDescent="0.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x14ac:dyDescent="0.3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x14ac:dyDescent="0.3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x14ac:dyDescent="0.3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x14ac:dyDescent="0.3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x14ac:dyDescent="0.3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x14ac:dyDescent="0.3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x14ac:dyDescent="0.3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x14ac:dyDescent="0.3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x14ac:dyDescent="0.3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x14ac:dyDescent="0.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x14ac:dyDescent="0.3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x14ac:dyDescent="0.3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x14ac:dyDescent="0.3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x14ac:dyDescent="0.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x14ac:dyDescent="0.3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</sheetData>
  <mergeCells count="7">
    <mergeCell ref="A14:H14"/>
    <mergeCell ref="B1:F1"/>
    <mergeCell ref="B2:F2"/>
    <mergeCell ref="B3:F3"/>
    <mergeCell ref="E4:F4"/>
    <mergeCell ref="E5:F5"/>
    <mergeCell ref="A8:H8"/>
  </mergeCells>
  <phoneticPr fontId="25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Test_Case_List</vt:lpstr>
      <vt:lpstr>Layout</vt:lpstr>
      <vt:lpstr>Test_Case_Create_Employee</vt:lpstr>
      <vt:lpstr>Data_DB_Create</vt:lpstr>
      <vt:lpstr>Test_Case_Delete_Employee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2020-08-04T03:20:10Z</dcterms:created>
  <dcterms:modified xsi:type="dcterms:W3CDTF">2024-05-28T18:37:24Z</dcterms:modified>
</cp:coreProperties>
</file>