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filterPrivacy="1"/>
  <xr:revisionPtr revIDLastSave="340" documentId="13_ncr:1_{38E09D28-5CCB-4AB2-AC7F-2C338026C47F}" xr6:coauthVersionLast="47" xr6:coauthVersionMax="47" xr10:uidLastSave="{8977E1D5-D30B-4552-9757-3163B8C94BFF}"/>
  <bookViews>
    <workbookView xWindow="-120" yWindow="-120" windowWidth="29040" windowHeight="15720" firstSheet="2" activeTab="2" xr2:uid="{00000000-000D-0000-FFFF-FFFF00000000}"/>
  </bookViews>
  <sheets>
    <sheet name="Cover Page" sheetId="9" r:id="rId1"/>
    <sheet name="0. Project Information" sheetId="23" r:id="rId2"/>
    <sheet name="1. Summary Report" sheetId="21" r:id="rId3"/>
    <sheet name="2. Defects Report" sheetId="19" r:id="rId4"/>
    <sheet name="Data Range" sheetId="2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7" i="21" l="1"/>
  <c r="D24" i="21"/>
  <c r="M30" i="21"/>
  <c r="D29" i="21"/>
  <c r="D35" i="21"/>
  <c r="I35" i="21" s="1"/>
  <c r="M35" i="21"/>
  <c r="D36" i="21"/>
  <c r="I36" i="21" s="1"/>
  <c r="M36" i="21"/>
  <c r="I37" i="21"/>
  <c r="M37" i="21"/>
  <c r="D38" i="21"/>
  <c r="I38" i="21" s="1"/>
  <c r="M38" i="21"/>
  <c r="D39" i="21"/>
  <c r="I39" i="21" s="1"/>
  <c r="M39" i="21"/>
  <c r="D40" i="21"/>
  <c r="I40" i="21"/>
  <c r="M40" i="21"/>
  <c r="C14" i="21"/>
  <c r="C13" i="21"/>
  <c r="G11" i="21"/>
  <c r="G10" i="21"/>
  <c r="G12" i="21" s="1"/>
  <c r="C9" i="21" s="1"/>
  <c r="M22" i="21" l="1"/>
  <c r="M23" i="21"/>
  <c r="M24" i="21"/>
  <c r="M25" i="21"/>
  <c r="M26" i="21"/>
  <c r="M27" i="21"/>
  <c r="M28" i="21"/>
  <c r="M29" i="21"/>
  <c r="M31" i="21"/>
  <c r="M32" i="21"/>
  <c r="M33" i="21"/>
  <c r="M34" i="21"/>
  <c r="M21" i="21"/>
  <c r="D22" i="21"/>
  <c r="I22" i="21" s="1"/>
  <c r="D23" i="21"/>
  <c r="I23" i="21" s="1"/>
  <c r="I24" i="21"/>
  <c r="D25" i="21"/>
  <c r="I25" i="21" s="1"/>
  <c r="D26" i="21"/>
  <c r="I26" i="21" s="1"/>
  <c r="D27" i="21"/>
  <c r="I27" i="21" s="1"/>
  <c r="D28" i="21"/>
  <c r="I28" i="21" s="1"/>
  <c r="I29" i="21"/>
  <c r="D30" i="21"/>
  <c r="I30" i="21" s="1"/>
  <c r="D31" i="21"/>
  <c r="I31" i="21" s="1"/>
  <c r="D32" i="21"/>
  <c r="I32" i="21" s="1"/>
  <c r="D33" i="21"/>
  <c r="I33" i="21" s="1"/>
  <c r="D34" i="21"/>
  <c r="I34" i="21" s="1"/>
  <c r="D21" i="21"/>
  <c r="I21" i="21" s="1"/>
  <c r="G16"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8" authorId="0" shapeId="0" xr:uid="{65ACCD81-4D8E-40A0-A83F-361603DB0554}">
      <text>
        <r>
          <rPr>
            <b/>
            <sz val="10"/>
            <color indexed="81"/>
            <rFont val="Tahoma"/>
            <family val="2"/>
          </rPr>
          <t>Author:</t>
        </r>
        <r>
          <rPr>
            <sz val="10"/>
            <color indexed="81"/>
            <rFont val="Tahoma"/>
            <family val="2"/>
          </rPr>
          <t xml:space="preserve">
Liệt kê các chức năng hoặc chủ đề cần thực thi kiểm thử</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4" authorId="0" shapeId="0" xr:uid="{890BB7AB-D136-4732-A87F-F76062F044CD}">
      <text>
        <r>
          <rPr>
            <b/>
            <sz val="10"/>
            <color indexed="81"/>
            <rFont val="Tahoma"/>
            <family val="2"/>
          </rPr>
          <t>Author:</t>
        </r>
        <r>
          <rPr>
            <sz val="10"/>
            <color indexed="81"/>
            <rFont val="Tahoma"/>
            <family val="2"/>
          </rPr>
          <t xml:space="preserve">
Liệt kê các chức năng hoặc chủ đề cần thực thi kiểm thử</t>
        </r>
      </text>
    </comment>
    <comment ref="F4" authorId="0" shapeId="0" xr:uid="{CD904738-E511-4AFB-A310-C21702E8526F}">
      <text>
        <r>
          <rPr>
            <b/>
            <sz val="10"/>
            <color indexed="81"/>
            <rFont val="Tahoma"/>
            <family val="2"/>
          </rPr>
          <t>Author:</t>
        </r>
        <r>
          <rPr>
            <sz val="10"/>
            <color indexed="81"/>
            <rFont val="Tahoma"/>
            <family val="2"/>
          </rPr>
          <t xml:space="preserve">
Mô tả các bước thực hiện dẫn đến lỗi xuất hiện.</t>
        </r>
      </text>
    </comment>
    <comment ref="G4" authorId="0" shapeId="0" xr:uid="{96BCE50E-EECC-4594-8A0A-F2B38044D17C}">
      <text>
        <r>
          <rPr>
            <b/>
            <sz val="10"/>
            <color indexed="81"/>
            <rFont val="Tahoma"/>
            <family val="2"/>
          </rPr>
          <t>Author:</t>
        </r>
        <r>
          <rPr>
            <sz val="10"/>
            <color indexed="81"/>
            <rFont val="Tahoma"/>
            <family val="2"/>
          </rPr>
          <t xml:space="preserve">
Hình ảnh minh chứng cho lỗi tìm thấy</t>
        </r>
      </text>
    </comment>
    <comment ref="I4" authorId="0" shapeId="0" xr:uid="{0B03B897-600E-4761-9335-4134363E327D}">
      <text>
        <r>
          <rPr>
            <b/>
            <sz val="10"/>
            <color indexed="81"/>
            <rFont val="Tahoma"/>
            <family val="2"/>
          </rPr>
          <t>Author:</t>
        </r>
        <r>
          <rPr>
            <sz val="10"/>
            <color indexed="81"/>
            <rFont val="Tahoma"/>
            <family val="2"/>
          </rPr>
          <t xml:space="preserve">
Kết quả mong đợi trả về từ phần mềm cho bước đã mô tả ở cột Step to Reproduce</t>
        </r>
      </text>
    </comment>
    <comment ref="J4" authorId="0" shapeId="0" xr:uid="{F6E1891C-21C9-45F1-95B7-F2CAFFFF7A2B}">
      <text>
        <r>
          <rPr>
            <b/>
            <sz val="10"/>
            <color indexed="81"/>
            <rFont val="Tahoma"/>
            <family val="2"/>
          </rPr>
          <t>Author:</t>
        </r>
        <r>
          <rPr>
            <sz val="10"/>
            <color indexed="81"/>
            <rFont val="Tahoma"/>
            <family val="2"/>
          </rPr>
          <t xml:space="preserve">
Kết quả thực tế quan sát được từ phần mềm tại bước thực hiện đã mô tả ở cột Step to Reproduce</t>
        </r>
      </text>
    </comment>
    <comment ref="K4" authorId="0" shapeId="0" xr:uid="{B7783831-5D12-49FD-B7E4-3667D258B74E}">
      <text>
        <r>
          <rPr>
            <b/>
            <sz val="10"/>
            <color indexed="81"/>
            <rFont val="Tahoma"/>
            <family val="2"/>
          </rPr>
          <t>Author:</t>
        </r>
        <r>
          <rPr>
            <sz val="10"/>
            <color indexed="81"/>
            <rFont val="Tahoma"/>
            <family val="2"/>
          </rPr>
          <t xml:space="preserve">
Thứ tự ưu tiên sửa lỗi</t>
        </r>
      </text>
    </comment>
    <comment ref="L4" authorId="0" shapeId="0" xr:uid="{AC9953CB-62F1-4EB8-90E6-DD540407020F}">
      <text>
        <r>
          <rPr>
            <b/>
            <sz val="10"/>
            <color indexed="81"/>
            <rFont val="Tahoma"/>
            <family val="2"/>
          </rPr>
          <t>Author:</t>
        </r>
        <r>
          <rPr>
            <sz val="10"/>
            <color indexed="81"/>
            <rFont val="Tahoma"/>
            <family val="2"/>
          </rPr>
          <t xml:space="preserve">
Mức độ ảnh hưởng của lỗi đối với phần mềm</t>
        </r>
      </text>
    </comment>
    <comment ref="N4" authorId="0" shapeId="0" xr:uid="{14E96E41-A344-4FDA-9E2D-08E2DB476B82}">
      <text>
        <r>
          <rPr>
            <b/>
            <sz val="10"/>
            <color indexed="81"/>
            <rFont val="Tahoma"/>
            <family val="2"/>
          </rPr>
          <t>Author:</t>
        </r>
        <r>
          <rPr>
            <sz val="10"/>
            <color indexed="81"/>
            <rFont val="Tahoma"/>
            <family val="2"/>
          </rPr>
          <t xml:space="preserve">
Họ tên của người đã tìm ra lỗi</t>
        </r>
      </text>
    </comment>
    <comment ref="O4" authorId="0" shapeId="0" xr:uid="{2D160DD9-C880-476A-B39F-08686F9C2187}">
      <text>
        <r>
          <rPr>
            <b/>
            <sz val="10"/>
            <color indexed="81"/>
            <rFont val="Tahoma"/>
            <family val="2"/>
          </rPr>
          <t>Author:</t>
        </r>
        <r>
          <rPr>
            <sz val="10"/>
            <color indexed="81"/>
            <rFont val="Tahoma"/>
            <family val="2"/>
          </rPr>
          <t xml:space="preserve">
Ngày phát hiện ra lỗi</t>
        </r>
      </text>
    </comment>
    <comment ref="P4" authorId="0" shapeId="0" xr:uid="{43E8B467-DE00-41D2-8AAE-764B918A0DCE}">
      <text>
        <r>
          <rPr>
            <b/>
            <sz val="10"/>
            <color indexed="81"/>
            <rFont val="Tahoma"/>
            <family val="2"/>
          </rPr>
          <t>Author:</t>
        </r>
        <r>
          <rPr>
            <sz val="10"/>
            <color indexed="81"/>
            <rFont val="Tahoma"/>
            <family val="2"/>
          </rPr>
          <t xml:space="preserve">
Phiên bản của phần mềm dùng để chạy kiểm thử</t>
        </r>
      </text>
    </comment>
  </commentList>
</comments>
</file>

<file path=xl/sharedStrings.xml><?xml version="1.0" encoding="utf-8"?>
<sst xmlns="http://schemas.openxmlformats.org/spreadsheetml/2006/main" count="205" uniqueCount="113">
  <si>
    <t>Practical Software Engineering Series</t>
  </si>
  <si>
    <t>TEST SUMMARY REPORT</t>
  </si>
  <si>
    <t>Version : 0.1</t>
  </si>
  <si>
    <t>Document Control information</t>
  </si>
  <si>
    <t>Faculty</t>
  </si>
  <si>
    <t>Faculty of Information Technology</t>
  </si>
  <si>
    <t>Issue Date:</t>
  </si>
  <si>
    <t>Author:</t>
  </si>
  <si>
    <t>Confidential Class:</t>
  </si>
  <si>
    <t>Document Revision History</t>
  </si>
  <si>
    <t>Date</t>
  </si>
  <si>
    <t>Version</t>
  </si>
  <si>
    <t>Description</t>
  </si>
  <si>
    <t>Revised by</t>
  </si>
  <si>
    <t>Project Information</t>
  </si>
  <si>
    <t>Project Name</t>
  </si>
  <si>
    <t>Issue Date</t>
  </si>
  <si>
    <t>Author</t>
  </si>
  <si>
    <t>0202_PhucTeam</t>
  </si>
  <si>
    <t>Reviewer Information</t>
  </si>
  <si>
    <t>Name</t>
  </si>
  <si>
    <t>Department</t>
  </si>
  <si>
    <t>Position</t>
  </si>
  <si>
    <t>Approver Information</t>
  </si>
  <si>
    <t>OVERALL INFORMATION</t>
  </si>
  <si>
    <t>Test Purpose</t>
  </si>
  <si>
    <t>test report of intergration test</t>
  </si>
  <si>
    <t>Number of testers</t>
  </si>
  <si>
    <t>OVERALL STATUS</t>
  </si>
  <si>
    <t>Total Number of Test Cases</t>
  </si>
  <si>
    <t>Executed</t>
  </si>
  <si>
    <t>Passed</t>
  </si>
  <si>
    <t>Failed</t>
  </si>
  <si>
    <t>Total Tests Executed 
(Passed + Failed)</t>
  </si>
  <si>
    <t>Not Executed</t>
  </si>
  <si>
    <t>Blocked</t>
  </si>
  <si>
    <t>Number of Defects</t>
  </si>
  <si>
    <t>Critical</t>
  </si>
  <si>
    <t>High</t>
  </si>
  <si>
    <t>Medium</t>
  </si>
  <si>
    <t>Total Defects
(Critical + High + Medium)</t>
  </si>
  <si>
    <t>Test Subject</t>
  </si>
  <si>
    <t>Priority</t>
  </si>
  <si>
    <t>Total Test Cases</t>
  </si>
  <si>
    <t>Test Runs</t>
  </si>
  <si>
    <t>Defects</t>
  </si>
  <si>
    <t>Comments</t>
  </si>
  <si>
    <t>Status</t>
  </si>
  <si>
    <t>Fail Rate</t>
  </si>
  <si>
    <t>Total Defects</t>
  </si>
  <si>
    <t>Line of code
(LOC)</t>
  </si>
  <si>
    <t>Defects fixed</t>
  </si>
  <si>
    <t>Fixed Rate</t>
  </si>
  <si>
    <t>Chức năng thêm học kì + chức năng xem học kỳ đã thêm</t>
  </si>
  <si>
    <t>Chức năng thêm ngành + chức năng xem Ngành đã thêm</t>
  </si>
  <si>
    <t>- No executed:
   TR_NG_TN_15: không tìm thấy trường học kì
   TR_NG_TN_18: không tìm thấy trường học kì
- Block:
   TR_NG_TN_19: chưa có dữ liệu test</t>
  </si>
  <si>
    <t>Chức năng thêm người dùng + chức năng xem người dùng đã thêm</t>
  </si>
  <si>
    <t>- Block: chưa có dữ liệu để tiến hành kiểm thử
   ND_TND_23
   ND_TND_24
   ND_TND_25</t>
  </si>
  <si>
    <t>Chức năng xóa học kỳ + chức năng xem học kỳ đã xóa</t>
  </si>
  <si>
    <t>Chức năng xóa Ngành + chức năng xem Ngành đã xóa</t>
  </si>
  <si>
    <t>Chức năng xóa người dùng + chức năng xem người dùng đã xóa</t>
  </si>
  <si>
    <t>Chức năng chỉnh sửa học kỳ + chức năng xem học kỳ đã chỉnh sửa</t>
  </si>
  <si>
    <t>Chức năng chỉnh sửa Ngành + chức năng xem Ngành đã chỉnh sửa</t>
  </si>
  <si>
    <t>Chức năng chỉnh sửa người dùng + chức năng xem người dùng đã chỉnh sửa</t>
  </si>
  <si>
    <t>- Block: chưa có dữ liệu để test
   ND_TND_78
   ND_TND_81</t>
  </si>
  <si>
    <t>Chức năng thù lao</t>
  </si>
  <si>
    <t>Chức năng phân công thời khóa biểu</t>
  </si>
  <si>
    <t>-Block: chưa có dữ liệu để test
   NG_TN_143
   NG_TN_147
   NG_TN_148
   NG_TN_150
   NG_TN_151
   NG_TN_153
   NG_TN_154
-No Executed: không có trường ngành để test
   NG_TN_149
   NG_TN_152
   NG_TN_155</t>
  </si>
  <si>
    <t>-Block: chưa có dữ liệu để test:
   NG_TN_156
   NG_TN_160
   NG_TN_161
   NG_TN_163
   NG_TN_164
   NG_TN_166
   NG_TN_167
-No Executed: không có trường ngành để test
   NG_TN_162
   NG_TN_165
   NG_TN_168</t>
  </si>
  <si>
    <t>-Block: chưa có dữ liệu để test:
   NG_TN_169
   NG_TN_173
   NG_TN_176
   NG_TN_177
   NG_TN_179
   NG_TN_180
-No Executed: không có trường ngành để test
   NG_TN_174
   NG_TN_175
   NG_TN_178</t>
  </si>
  <si>
    <t>-No Executed:
   ND_TND_186
   ND_TND_189
   ND_TND_190
   ND_TND_192
   ND_TND_193</t>
  </si>
  <si>
    <t>-No Executed:
   ND_TND_199
   ND_TND_202
   ND_TND_203
   ND_TND_205
   ND_TND_206</t>
  </si>
  <si>
    <t>-No Executed:
   ND_TND_212
   ND_TND_215
   ND_TND_216
   ND_TND_218
   ND_TND_219</t>
  </si>
  <si>
    <t>DEFECTS REPORT</t>
  </si>
  <si>
    <t>No.</t>
  </si>
  <si>
    <t>Defect ID</t>
  </si>
  <si>
    <t>Title</t>
  </si>
  <si>
    <t>Steps to Reproduce</t>
  </si>
  <si>
    <t>Evidences</t>
  </si>
  <si>
    <t>Expected Result</t>
  </si>
  <si>
    <t>Actual Result</t>
  </si>
  <si>
    <t>Severity</t>
  </si>
  <si>
    <t>Raised By</t>
  </si>
  <si>
    <t>Raised Date</t>
  </si>
  <si>
    <t>Tested on build version</t>
  </si>
  <si>
    <t>DF_TND_01</t>
  </si>
  <si>
    <t>sau khi tạo giản viên mới, không thể tìm thấy tên giảng viên ở phần thời khóa biểu trong "phân công"</t>
  </si>
  <si>
    <t>1. Đăng nhập vào bằng tài khoản của vai trò BCN Khoa
2. Chọn Người dùng ở menu bên trái màn hình
3. thêm người dùng mới
4. Chọn Phân công ở "thời khoa biểu" trong menu bên trái màn hình
5. bấm tìm tên người dùng mới trong trường tên giảng viên</t>
  </si>
  <si>
    <t>intergration01</t>
  </si>
  <si>
    <t>ND_TND_22</t>
  </si>
  <si>
    <t>sau khi tạo thành công người dùng mới, tên giảng viên sẽ có thể tìm thấy trong Phân công ở "thời khoa biểu" trong menu bên trái màn hình</t>
  </si>
  <si>
    <t>không tìm thấy tên giảng viên</t>
  </si>
  <si>
    <t>New</t>
  </si>
  <si>
    <t>Ngọ Văn Long</t>
  </si>
  <si>
    <t>1.0</t>
  </si>
  <si>
    <t>DF_TND_02</t>
  </si>
  <si>
    <t>dù đã cập nhật cấp bậc giảng viên nhưng thù lao giảng viên vẫn chưa thay đổi cấp bậc</t>
  </si>
  <si>
    <t>1.Truy cập trang web tại địa chỉ
2.Đăng nhập vào bằng tài khoản của vai trò BCN Khoa
3.bấm vào cấp bậc để xem bảng cấp bậc
4.bấm vào +thêm cấp bậc mới
5.chọn học hàm ,học vị có sẵn và nhập Mã cấp bậc đúng với yêu cầu hệ thống
6.Bấm nút lưu
7.bấm vào phần thù lao GV ở menu bên trái
8.bấm vào ô tìm kiếm và nhập thông tin về cấp bậc vừa tạo</t>
  </si>
  <si>
    <t>CB_TLGV_88</t>
  </si>
  <si>
    <t>cập nhật cấp bậc giảng viên thì thù lao giảng viên thay đổi theo cấp bậc</t>
  </si>
  <si>
    <t>DF_TND_03</t>
  </si>
  <si>
    <t> Lỗi không tìm thấy học kì mới tạo</t>
  </si>
  <si>
    <t>1.Truy cập trang web tại địa chỉ
2.Đăng nhập vào bằng tài khoản của vai trò 3.BCN khoa
4.Thêm học kỳ mới và lưu
5.Đăng nhập vào bằng tài khoản của vai trò Bộ môn
6.Chọn Thời khóa biểu từ Tab bên trái 
7.Chọn Xem thời khóa biểu
8.Chọn trường học kỳ và quan sát kết quả</t>
  </si>
  <si>
    <t>intergration03</t>
  </si>
  <si>
    <t>HK_HK_104</t>
  </si>
  <si>
    <t>hy vọng tìm thấy học kì vừa tạo</t>
  </si>
  <si>
    <t>1.1</t>
  </si>
  <si>
    <t>Overall Progress</t>
  </si>
  <si>
    <t>Test Run Status</t>
  </si>
  <si>
    <t>On time</t>
  </si>
  <si>
    <t>Delayed</t>
  </si>
  <si>
    <t>Stopped</t>
  </si>
  <si>
    <t>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</si>
</sst>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Calibri"/>
      <family val="2"/>
      <scheme val="minor"/>
    </font>
    <font>
      <sz val="10"/>
      <name val="Arial"/>
      <family val="2"/>
    </font>
    <font>
      <b/>
      <sz val="12"/>
      <color indexed="12"/>
      <name val="Arial"/>
      <family val="2"/>
    </font>
    <font>
      <b/>
      <sz val="18"/>
      <color indexed="18"/>
      <name val="Arial"/>
      <family val="2"/>
    </font>
    <font>
      <sz val="12"/>
      <name val="Times New Roman"/>
      <family val="1"/>
    </font>
    <font>
      <b/>
      <sz val="10"/>
      <name val="Arial"/>
      <family val="2"/>
    </font>
    <font>
      <b/>
      <sz val="11"/>
      <name val="Arial"/>
      <family val="2"/>
    </font>
    <font>
      <sz val="11"/>
      <color theme="1"/>
      <name val="Arial"/>
      <family val="2"/>
    </font>
    <font>
      <sz val="10"/>
      <color theme="1"/>
      <name val="Arial"/>
      <family val="2"/>
    </font>
    <font>
      <b/>
      <sz val="10"/>
      <color theme="1"/>
      <name val="Arial"/>
      <family val="2"/>
    </font>
    <font>
      <i/>
      <sz val="10"/>
      <color theme="1"/>
      <name val="Arial"/>
      <family val="2"/>
    </font>
    <font>
      <b/>
      <sz val="10"/>
      <color rgb="FFFF0000"/>
      <name val="Arial"/>
      <family val="2"/>
    </font>
    <font>
      <b/>
      <sz val="18"/>
      <color rgb="FF000080"/>
      <name val="Arial"/>
      <family val="2"/>
    </font>
    <font>
      <i/>
      <sz val="10"/>
      <color rgb="FFFF0000"/>
      <name val="Arial"/>
      <family val="2"/>
    </font>
    <font>
      <b/>
      <sz val="10"/>
      <color rgb="FFC00000"/>
      <name val="Arial"/>
      <family val="2"/>
    </font>
    <font>
      <i/>
      <sz val="10"/>
      <color indexed="12"/>
      <name val="Arial"/>
      <family val="2"/>
    </font>
    <font>
      <b/>
      <sz val="11"/>
      <color theme="1"/>
      <name val="Calibri"/>
      <family val="2"/>
      <scheme val="minor"/>
    </font>
    <font>
      <b/>
      <sz val="10"/>
      <color indexed="81"/>
      <name val="Tahoma"/>
      <family val="2"/>
    </font>
    <font>
      <sz val="10"/>
      <color indexed="81"/>
      <name val="Tahoma"/>
      <family val="2"/>
    </font>
    <font>
      <sz val="10"/>
      <color rgb="FF000000"/>
      <name val="Arial"/>
    </font>
    <font>
      <sz val="10"/>
      <color theme="1"/>
      <name val="Arial"/>
    </font>
  </fonts>
  <fills count="12">
    <fill>
      <patternFill patternType="none"/>
    </fill>
    <fill>
      <patternFill patternType="gray125"/>
    </fill>
    <fill>
      <patternFill patternType="solid">
        <fgColor indexed="27"/>
        <bgColor indexed="41"/>
      </patternFill>
    </fill>
    <fill>
      <patternFill patternType="solid">
        <fgColor indexed="42"/>
        <bgColor indexed="27"/>
      </patternFill>
    </fill>
    <fill>
      <patternFill patternType="solid">
        <fgColor rgb="FFCCFFCC"/>
        <bgColor indexed="64"/>
      </patternFill>
    </fill>
    <fill>
      <patternFill patternType="solid">
        <fgColor rgb="FFCCFFFF"/>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00000"/>
        <bgColor indexed="64"/>
      </patternFill>
    </fill>
    <fill>
      <patternFill patternType="solid">
        <fgColor rgb="FFFF0000"/>
        <bgColor indexed="64"/>
      </patternFill>
    </fill>
    <fill>
      <patternFill patternType="solid">
        <fgColor rgb="FFFFC000"/>
        <bgColor indexed="64"/>
      </patternFill>
    </fill>
  </fills>
  <borders count="48">
    <border>
      <left/>
      <right/>
      <top/>
      <bottom/>
      <diagonal/>
    </border>
    <border>
      <left/>
      <right/>
      <top/>
      <bottom style="medium">
        <color indexed="8"/>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n">
        <color indexed="8"/>
      </left>
      <right style="thin">
        <color indexed="8"/>
      </right>
      <top style="thin">
        <color indexed="8"/>
      </top>
      <bottom style="medium">
        <color indexed="8"/>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right/>
      <top style="medium">
        <color auto="1"/>
      </top>
      <bottom style="medium">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indexed="64"/>
      </bottom>
      <diagonal/>
    </border>
    <border>
      <left style="thin">
        <color auto="1"/>
      </left>
      <right style="thin">
        <color auto="1"/>
      </right>
      <top style="medium">
        <color auto="1"/>
      </top>
      <bottom style="medium">
        <color indexed="64"/>
      </bottom>
      <diagonal/>
    </border>
    <border>
      <left style="thin">
        <color auto="1"/>
      </left>
      <right/>
      <top style="medium">
        <color auto="1"/>
      </top>
      <bottom style="medium">
        <color indexed="64"/>
      </bottom>
      <diagonal/>
    </border>
    <border>
      <left style="thin">
        <color auto="1"/>
      </left>
      <right style="medium">
        <color auto="1"/>
      </right>
      <top style="medium">
        <color auto="1"/>
      </top>
      <bottom style="medium">
        <color indexed="64"/>
      </bottom>
      <diagonal/>
    </border>
  </borders>
  <cellStyleXfs count="3">
    <xf numFmtId="0" fontId="0" fillId="0" borderId="0"/>
    <xf numFmtId="0" fontId="1" fillId="0" borderId="0"/>
    <xf numFmtId="0" fontId="1" fillId="0" borderId="0"/>
  </cellStyleXfs>
  <cellXfs count="140">
    <xf numFmtId="0" fontId="0" fillId="0" borderId="0" xfId="0"/>
    <xf numFmtId="0" fontId="4" fillId="0" borderId="0" xfId="2" applyFont="1" applyAlignment="1">
      <alignment vertical="center" wrapText="1"/>
    </xf>
    <xf numFmtId="0" fontId="5" fillId="0" borderId="0" xfId="2" applyFont="1" applyAlignment="1">
      <alignment vertical="center" wrapText="1"/>
    </xf>
    <xf numFmtId="0" fontId="1" fillId="0" borderId="0" xfId="2" applyAlignment="1">
      <alignment vertical="center"/>
    </xf>
    <xf numFmtId="0" fontId="1" fillId="0" borderId="1" xfId="2" applyBorder="1" applyAlignment="1">
      <alignment vertical="center"/>
    </xf>
    <xf numFmtId="0" fontId="6" fillId="0" borderId="0" xfId="2" applyFont="1" applyAlignment="1">
      <alignment horizontal="right" vertical="center"/>
    </xf>
    <xf numFmtId="0" fontId="5" fillId="0" borderId="0" xfId="2" applyFont="1" applyAlignment="1">
      <alignment horizontal="right" vertical="center"/>
    </xf>
    <xf numFmtId="0" fontId="8" fillId="0" borderId="0" xfId="0" applyFont="1" applyAlignment="1">
      <alignment vertical="center"/>
    </xf>
    <xf numFmtId="0" fontId="7" fillId="0" borderId="0" xfId="0" applyFont="1" applyAlignment="1">
      <alignment vertical="center" wrapText="1"/>
    </xf>
    <xf numFmtId="0" fontId="8" fillId="0" borderId="0" xfId="0" applyFont="1" applyAlignment="1">
      <alignment vertical="center" wrapText="1"/>
    </xf>
    <xf numFmtId="0" fontId="8" fillId="0" borderId="0" xfId="0" applyFont="1" applyAlignment="1">
      <alignment horizontal="center" vertical="center" wrapText="1"/>
    </xf>
    <xf numFmtId="0" fontId="11" fillId="0" borderId="0" xfId="0" applyFont="1" applyAlignment="1">
      <alignment horizontal="right" vertical="center" wrapText="1"/>
    </xf>
    <xf numFmtId="0" fontId="9" fillId="0" borderId="0" xfId="0" applyFont="1" applyAlignment="1">
      <alignment horizontal="right" vertical="center" wrapText="1"/>
    </xf>
    <xf numFmtId="0" fontId="0" fillId="0" borderId="0" xfId="0" applyAlignment="1">
      <alignment vertical="center"/>
    </xf>
    <xf numFmtId="0" fontId="9" fillId="5" borderId="4" xfId="0" applyFont="1" applyFill="1" applyBorder="1" applyAlignment="1">
      <alignment horizontal="center" vertical="center" wrapText="1"/>
    </xf>
    <xf numFmtId="0" fontId="9" fillId="7" borderId="2" xfId="0" applyFont="1" applyFill="1" applyBorder="1" applyAlignment="1">
      <alignment vertical="center" wrapText="1"/>
    </xf>
    <xf numFmtId="0" fontId="16" fillId="0" borderId="0" xfId="0" applyFont="1" applyAlignment="1">
      <alignment vertical="center"/>
    </xf>
    <xf numFmtId="0" fontId="9" fillId="4" borderId="10" xfId="0" applyFont="1" applyFill="1" applyBorder="1" applyAlignment="1">
      <alignment horizontal="right" vertical="center"/>
    </xf>
    <xf numFmtId="0" fontId="10" fillId="0" borderId="11" xfId="0" applyFont="1" applyBorder="1" applyAlignment="1">
      <alignment vertical="center"/>
    </xf>
    <xf numFmtId="0" fontId="10" fillId="0" borderId="12" xfId="0" applyFont="1" applyBorder="1" applyAlignment="1">
      <alignment vertical="center"/>
    </xf>
    <xf numFmtId="0" fontId="9" fillId="8" borderId="10" xfId="0" applyFont="1" applyFill="1" applyBorder="1" applyAlignment="1">
      <alignment horizontal="right" vertical="center" wrapText="1"/>
    </xf>
    <xf numFmtId="0" fontId="8" fillId="0" borderId="0" xfId="0" applyFont="1" applyAlignment="1">
      <alignment vertical="top"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3" xfId="0" quotePrefix="1" applyFont="1" applyBorder="1" applyAlignment="1">
      <alignment horizontal="center" vertical="center" wrapText="1"/>
    </xf>
    <xf numFmtId="0" fontId="5" fillId="3" borderId="13" xfId="2" applyFont="1" applyFill="1" applyBorder="1" applyAlignment="1">
      <alignment vertical="center" wrapText="1"/>
    </xf>
    <xf numFmtId="0" fontId="5" fillId="3" borderId="16" xfId="2" applyFont="1" applyFill="1" applyBorder="1" applyAlignment="1">
      <alignment horizontal="center" vertical="center" wrapText="1"/>
    </xf>
    <xf numFmtId="0" fontId="5" fillId="3" borderId="17" xfId="2" applyFont="1" applyFill="1" applyBorder="1" applyAlignment="1">
      <alignment horizontal="center" vertical="center" wrapText="1"/>
    </xf>
    <xf numFmtId="0" fontId="5" fillId="3" borderId="18" xfId="2" applyFont="1" applyFill="1" applyBorder="1" applyAlignment="1">
      <alignment horizontal="center" vertical="center" wrapText="1"/>
    </xf>
    <xf numFmtId="15" fontId="1" fillId="0" borderId="16" xfId="2" applyNumberFormat="1" applyBorder="1" applyAlignment="1">
      <alignment horizontal="center" vertical="center" wrapText="1"/>
    </xf>
    <xf numFmtId="49" fontId="1" fillId="0" borderId="17" xfId="2" quotePrefix="1" applyNumberFormat="1" applyBorder="1" applyAlignment="1">
      <alignment horizontal="center" vertical="center" wrapText="1"/>
    </xf>
    <xf numFmtId="0" fontId="1" fillId="0" borderId="19" xfId="2" applyBorder="1" applyAlignment="1">
      <alignment vertical="center" wrapText="1"/>
    </xf>
    <xf numFmtId="0" fontId="1" fillId="0" borderId="18" xfId="2" applyBorder="1" applyAlignment="1">
      <alignment horizontal="center" vertical="center" wrapText="1"/>
    </xf>
    <xf numFmtId="49" fontId="1" fillId="0" borderId="19" xfId="2" applyNumberFormat="1" applyBorder="1" applyAlignment="1">
      <alignment horizontal="center" vertical="center" wrapText="1"/>
    </xf>
    <xf numFmtId="15" fontId="1" fillId="0" borderId="20" xfId="2" applyNumberFormat="1" applyBorder="1" applyAlignment="1">
      <alignment horizontal="center" vertical="center" wrapText="1"/>
    </xf>
    <xf numFmtId="0" fontId="1" fillId="0" borderId="21" xfId="2" applyBorder="1" applyAlignment="1">
      <alignment horizontal="center" vertical="center" wrapText="1"/>
    </xf>
    <xf numFmtId="0" fontId="1" fillId="0" borderId="13" xfId="2" applyBorder="1" applyAlignment="1">
      <alignment horizontal="center" vertical="center" wrapText="1"/>
    </xf>
    <xf numFmtId="0" fontId="1" fillId="0" borderId="22" xfId="2" applyBorder="1" applyAlignment="1">
      <alignment vertical="center" wrapText="1"/>
    </xf>
    <xf numFmtId="0" fontId="1" fillId="0" borderId="14" xfId="2" applyBorder="1" applyAlignment="1">
      <alignment horizontal="center" vertical="center" wrapText="1"/>
    </xf>
    <xf numFmtId="0" fontId="9" fillId="4" borderId="23" xfId="0" applyFont="1" applyFill="1" applyBorder="1" applyAlignment="1">
      <alignment horizontal="right" vertical="center"/>
    </xf>
    <xf numFmtId="0" fontId="10" fillId="0" borderId="27" xfId="0" applyFont="1" applyBorder="1" applyAlignment="1">
      <alignment horizontal="center" vertical="center"/>
    </xf>
    <xf numFmtId="0" fontId="10" fillId="0" borderId="28" xfId="0" applyFont="1" applyBorder="1" applyAlignment="1">
      <alignment horizontal="center" vertical="center"/>
    </xf>
    <xf numFmtId="0" fontId="10" fillId="0" borderId="27" xfId="0" applyFont="1" applyBorder="1" applyAlignment="1">
      <alignment vertical="center"/>
    </xf>
    <xf numFmtId="0" fontId="10" fillId="0" borderId="28" xfId="0" applyFont="1" applyBorder="1" applyAlignment="1">
      <alignment vertical="center"/>
    </xf>
    <xf numFmtId="0" fontId="9" fillId="8" borderId="23" xfId="0" applyFont="1" applyFill="1" applyBorder="1" applyAlignment="1">
      <alignment horizontal="right" vertical="center" wrapText="1"/>
    </xf>
    <xf numFmtId="0" fontId="9" fillId="0" borderId="28" xfId="0" applyFont="1" applyBorder="1" applyAlignment="1">
      <alignment horizontal="right" vertical="center" wrapText="1"/>
    </xf>
    <xf numFmtId="0" fontId="11" fillId="0" borderId="27" xfId="0" applyFont="1" applyBorder="1" applyAlignment="1">
      <alignment horizontal="right" vertical="center" wrapText="1"/>
    </xf>
    <xf numFmtId="0" fontId="9" fillId="7" borderId="23" xfId="0" applyFont="1" applyFill="1" applyBorder="1" applyAlignment="1">
      <alignment vertical="center" wrapText="1"/>
    </xf>
    <xf numFmtId="0" fontId="10" fillId="0" borderId="27" xfId="0" applyFont="1" applyBorder="1" applyAlignment="1">
      <alignment horizontal="center" vertical="center" wrapText="1"/>
    </xf>
    <xf numFmtId="0" fontId="8" fillId="0" borderId="27" xfId="0" applyFont="1" applyBorder="1" applyAlignment="1">
      <alignment vertical="center" wrapText="1"/>
    </xf>
    <xf numFmtId="0" fontId="8" fillId="0" borderId="27" xfId="0" applyFont="1" applyBorder="1" applyAlignment="1">
      <alignment horizontal="center" vertical="center" wrapText="1"/>
    </xf>
    <xf numFmtId="164" fontId="8" fillId="0" borderId="27" xfId="0" applyNumberFormat="1" applyFont="1" applyBorder="1" applyAlignment="1">
      <alignment vertical="center" wrapText="1"/>
    </xf>
    <xf numFmtId="0" fontId="8" fillId="0" borderId="27" xfId="0" applyFont="1" applyBorder="1" applyAlignment="1">
      <alignment horizontal="left" vertical="center" wrapText="1"/>
    </xf>
    <xf numFmtId="0" fontId="8" fillId="0" borderId="27" xfId="0" quotePrefix="1" applyFont="1" applyBorder="1" applyAlignment="1">
      <alignment horizontal="left" vertical="center" wrapText="1"/>
    </xf>
    <xf numFmtId="0" fontId="7" fillId="0" borderId="27" xfId="0" applyFont="1" applyBorder="1" applyAlignment="1">
      <alignment vertical="center" wrapText="1"/>
    </xf>
    <xf numFmtId="0" fontId="8" fillId="0" borderId="23" xfId="0" applyFont="1" applyBorder="1" applyAlignment="1">
      <alignment horizontal="center" vertical="center" wrapText="1"/>
    </xf>
    <xf numFmtId="0" fontId="8" fillId="0" borderId="28" xfId="0" applyFont="1" applyBorder="1" applyAlignment="1">
      <alignment horizontal="center" vertical="center" wrapText="1"/>
    </xf>
    <xf numFmtId="0" fontId="0" fillId="0" borderId="27" xfId="0" applyBorder="1" applyAlignment="1">
      <alignment vertical="center"/>
    </xf>
    <xf numFmtId="0" fontId="8" fillId="0" borderId="2" xfId="0" applyFont="1" applyBorder="1" applyAlignment="1">
      <alignment horizontal="center" vertical="center" wrapText="1"/>
    </xf>
    <xf numFmtId="0" fontId="8" fillId="0" borderId="9" xfId="0" applyFont="1" applyBorder="1" applyAlignment="1">
      <alignment horizontal="center" vertical="center" wrapText="1"/>
    </xf>
    <xf numFmtId="0" fontId="8" fillId="0" borderId="8" xfId="0" applyFont="1" applyBorder="1" applyAlignment="1">
      <alignment horizontal="center" vertical="center" wrapText="1"/>
    </xf>
    <xf numFmtId="14" fontId="8" fillId="0" borderId="8" xfId="0" applyNumberFormat="1" applyFont="1" applyBorder="1" applyAlignment="1">
      <alignment horizontal="center" vertical="center" wrapText="1"/>
    </xf>
    <xf numFmtId="0" fontId="8" fillId="0" borderId="31" xfId="0" applyFont="1" applyBorder="1" applyAlignment="1">
      <alignment horizontal="center" vertical="center" wrapText="1"/>
    </xf>
    <xf numFmtId="0" fontId="8" fillId="0" borderId="24" xfId="0" applyFont="1" applyBorder="1" applyAlignment="1">
      <alignment horizontal="center" vertical="center" wrapText="1"/>
    </xf>
    <xf numFmtId="0" fontId="8" fillId="0" borderId="32" xfId="0" applyFont="1" applyBorder="1" applyAlignment="1">
      <alignment horizontal="center" vertical="center" wrapText="1"/>
    </xf>
    <xf numFmtId="0" fontId="8" fillId="0" borderId="33" xfId="0" applyFont="1" applyBorder="1" applyAlignment="1">
      <alignment horizontal="center" vertical="center" wrapText="1"/>
    </xf>
    <xf numFmtId="0" fontId="19" fillId="0" borderId="4" xfId="0" applyFont="1" applyBorder="1" applyAlignment="1">
      <alignment horizontal="left" vertical="center" wrapText="1"/>
    </xf>
    <xf numFmtId="0" fontId="8" fillId="0" borderId="11" xfId="0" applyFont="1" applyBorder="1" applyAlignment="1">
      <alignment horizontal="left" vertical="center" wrapText="1"/>
    </xf>
    <xf numFmtId="0" fontId="8" fillId="0" borderId="0" xfId="0" applyFont="1" applyAlignment="1">
      <alignment horizontal="left" vertical="center" wrapText="1"/>
    </xf>
    <xf numFmtId="0" fontId="5" fillId="3" borderId="16" xfId="2" applyFont="1" applyFill="1" applyBorder="1" applyAlignment="1">
      <alignment vertical="center" wrapText="1"/>
    </xf>
    <xf numFmtId="0" fontId="15" fillId="0" borderId="27" xfId="0" applyFont="1" applyBorder="1" applyAlignment="1">
      <alignment vertical="center" wrapText="1"/>
    </xf>
    <xf numFmtId="0" fontId="9" fillId="6" borderId="43" xfId="0" applyFont="1" applyFill="1" applyBorder="1" applyAlignment="1">
      <alignment horizontal="center" vertical="center" wrapText="1"/>
    </xf>
    <xf numFmtId="0" fontId="9" fillId="6" borderId="44" xfId="0" applyFont="1" applyFill="1" applyBorder="1" applyAlignment="1">
      <alignment horizontal="center" vertical="center" wrapText="1"/>
    </xf>
    <xf numFmtId="0" fontId="9" fillId="6" borderId="45" xfId="0" applyFont="1" applyFill="1" applyBorder="1" applyAlignment="1">
      <alignment horizontal="center" vertical="center" wrapText="1"/>
    </xf>
    <xf numFmtId="0" fontId="9" fillId="6" borderId="45" xfId="0" applyFont="1" applyFill="1" applyBorder="1" applyAlignment="1">
      <alignment horizontal="left" vertical="center" wrapText="1"/>
    </xf>
    <xf numFmtId="0" fontId="9" fillId="6" borderId="46" xfId="0" applyFont="1" applyFill="1" applyBorder="1" applyAlignment="1">
      <alignment horizontal="center" vertical="center" wrapText="1"/>
    </xf>
    <xf numFmtId="0" fontId="9" fillId="6" borderId="47" xfId="0" applyFont="1" applyFill="1" applyBorder="1" applyAlignment="1">
      <alignment horizontal="center" vertical="center" wrapText="1"/>
    </xf>
    <xf numFmtId="0" fontId="1" fillId="0" borderId="14" xfId="2" applyBorder="1" applyAlignment="1">
      <alignment horizontal="left" vertical="center" wrapText="1"/>
    </xf>
    <xf numFmtId="0" fontId="5" fillId="3" borderId="15" xfId="2" applyFont="1" applyFill="1" applyBorder="1" applyAlignment="1">
      <alignment horizontal="center" vertical="center"/>
    </xf>
    <xf numFmtId="0" fontId="2" fillId="0" borderId="1" xfId="2" applyFont="1" applyBorder="1" applyAlignment="1">
      <alignment horizontal="right" vertical="center" wrapText="1"/>
    </xf>
    <xf numFmtId="0" fontId="3" fillId="2" borderId="34" xfId="2" applyFont="1" applyFill="1" applyBorder="1" applyAlignment="1">
      <alignment horizontal="center" vertical="center" wrapText="1"/>
    </xf>
    <xf numFmtId="0" fontId="6" fillId="3" borderId="35" xfId="2" applyFont="1" applyFill="1" applyBorder="1" applyAlignment="1">
      <alignment horizontal="center" vertical="center" wrapText="1"/>
    </xf>
    <xf numFmtId="0" fontId="1" fillId="0" borderId="18" xfId="2" applyBorder="1" applyAlignment="1">
      <alignment horizontal="left" vertical="center" wrapText="1"/>
    </xf>
    <xf numFmtId="15" fontId="1" fillId="0" borderId="18" xfId="2" applyNumberFormat="1" applyBorder="1" applyAlignment="1">
      <alignment horizontal="left" vertical="center" wrapText="1"/>
    </xf>
    <xf numFmtId="0" fontId="9" fillId="4" borderId="23" xfId="0" applyFont="1" applyFill="1" applyBorder="1" applyAlignment="1">
      <alignment horizontal="right" vertical="top"/>
    </xf>
    <xf numFmtId="0" fontId="9" fillId="4" borderId="37" xfId="0" applyFont="1" applyFill="1" applyBorder="1" applyAlignment="1">
      <alignment horizontal="center" vertical="center"/>
    </xf>
    <xf numFmtId="0" fontId="9" fillId="4" borderId="38" xfId="0" applyFont="1" applyFill="1" applyBorder="1" applyAlignment="1">
      <alignment horizontal="center" vertical="center"/>
    </xf>
    <xf numFmtId="0" fontId="9" fillId="4" borderId="39" xfId="0" applyFont="1" applyFill="1" applyBorder="1" applyAlignment="1">
      <alignment horizontal="center" vertical="center"/>
    </xf>
    <xf numFmtId="0" fontId="12" fillId="5" borderId="36" xfId="0" applyFont="1" applyFill="1" applyBorder="1" applyAlignment="1">
      <alignment horizontal="center" vertical="center"/>
    </xf>
    <xf numFmtId="0" fontId="8" fillId="0" borderId="24" xfId="0" applyFont="1" applyBorder="1" applyAlignment="1">
      <alignment horizontal="left" vertical="center" indent="1"/>
    </xf>
    <xf numFmtId="0" fontId="8" fillId="0" borderId="25" xfId="0" applyFont="1" applyBorder="1" applyAlignment="1">
      <alignment horizontal="left" vertical="center" indent="1"/>
    </xf>
    <xf numFmtId="0" fontId="8" fillId="0" borderId="26" xfId="0" applyFont="1" applyBorder="1" applyAlignment="1">
      <alignment horizontal="left" vertical="center" indent="1"/>
    </xf>
    <xf numFmtId="14" fontId="8" fillId="0" borderId="24" xfId="0" applyNumberFormat="1" applyFont="1" applyBorder="1" applyAlignment="1">
      <alignment horizontal="left" vertical="center" indent="1"/>
    </xf>
    <xf numFmtId="0" fontId="9" fillId="5" borderId="27" xfId="0" applyFont="1" applyFill="1" applyBorder="1" applyAlignment="1">
      <alignment horizontal="center" vertical="center" wrapText="1"/>
    </xf>
    <xf numFmtId="0" fontId="9" fillId="5" borderId="30" xfId="0" applyFont="1" applyFill="1" applyBorder="1" applyAlignment="1">
      <alignment horizontal="center" vertical="center" wrapText="1"/>
    </xf>
    <xf numFmtId="0" fontId="9" fillId="5" borderId="4" xfId="0" applyFont="1" applyFill="1" applyBorder="1" applyAlignment="1">
      <alignment horizontal="center" vertical="center" wrapText="1"/>
    </xf>
    <xf numFmtId="0" fontId="9" fillId="5" borderId="6" xfId="0" applyFont="1" applyFill="1" applyBorder="1" applyAlignment="1">
      <alignment horizontal="center" vertical="center" wrapText="1"/>
    </xf>
    <xf numFmtId="0" fontId="9" fillId="5" borderId="25" xfId="0" applyFont="1" applyFill="1" applyBorder="1" applyAlignment="1">
      <alignment horizontal="center" vertical="center" wrapText="1"/>
    </xf>
    <xf numFmtId="0" fontId="9" fillId="5" borderId="31" xfId="0" applyFont="1" applyFill="1" applyBorder="1" applyAlignment="1">
      <alignment horizontal="center" vertical="center" wrapText="1"/>
    </xf>
    <xf numFmtId="0" fontId="10" fillId="0" borderId="27" xfId="0" applyFont="1" applyBorder="1" applyAlignment="1">
      <alignment horizontal="center" vertical="center" wrapText="1"/>
    </xf>
    <xf numFmtId="0" fontId="9" fillId="7" borderId="29" xfId="0" applyFont="1" applyFill="1" applyBorder="1" applyAlignment="1">
      <alignment horizontal="left" vertical="top" wrapText="1"/>
    </xf>
    <xf numFmtId="0" fontId="9" fillId="7" borderId="5" xfId="0" applyFont="1" applyFill="1" applyBorder="1" applyAlignment="1">
      <alignment horizontal="left" vertical="top" wrapText="1"/>
    </xf>
    <xf numFmtId="0" fontId="9" fillId="0" borderId="27" xfId="0" applyFont="1" applyBorder="1" applyAlignment="1">
      <alignment horizontal="right" vertical="center"/>
    </xf>
    <xf numFmtId="0" fontId="9" fillId="0" borderId="28" xfId="0" applyFont="1" applyBorder="1" applyAlignment="1">
      <alignment horizontal="right" vertical="center"/>
    </xf>
    <xf numFmtId="0" fontId="14" fillId="0" borderId="27" xfId="0" applyFont="1" applyBorder="1" applyAlignment="1">
      <alignment horizontal="right" vertical="center" wrapText="1"/>
    </xf>
    <xf numFmtId="0" fontId="14" fillId="0" borderId="28" xfId="0" applyFont="1" applyBorder="1" applyAlignment="1">
      <alignment horizontal="right" vertical="center" wrapText="1"/>
    </xf>
    <xf numFmtId="0" fontId="10" fillId="0" borderId="27" xfId="0" applyFont="1" applyBorder="1" applyAlignment="1">
      <alignment horizontal="left" vertical="center" wrapText="1"/>
    </xf>
    <xf numFmtId="0" fontId="11" fillId="0" borderId="27" xfId="0" applyFont="1" applyBorder="1" applyAlignment="1">
      <alignment horizontal="right" vertical="center" wrapText="1"/>
    </xf>
    <xf numFmtId="0" fontId="11" fillId="0" borderId="28" xfId="0" applyFont="1" applyBorder="1" applyAlignment="1">
      <alignment horizontal="right" vertical="center" wrapText="1"/>
    </xf>
    <xf numFmtId="0" fontId="13" fillId="0" borderId="27" xfId="0" applyFont="1" applyBorder="1" applyAlignment="1">
      <alignment horizontal="left" vertical="center" wrapText="1"/>
    </xf>
    <xf numFmtId="0" fontId="9" fillId="0" borderId="27" xfId="0" applyFont="1" applyBorder="1" applyAlignment="1">
      <alignment horizontal="right" vertical="center" wrapText="1"/>
    </xf>
    <xf numFmtId="0" fontId="9" fillId="0" borderId="28" xfId="0" applyFont="1" applyBorder="1" applyAlignment="1">
      <alignment horizontal="right" vertical="center" wrapText="1"/>
    </xf>
    <xf numFmtId="0" fontId="3" fillId="2" borderId="36" xfId="2" applyFont="1" applyFill="1" applyBorder="1" applyAlignment="1">
      <alignment horizontal="center" vertical="center" wrapText="1"/>
    </xf>
    <xf numFmtId="0" fontId="9" fillId="0" borderId="4" xfId="0" applyFont="1" applyBorder="1" applyAlignment="1">
      <alignment horizontal="right" vertical="center" wrapText="1"/>
    </xf>
    <xf numFmtId="0" fontId="9" fillId="0" borderId="3" xfId="0" applyFont="1" applyBorder="1" applyAlignment="1">
      <alignment horizontal="right" vertical="center" wrapText="1"/>
    </xf>
    <xf numFmtId="0" fontId="9" fillId="5" borderId="24" xfId="0" applyFont="1" applyFill="1" applyBorder="1" applyAlignment="1">
      <alignment horizontal="center" vertical="center" wrapText="1"/>
    </xf>
    <xf numFmtId="0" fontId="9" fillId="8" borderId="37" xfId="0" applyFont="1" applyFill="1" applyBorder="1" applyAlignment="1">
      <alignment horizontal="center" vertical="center" wrapText="1"/>
    </xf>
    <xf numFmtId="0" fontId="9" fillId="8" borderId="38" xfId="0" applyFont="1" applyFill="1" applyBorder="1" applyAlignment="1">
      <alignment horizontal="center" vertical="center" wrapText="1"/>
    </xf>
    <xf numFmtId="0" fontId="9" fillId="8" borderId="39" xfId="0" applyFont="1" applyFill="1" applyBorder="1" applyAlignment="1">
      <alignment horizontal="center" vertical="center" wrapText="1"/>
    </xf>
    <xf numFmtId="0" fontId="11" fillId="0" borderId="11" xfId="0" applyFont="1" applyBorder="1" applyAlignment="1">
      <alignment horizontal="right" vertical="center" wrapText="1"/>
    </xf>
    <xf numFmtId="0" fontId="11" fillId="0" borderId="12" xfId="0" applyFont="1" applyBorder="1" applyAlignment="1">
      <alignment horizontal="right" vertical="center" wrapText="1"/>
    </xf>
    <xf numFmtId="0" fontId="10" fillId="0" borderId="11" xfId="0" applyFont="1" applyBorder="1" applyAlignment="1">
      <alignment horizontal="left" vertical="center" wrapText="1"/>
    </xf>
    <xf numFmtId="0" fontId="9" fillId="7" borderId="40" xfId="0" applyFont="1" applyFill="1" applyBorder="1" applyAlignment="1">
      <alignment horizontal="center" vertical="center" wrapText="1"/>
    </xf>
    <xf numFmtId="0" fontId="9" fillId="7" borderId="41" xfId="0" applyFont="1" applyFill="1" applyBorder="1" applyAlignment="1">
      <alignment horizontal="center" vertical="center" wrapText="1"/>
    </xf>
    <xf numFmtId="0" fontId="9" fillId="7" borderId="42" xfId="0" applyFont="1" applyFill="1" applyBorder="1" applyAlignment="1">
      <alignment horizontal="center" vertical="center" wrapText="1"/>
    </xf>
    <xf numFmtId="0" fontId="8" fillId="0" borderId="27" xfId="0" applyFont="1" applyBorder="1" applyAlignment="1">
      <alignment horizontal="left" vertical="center" wrapText="1" indent="1"/>
    </xf>
    <xf numFmtId="0" fontId="8" fillId="0" borderId="28" xfId="0" applyFont="1" applyBorder="1" applyAlignment="1">
      <alignment horizontal="left" vertical="center" wrapText="1" indent="1"/>
    </xf>
    <xf numFmtId="0" fontId="8" fillId="0" borderId="11" xfId="0" applyFont="1" applyBorder="1" applyAlignment="1">
      <alignment horizontal="left" vertical="center" wrapText="1" indent="1"/>
    </xf>
    <xf numFmtId="0" fontId="8" fillId="0" borderId="12" xfId="0" applyFont="1" applyBorder="1" applyAlignment="1">
      <alignment horizontal="left" vertical="center" wrapText="1" indent="1"/>
    </xf>
    <xf numFmtId="0" fontId="9" fillId="7" borderId="23" xfId="0" applyFont="1" applyFill="1" applyBorder="1" applyAlignment="1">
      <alignment horizontal="left" vertical="top" wrapText="1"/>
    </xf>
    <xf numFmtId="0" fontId="9" fillId="6" borderId="46" xfId="0" applyFont="1" applyFill="1" applyBorder="1" applyAlignment="1">
      <alignment horizontal="center" vertical="center" wrapText="1"/>
    </xf>
    <xf numFmtId="0" fontId="9" fillId="6" borderId="44" xfId="0" applyFont="1" applyFill="1" applyBorder="1" applyAlignment="1">
      <alignment horizontal="center" vertical="center" wrapText="1"/>
    </xf>
    <xf numFmtId="0" fontId="12" fillId="5" borderId="36" xfId="0" applyFont="1" applyFill="1" applyBorder="1" applyAlignment="1">
      <alignment horizontal="center" vertical="center" wrapText="1"/>
    </xf>
    <xf numFmtId="0" fontId="16" fillId="0" borderId="7" xfId="0" applyFont="1" applyBorder="1" applyAlignment="1">
      <alignment horizontal="center" vertical="center"/>
    </xf>
    <xf numFmtId="0" fontId="20" fillId="0" borderId="27" xfId="0" applyFont="1" applyBorder="1" applyAlignment="1">
      <alignment vertical="center" wrapText="1"/>
    </xf>
    <xf numFmtId="0" fontId="0" fillId="9" borderId="0" xfId="0" applyFill="1" applyAlignment="1">
      <alignment vertical="center"/>
    </xf>
    <xf numFmtId="0" fontId="0" fillId="10" borderId="0" xfId="0" applyFill="1" applyAlignment="1">
      <alignment vertical="center"/>
    </xf>
    <xf numFmtId="0" fontId="0" fillId="11" borderId="0" xfId="0" applyFill="1" applyAlignment="1">
      <alignment vertical="center"/>
    </xf>
  </cellXfs>
  <cellStyles count="3">
    <cellStyle name="Normal" xfId="0" builtinId="0"/>
    <cellStyle name="Normal 2" xfId="2" xr:uid="{E772B63F-650C-4286-90AC-7F7DE8669DAA}"/>
    <cellStyle name="Normal 3" xfId="1" xr:uid="{FF2FB8E9-5E7A-41F5-8C2B-C9321D41EB8E}"/>
  </cellStyles>
  <dxfs count="0"/>
  <tableStyles count="0" defaultTableStyle="TableStyleMedium2" defaultPivotStyle="PivotStyleLight16"/>
  <colors>
    <mruColors>
      <color rgb="FF000080"/>
      <color rgb="FFCCFF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 Id="rId14"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Test Runs Status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8740929945010251E-2"/>
          <c:y val="0.22042626250666036"/>
          <c:w val="0.92897496176748118"/>
          <c:h val="0.61979870937185488"/>
        </c:manualLayout>
      </c:layout>
      <c:pie3DChart>
        <c:varyColors val="1"/>
        <c:ser>
          <c:idx val="0"/>
          <c:order val="0"/>
          <c:dPt>
            <c:idx val="0"/>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66F0-4D9D-BF80-F67B8354D72B}"/>
              </c:ext>
            </c:extLst>
          </c:dPt>
          <c:dPt>
            <c:idx val="1"/>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66F0-4D9D-BF80-F67B8354D72B}"/>
              </c:ext>
            </c:extLst>
          </c:dPt>
          <c:dPt>
            <c:idx val="2"/>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66F0-4D9D-BF80-F67B8354D72B}"/>
              </c:ext>
            </c:extLst>
          </c:dPt>
          <c:dPt>
            <c:idx val="3"/>
            <c:bubble3D val="0"/>
            <c:spPr>
              <a:solidFill>
                <a:schemeClr val="accent6">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49C6-4D39-BE59-0D09DE5A6AA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'Data Range'!$D$2:$D$5</c:f>
              <c:strCache>
                <c:ptCount val="4"/>
                <c:pt idx="0">
                  <c:v>Passed</c:v>
                </c:pt>
                <c:pt idx="1">
                  <c:v>Failed</c:v>
                </c:pt>
                <c:pt idx="2">
                  <c:v>Not Executed</c:v>
                </c:pt>
                <c:pt idx="3">
                  <c:v>Blocked</c:v>
                </c:pt>
              </c:strCache>
            </c:strRef>
          </c:cat>
          <c:val>
            <c:numRef>
              <c:f>'Data Range'!$E$2:$E$5</c:f>
              <c:numCache>
                <c:formatCode>General</c:formatCode>
                <c:ptCount val="4"/>
                <c:pt idx="0">
                  <c:v>165</c:v>
                </c:pt>
                <c:pt idx="1">
                  <c:v>3</c:v>
                </c:pt>
                <c:pt idx="2">
                  <c:v>28</c:v>
                </c:pt>
                <c:pt idx="3">
                  <c:v>24</c:v>
                </c:pt>
              </c:numCache>
            </c:numRef>
          </c:val>
          <c:extLst>
            <c:ext xmlns:c16="http://schemas.microsoft.com/office/drawing/2014/chart" uri="{C3380CC4-5D6E-409C-BE32-E72D297353CC}">
              <c16:uniqueId val="{00000000-E324-4E59-81B9-0B4958239B4A}"/>
            </c:ext>
          </c:extLst>
        </c:ser>
        <c:dLbls>
          <c:dLblPos val="inEnd"/>
          <c:showLegendKey val="0"/>
          <c:showVal val="0"/>
          <c:showCatName val="0"/>
          <c:showSerName val="0"/>
          <c:showPercent val="1"/>
          <c:showBubbleSize val="0"/>
          <c:showLeaderLines val="1"/>
        </c:dLbls>
      </c:pie3D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Defect Density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'1. Summary Report'!$J$19</c:f>
              <c:strCache>
                <c:ptCount val="1"/>
                <c:pt idx="0">
                  <c:v>Total Defects</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'1. Summary Report'!$J$20:$J$34</c:f>
              <c:numCache>
                <c:formatCode>General</c:formatCode>
                <c:ptCount val="15"/>
                <c:pt idx="1">
                  <c:v>1</c:v>
                </c:pt>
                <c:pt idx="2">
                  <c:v>0</c:v>
                </c:pt>
                <c:pt idx="3">
                  <c:v>1</c:v>
                </c:pt>
                <c:pt idx="4">
                  <c:v>0</c:v>
                </c:pt>
                <c:pt idx="5">
                  <c:v>0</c:v>
                </c:pt>
                <c:pt idx="6">
                  <c:v>0</c:v>
                </c:pt>
                <c:pt idx="7">
                  <c:v>0</c:v>
                </c:pt>
                <c:pt idx="8">
                  <c:v>0</c:v>
                </c:pt>
                <c:pt idx="9">
                  <c:v>0</c:v>
                </c:pt>
                <c:pt idx="10">
                  <c:v>1</c:v>
                </c:pt>
                <c:pt idx="11">
                  <c:v>0</c:v>
                </c:pt>
                <c:pt idx="12">
                  <c:v>0</c:v>
                </c:pt>
                <c:pt idx="13">
                  <c:v>0</c:v>
                </c:pt>
                <c:pt idx="14">
                  <c:v>0</c:v>
                </c:pt>
              </c:numCache>
            </c:numRef>
          </c:val>
          <c:smooth val="0"/>
          <c:extLst>
            <c:ext xmlns:c16="http://schemas.microsoft.com/office/drawing/2014/chart" uri="{C3380CC4-5D6E-409C-BE32-E72D297353CC}">
              <c16:uniqueId val="{00000000-D3A4-4059-A480-8A19082D93D5}"/>
            </c:ext>
          </c:extLst>
        </c:ser>
        <c:ser>
          <c:idx val="1"/>
          <c:order val="1"/>
          <c:tx>
            <c:strRef>
              <c:f>'1. Summary Report'!$K$19</c:f>
              <c:strCache>
                <c:ptCount val="1"/>
                <c:pt idx="0">
                  <c:v>Line of code
(LOC)</c:v>
                </c:pt>
              </c:strCache>
            </c:strRef>
          </c:tx>
          <c:spPr>
            <a:ln w="22225" cap="rnd">
              <a:solidFill>
                <a:schemeClr val="accent2"/>
              </a:solidFill>
            </a:ln>
            <a:effectLst>
              <a:glow rad="139700">
                <a:schemeClr val="accent2">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'1. Summary Report'!$K$20:$K$34</c:f>
              <c:numCache>
                <c:formatCode>General</c:formatCode>
                <c:ptCount val="15"/>
              </c:numCache>
            </c:numRef>
          </c:val>
          <c:smooth val="0"/>
          <c:extLst>
            <c:ext xmlns:c16="http://schemas.microsoft.com/office/drawing/2014/chart" uri="{C3380CC4-5D6E-409C-BE32-E72D297353CC}">
              <c16:uniqueId val="{00000001-D3A4-4059-A480-8A19082D93D5}"/>
            </c:ext>
          </c:extLst>
        </c:ser>
        <c:dLbls>
          <c:dLblPos val="ctr"/>
          <c:showLegendKey val="0"/>
          <c:showVal val="1"/>
          <c:showCatName val="0"/>
          <c:showSerName val="0"/>
          <c:showPercent val="0"/>
          <c:showBubbleSize val="0"/>
        </c:dLbls>
        <c:smooth val="0"/>
        <c:axId val="458299272"/>
        <c:axId val="458299600"/>
      </c:lineChart>
      <c:catAx>
        <c:axId val="4582992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8299600"/>
        <c:crosses val="autoZero"/>
        <c:auto val="1"/>
        <c:lblAlgn val="ctr"/>
        <c:lblOffset val="100"/>
        <c:noMultiLvlLbl val="0"/>
      </c:catAx>
      <c:valAx>
        <c:axId val="4582996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82992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Defects</a:t>
            </a:r>
            <a:r>
              <a:rPr lang="en-US" baseline="0"/>
              <a:t> By Module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'Data Range'!$H$2</c:f>
              <c:strCache>
                <c:ptCount val="1"/>
                <c:pt idx="0">
                  <c:v>Critical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Range'!$G$3:$G$22</c:f>
              <c:strCache>
                <c:ptCount val="20"/>
                <c:pt idx="0">
                  <c:v>Chức năng thêm học kì + chức năng xem học kỳ đã thêm</c:v>
                </c:pt>
                <c:pt idx="1">
                  <c:v>Chức năng thêm ngành + chức năng xem Ngành đã thêm</c:v>
                </c:pt>
                <c:pt idx="2">
                  <c:v>Chức năng thêm người dùng + chức năng xem người dùng đã thêm</c:v>
                </c:pt>
                <c:pt idx="3">
                  <c:v>Chức năng xóa học kỳ + chức năng xem học kỳ đã xóa</c:v>
                </c:pt>
                <c:pt idx="4">
                  <c:v>Chức năng xóa Ngành + chức năng xem Ngành đã xóa</c:v>
                </c:pt>
                <c:pt idx="5">
                  <c:v>Chức năng xóa người dùng + chức năng xem người dùng đã xóa</c:v>
                </c:pt>
                <c:pt idx="6">
                  <c:v>Chức năng chỉnh sửa học kỳ + chức năng xem học kỳ đã chỉnh sửa</c:v>
                </c:pt>
                <c:pt idx="7">
                  <c:v>Chức năng chỉnh sửa Ngành + chức năng xem Ngành đã chỉnh sửa</c:v>
                </c:pt>
                <c:pt idx="8">
                  <c:v>Chức năng chỉnh sửa người dùng + chức năng xem người dùng đã chỉnh sửa</c:v>
                </c:pt>
                <c:pt idx="9">
                  <c:v>Chức năng thù lao</c:v>
                </c:pt>
                <c:pt idx="10">
                  <c:v>Chức năng phân công thời khóa biểu</c:v>
                </c:pt>
                <c:pt idx="11">
                  <c:v>Chức năng thêm học kì + chức năng xem học kỳ đã thêm</c:v>
                </c:pt>
                <c:pt idx="12">
                  <c:v>Chức năng chỉnh sửa học kỳ + chức năng xem học kỳ đã chỉnh sửa</c:v>
                </c:pt>
                <c:pt idx="13">
                  <c:v>Chức năng xóa học kỳ + chức năng xem học kỳ đã xóa</c:v>
                </c:pt>
                <c:pt idx="14">
                  <c:v>Chức năng thêm ngành + chức năng xem Ngành đã thêm</c:v>
                </c:pt>
                <c:pt idx="15">
                  <c:v>Chức năng chỉnh sửa Ngành + chức năng xem Ngành đã chỉnh sửa</c:v>
                </c:pt>
                <c:pt idx="16">
                  <c:v>Chức năng xóa Ngành + chức năng xem Ngành đã xóa</c:v>
                </c:pt>
                <c:pt idx="17">
                  <c:v>Chức năng thêm người dùng + chức năng xem người dùng đã thêm</c:v>
                </c:pt>
                <c:pt idx="18">
                  <c:v>Chức năng chỉnh sửa người dùng + chức năng xem người dùng đã chỉnh sửa</c:v>
                </c:pt>
                <c:pt idx="19">
                  <c:v>Chức năng xóa người dùng + chức năng xem người dùng đã xóa</c:v>
                </c:pt>
              </c:strCache>
            </c:strRef>
          </c:cat>
          <c:val>
            <c:numRef>
              <c:f>'Data Range'!$H$3:$H$22</c:f>
              <c:numCache>
                <c:formatCode>General</c:formatCode>
                <c:ptCount val="20"/>
                <c:pt idx="1">
                  <c:v>0</c:v>
                </c:pt>
                <c:pt idx="2">
                  <c:v>1</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0-31E1-4FAC-8E3B-49F3F84BCFA8}"/>
            </c:ext>
          </c:extLst>
        </c:ser>
        <c:ser>
          <c:idx val="1"/>
          <c:order val="1"/>
          <c:tx>
            <c:strRef>
              <c:f>'Data Range'!$I$2</c:f>
              <c:strCache>
                <c:ptCount val="1"/>
                <c:pt idx="0">
                  <c:v>High</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Range'!$G$3:$G$22</c:f>
              <c:strCache>
                <c:ptCount val="20"/>
                <c:pt idx="0">
                  <c:v>Chức năng thêm học kì + chức năng xem học kỳ đã thêm</c:v>
                </c:pt>
                <c:pt idx="1">
                  <c:v>Chức năng thêm ngành + chức năng xem Ngành đã thêm</c:v>
                </c:pt>
                <c:pt idx="2">
                  <c:v>Chức năng thêm người dùng + chức năng xem người dùng đã thêm</c:v>
                </c:pt>
                <c:pt idx="3">
                  <c:v>Chức năng xóa học kỳ + chức năng xem học kỳ đã xóa</c:v>
                </c:pt>
                <c:pt idx="4">
                  <c:v>Chức năng xóa Ngành + chức năng xem Ngành đã xóa</c:v>
                </c:pt>
                <c:pt idx="5">
                  <c:v>Chức năng xóa người dùng + chức năng xem người dùng đã xóa</c:v>
                </c:pt>
                <c:pt idx="6">
                  <c:v>Chức năng chỉnh sửa học kỳ + chức năng xem học kỳ đã chỉnh sửa</c:v>
                </c:pt>
                <c:pt idx="7">
                  <c:v>Chức năng chỉnh sửa Ngành + chức năng xem Ngành đã chỉnh sửa</c:v>
                </c:pt>
                <c:pt idx="8">
                  <c:v>Chức năng chỉnh sửa người dùng + chức năng xem người dùng đã chỉnh sửa</c:v>
                </c:pt>
                <c:pt idx="9">
                  <c:v>Chức năng thù lao</c:v>
                </c:pt>
                <c:pt idx="10">
                  <c:v>Chức năng phân công thời khóa biểu</c:v>
                </c:pt>
                <c:pt idx="11">
                  <c:v>Chức năng thêm học kì + chức năng xem học kỳ đã thêm</c:v>
                </c:pt>
                <c:pt idx="12">
                  <c:v>Chức năng chỉnh sửa học kỳ + chức năng xem học kỳ đã chỉnh sửa</c:v>
                </c:pt>
                <c:pt idx="13">
                  <c:v>Chức năng xóa học kỳ + chức năng xem học kỳ đã xóa</c:v>
                </c:pt>
                <c:pt idx="14">
                  <c:v>Chức năng thêm ngành + chức năng xem Ngành đã thêm</c:v>
                </c:pt>
                <c:pt idx="15">
                  <c:v>Chức năng chỉnh sửa Ngành + chức năng xem Ngành đã chỉnh sửa</c:v>
                </c:pt>
                <c:pt idx="16">
                  <c:v>Chức năng xóa Ngành + chức năng xem Ngành đã xóa</c:v>
                </c:pt>
                <c:pt idx="17">
                  <c:v>Chức năng thêm người dùng + chức năng xem người dùng đã thêm</c:v>
                </c:pt>
                <c:pt idx="18">
                  <c:v>Chức năng chỉnh sửa người dùng + chức năng xem người dùng đã chỉnh sửa</c:v>
                </c:pt>
                <c:pt idx="19">
                  <c:v>Chức năng xóa người dùng + chức năng xem người dùng đã xóa</c:v>
                </c:pt>
              </c:strCache>
            </c:strRef>
          </c:cat>
          <c:val>
            <c:numRef>
              <c:f>'Data Range'!$I$3:$I$22</c:f>
              <c:numCache>
                <c:formatCode>General</c:formatCode>
                <c:ptCount val="20"/>
                <c:pt idx="1">
                  <c:v>0</c:v>
                </c:pt>
                <c:pt idx="2">
                  <c:v>0</c:v>
                </c:pt>
                <c:pt idx="3">
                  <c:v>0</c:v>
                </c:pt>
                <c:pt idx="4">
                  <c:v>0</c:v>
                </c:pt>
                <c:pt idx="5">
                  <c:v>0</c:v>
                </c:pt>
                <c:pt idx="6">
                  <c:v>0</c:v>
                </c:pt>
                <c:pt idx="7">
                  <c:v>0</c:v>
                </c:pt>
                <c:pt idx="8">
                  <c:v>0</c:v>
                </c:pt>
                <c:pt idx="9">
                  <c:v>1</c:v>
                </c:pt>
                <c:pt idx="10">
                  <c:v>0</c:v>
                </c:pt>
                <c:pt idx="11">
                  <c:v>1</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0-FD93-46C6-9550-6DD999294B91}"/>
            </c:ext>
          </c:extLst>
        </c:ser>
        <c:ser>
          <c:idx val="2"/>
          <c:order val="2"/>
          <c:tx>
            <c:strRef>
              <c:f>'Data Range'!$J$2</c:f>
              <c:strCache>
                <c:ptCount val="1"/>
                <c:pt idx="0">
                  <c:v>Medium</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Range'!$G$3:$G$22</c:f>
              <c:strCache>
                <c:ptCount val="20"/>
                <c:pt idx="0">
                  <c:v>Chức năng thêm học kì + chức năng xem học kỳ đã thêm</c:v>
                </c:pt>
                <c:pt idx="1">
                  <c:v>Chức năng thêm ngành + chức năng xem Ngành đã thêm</c:v>
                </c:pt>
                <c:pt idx="2">
                  <c:v>Chức năng thêm người dùng + chức năng xem người dùng đã thêm</c:v>
                </c:pt>
                <c:pt idx="3">
                  <c:v>Chức năng xóa học kỳ + chức năng xem học kỳ đã xóa</c:v>
                </c:pt>
                <c:pt idx="4">
                  <c:v>Chức năng xóa Ngành + chức năng xem Ngành đã xóa</c:v>
                </c:pt>
                <c:pt idx="5">
                  <c:v>Chức năng xóa người dùng + chức năng xem người dùng đã xóa</c:v>
                </c:pt>
                <c:pt idx="6">
                  <c:v>Chức năng chỉnh sửa học kỳ + chức năng xem học kỳ đã chỉnh sửa</c:v>
                </c:pt>
                <c:pt idx="7">
                  <c:v>Chức năng chỉnh sửa Ngành + chức năng xem Ngành đã chỉnh sửa</c:v>
                </c:pt>
                <c:pt idx="8">
                  <c:v>Chức năng chỉnh sửa người dùng + chức năng xem người dùng đã chỉnh sửa</c:v>
                </c:pt>
                <c:pt idx="9">
                  <c:v>Chức năng thù lao</c:v>
                </c:pt>
                <c:pt idx="10">
                  <c:v>Chức năng phân công thời khóa biểu</c:v>
                </c:pt>
                <c:pt idx="11">
                  <c:v>Chức năng thêm học kì + chức năng xem học kỳ đã thêm</c:v>
                </c:pt>
                <c:pt idx="12">
                  <c:v>Chức năng chỉnh sửa học kỳ + chức năng xem học kỳ đã chỉnh sửa</c:v>
                </c:pt>
                <c:pt idx="13">
                  <c:v>Chức năng xóa học kỳ + chức năng xem học kỳ đã xóa</c:v>
                </c:pt>
                <c:pt idx="14">
                  <c:v>Chức năng thêm ngành + chức năng xem Ngành đã thêm</c:v>
                </c:pt>
                <c:pt idx="15">
                  <c:v>Chức năng chỉnh sửa Ngành + chức năng xem Ngành đã chỉnh sửa</c:v>
                </c:pt>
                <c:pt idx="16">
                  <c:v>Chức năng xóa Ngành + chức năng xem Ngành đã xóa</c:v>
                </c:pt>
                <c:pt idx="17">
                  <c:v>Chức năng thêm người dùng + chức năng xem người dùng đã thêm</c:v>
                </c:pt>
                <c:pt idx="18">
                  <c:v>Chức năng chỉnh sửa người dùng + chức năng xem người dùng đã chỉnh sửa</c:v>
                </c:pt>
                <c:pt idx="19">
                  <c:v>Chức năng xóa người dùng + chức năng xem người dùng đã xóa</c:v>
                </c:pt>
              </c:strCache>
            </c:strRef>
          </c:cat>
          <c:val>
            <c:numRef>
              <c:f>'Data Range'!$J$3:$J$22</c:f>
              <c:numCache>
                <c:formatCode>General</c:formatCode>
                <c:ptCount val="20"/>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1-FD93-46C6-9550-6DD999294B91}"/>
            </c:ext>
          </c:extLst>
        </c:ser>
        <c:dLbls>
          <c:showLegendKey val="0"/>
          <c:showVal val="0"/>
          <c:showCatName val="0"/>
          <c:showSerName val="0"/>
          <c:showPercent val="0"/>
          <c:showBubbleSize val="0"/>
        </c:dLbls>
        <c:gapWidth val="100"/>
        <c:overlap val="-24"/>
        <c:axId val="557616232"/>
        <c:axId val="557617544"/>
      </c:barChart>
      <c:catAx>
        <c:axId val="557616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7617544"/>
        <c:crosses val="autoZero"/>
        <c:auto val="1"/>
        <c:lblAlgn val="ctr"/>
        <c:lblOffset val="100"/>
        <c:noMultiLvlLbl val="0"/>
      </c:catAx>
      <c:valAx>
        <c:axId val="5576175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7616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xdr:col>
      <xdr:colOff>28576</xdr:colOff>
      <xdr:row>0</xdr:row>
      <xdr:rowOff>114300</xdr:rowOff>
    </xdr:from>
    <xdr:to>
      <xdr:col>1</xdr:col>
      <xdr:colOff>1381126</xdr:colOff>
      <xdr:row>0</xdr:row>
      <xdr:rowOff>469754</xdr:rowOff>
    </xdr:to>
    <xdr:pic>
      <xdr:nvPicPr>
        <xdr:cNvPr id="3" name="Picture 2">
          <a:extLst>
            <a:ext uri="{FF2B5EF4-FFF2-40B4-BE49-F238E27FC236}">
              <a16:creationId xmlns:a16="http://schemas.microsoft.com/office/drawing/2014/main" id="{70BDB1B9-75BB-4696-B77D-C855280E4B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6" y="114300"/>
          <a:ext cx="1352550" cy="3554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xdr:colOff>
      <xdr:row>3</xdr:row>
      <xdr:rowOff>0</xdr:rowOff>
    </xdr:from>
    <xdr:to>
      <xdr:col>14</xdr:col>
      <xdr:colOff>9525</xdr:colOff>
      <xdr:row>15</xdr:row>
      <xdr:rowOff>47625</xdr:rowOff>
    </xdr:to>
    <xdr:graphicFrame macro="">
      <xdr:nvGraphicFramePr>
        <xdr:cNvPr id="3" name="Chart 2">
          <a:extLst>
            <a:ext uri="{FF2B5EF4-FFF2-40B4-BE49-F238E27FC236}">
              <a16:creationId xmlns:a16="http://schemas.microsoft.com/office/drawing/2014/main" id="{CF03F38D-6704-4D57-9355-28D71764B2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38100</xdr:colOff>
      <xdr:row>0</xdr:row>
      <xdr:rowOff>0</xdr:rowOff>
    </xdr:from>
    <xdr:to>
      <xdr:col>22</xdr:col>
      <xdr:colOff>428625</xdr:colOff>
      <xdr:row>21</xdr:row>
      <xdr:rowOff>85725</xdr:rowOff>
    </xdr:to>
    <xdr:graphicFrame macro="">
      <xdr:nvGraphicFramePr>
        <xdr:cNvPr id="2" name="Chart 1">
          <a:extLst>
            <a:ext uri="{FF2B5EF4-FFF2-40B4-BE49-F238E27FC236}">
              <a16:creationId xmlns:a16="http://schemas.microsoft.com/office/drawing/2014/main" id="{E6863A11-F998-4F0E-9168-341C4F0F2A76}"/>
            </a:ext>
            <a:ext uri="{147F2762-F138-4A5C-976F-8EAC2B608ADB}">
              <a16:predDERef xmlns:a16="http://schemas.microsoft.com/office/drawing/2014/main" pred="{CF03F38D-6704-4D57-9355-28D71764B2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161924</xdr:colOff>
      <xdr:row>2</xdr:row>
      <xdr:rowOff>47626</xdr:rowOff>
    </xdr:from>
    <xdr:to>
      <xdr:col>25</xdr:col>
      <xdr:colOff>76200</xdr:colOff>
      <xdr:row>14</xdr:row>
      <xdr:rowOff>114301</xdr:rowOff>
    </xdr:to>
    <xdr:graphicFrame macro="">
      <xdr:nvGraphicFramePr>
        <xdr:cNvPr id="2" name="Chart 1">
          <a:extLst>
            <a:ext uri="{FF2B5EF4-FFF2-40B4-BE49-F238E27FC236}">
              <a16:creationId xmlns:a16="http://schemas.microsoft.com/office/drawing/2014/main" id="{09E295AC-D18A-4963-AC70-5C89A8D76A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24FC7-9823-4614-A79B-42C9CAA00AC0}">
  <dimension ref="B1:F19"/>
  <sheetViews>
    <sheetView topLeftCell="A4" workbookViewId="0">
      <selection activeCell="I8" sqref="I8"/>
    </sheetView>
  </sheetViews>
  <sheetFormatPr defaultColWidth="9.140625" defaultRowHeight="18.75" customHeight="1" x14ac:dyDescent="0.25"/>
  <cols>
    <col min="1" max="1" width="1.140625" style="3" customWidth="1"/>
    <col min="2" max="2" width="20.85546875" style="3" customWidth="1"/>
    <col min="3" max="3" width="16.85546875" style="3" customWidth="1"/>
    <col min="4" max="4" width="43.140625" style="3" customWidth="1"/>
    <col min="5" max="5" width="21.42578125" style="3" customWidth="1"/>
    <col min="6" max="16384" width="9.140625" style="3"/>
  </cols>
  <sheetData>
    <row r="1" spans="2:6" ht="46.5" customHeight="1" thickBot="1" x14ac:dyDescent="0.3">
      <c r="B1" s="4"/>
      <c r="C1" s="81" t="s">
        <v>0</v>
      </c>
      <c r="D1" s="81"/>
      <c r="E1" s="81"/>
    </row>
    <row r="2" spans="2:6" ht="25.5" customHeight="1" thickBot="1" x14ac:dyDescent="0.3">
      <c r="B2" s="82" t="s">
        <v>1</v>
      </c>
      <c r="C2" s="82"/>
      <c r="D2" s="82"/>
      <c r="E2" s="82"/>
    </row>
    <row r="3" spans="2:6" ht="18.75" customHeight="1" x14ac:dyDescent="0.25">
      <c r="B3" s="1"/>
      <c r="C3" s="1"/>
      <c r="D3" s="2"/>
      <c r="E3" s="5" t="s">
        <v>2</v>
      </c>
      <c r="F3" s="2"/>
    </row>
    <row r="4" spans="2:6" ht="18.75" customHeight="1" thickBot="1" x14ac:dyDescent="0.3">
      <c r="B4" s="1"/>
      <c r="C4" s="1"/>
      <c r="D4" s="2"/>
      <c r="E4" s="6"/>
      <c r="F4" s="2"/>
    </row>
    <row r="5" spans="2:6" ht="18.75" customHeight="1" x14ac:dyDescent="0.25">
      <c r="B5" s="83" t="s">
        <v>3</v>
      </c>
      <c r="C5" s="83"/>
      <c r="D5" s="83"/>
      <c r="E5" s="83"/>
    </row>
    <row r="6" spans="2:6" ht="18.75" customHeight="1" x14ac:dyDescent="0.25">
      <c r="B6" s="71" t="s">
        <v>4</v>
      </c>
      <c r="C6" s="84" t="s">
        <v>5</v>
      </c>
      <c r="D6" s="84"/>
      <c r="E6" s="84"/>
    </row>
    <row r="7" spans="2:6" ht="18.75" customHeight="1" x14ac:dyDescent="0.25">
      <c r="B7" s="71" t="s">
        <v>6</v>
      </c>
      <c r="C7" s="85"/>
      <c r="D7" s="84"/>
      <c r="E7" s="84"/>
    </row>
    <row r="8" spans="2:6" ht="18.75" customHeight="1" x14ac:dyDescent="0.25">
      <c r="B8" s="71" t="s">
        <v>7</v>
      </c>
      <c r="C8" s="84"/>
      <c r="D8" s="84"/>
      <c r="E8" s="84"/>
    </row>
    <row r="9" spans="2:6" ht="18.75" customHeight="1" thickBot="1" x14ac:dyDescent="0.3">
      <c r="B9" s="27" t="s">
        <v>8</v>
      </c>
      <c r="C9" s="79"/>
      <c r="D9" s="79"/>
      <c r="E9" s="79"/>
    </row>
    <row r="10" spans="2:6" ht="18.75" customHeight="1" x14ac:dyDescent="0.25">
      <c r="B10" s="80" t="s">
        <v>9</v>
      </c>
      <c r="C10" s="80"/>
      <c r="D10" s="80"/>
      <c r="E10" s="80"/>
    </row>
    <row r="11" spans="2:6" ht="18.75" customHeight="1" x14ac:dyDescent="0.25">
      <c r="B11" s="28" t="s">
        <v>10</v>
      </c>
      <c r="C11" s="29" t="s">
        <v>11</v>
      </c>
      <c r="D11" s="29" t="s">
        <v>12</v>
      </c>
      <c r="E11" s="30" t="s">
        <v>13</v>
      </c>
    </row>
    <row r="12" spans="2:6" ht="18.75" customHeight="1" x14ac:dyDescent="0.25">
      <c r="B12" s="31"/>
      <c r="C12" s="32"/>
      <c r="D12" s="33"/>
      <c r="E12" s="34"/>
    </row>
    <row r="13" spans="2:6" ht="18.75" customHeight="1" x14ac:dyDescent="0.25">
      <c r="B13" s="31"/>
      <c r="C13" s="35"/>
      <c r="D13" s="33"/>
      <c r="E13" s="34"/>
    </row>
    <row r="14" spans="2:6" ht="18.75" customHeight="1" x14ac:dyDescent="0.25">
      <c r="B14" s="31"/>
      <c r="C14" s="35"/>
      <c r="D14" s="33"/>
      <c r="E14" s="34"/>
    </row>
    <row r="15" spans="2:6" ht="18.75" customHeight="1" x14ac:dyDescent="0.25">
      <c r="B15" s="31"/>
      <c r="C15" s="35"/>
      <c r="D15" s="33"/>
      <c r="E15" s="34"/>
    </row>
    <row r="16" spans="2:6" ht="18.75" customHeight="1" x14ac:dyDescent="0.25">
      <c r="B16" s="36"/>
      <c r="C16" s="35"/>
      <c r="D16" s="33"/>
      <c r="E16" s="34"/>
    </row>
    <row r="17" spans="2:5" ht="18.75" customHeight="1" x14ac:dyDescent="0.25">
      <c r="B17" s="36"/>
      <c r="C17" s="35"/>
      <c r="D17" s="33"/>
      <c r="E17" s="37"/>
    </row>
    <row r="18" spans="2:5" ht="18.75" customHeight="1" thickBot="1" x14ac:dyDescent="0.3">
      <c r="B18" s="38"/>
      <c r="C18" s="39"/>
      <c r="D18" s="39"/>
      <c r="E18" s="40"/>
    </row>
    <row r="19" spans="2:5" ht="18.75" customHeight="1" x14ac:dyDescent="0.25">
      <c r="B19" s="1"/>
      <c r="C19" s="1"/>
    </row>
  </sheetData>
  <mergeCells count="8">
    <mergeCell ref="C9:E9"/>
    <mergeCell ref="B10:E10"/>
    <mergeCell ref="C1:E1"/>
    <mergeCell ref="B2:E2"/>
    <mergeCell ref="B5:E5"/>
    <mergeCell ref="C6:E6"/>
    <mergeCell ref="C7:E7"/>
    <mergeCell ref="C8:E8"/>
  </mergeCells>
  <pageMargins left="0.75" right="0.75" top="1" bottom="1" header="0.5" footer="0.5"/>
  <pageSetup orientation="portrait"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CCE74-115B-4B62-AB9D-95DD91F42986}">
  <dimension ref="B1:E11"/>
  <sheetViews>
    <sheetView workbookViewId="0">
      <selection activeCell="C18" sqref="C18"/>
    </sheetView>
  </sheetViews>
  <sheetFormatPr defaultColWidth="9.140625" defaultRowHeight="15.75" customHeight="1" x14ac:dyDescent="0.25"/>
  <cols>
    <col min="1" max="1" width="1.42578125" style="7" customWidth="1"/>
    <col min="2" max="2" width="25" style="7" bestFit="1" customWidth="1"/>
    <col min="3" max="3" width="20" style="7" customWidth="1"/>
    <col min="4" max="4" width="19.5703125" style="7" customWidth="1"/>
    <col min="5" max="5" width="17.7109375" style="7" customWidth="1"/>
    <col min="6" max="16384" width="9.140625" style="7"/>
  </cols>
  <sheetData>
    <row r="1" spans="2:5" ht="15.75" customHeight="1" thickBot="1" x14ac:dyDescent="0.3"/>
    <row r="2" spans="2:5" ht="24" thickBot="1" x14ac:dyDescent="0.3">
      <c r="B2" s="90" t="s">
        <v>1</v>
      </c>
      <c r="C2" s="90"/>
      <c r="D2" s="90"/>
      <c r="E2" s="90"/>
    </row>
    <row r="3" spans="2:5" ht="15.75" customHeight="1" thickBot="1" x14ac:dyDescent="0.3"/>
    <row r="4" spans="2:5" ht="15.75" customHeight="1" x14ac:dyDescent="0.25">
      <c r="B4" s="87" t="s">
        <v>14</v>
      </c>
      <c r="C4" s="88"/>
      <c r="D4" s="88"/>
      <c r="E4" s="89"/>
    </row>
    <row r="5" spans="2:5" ht="15.75" customHeight="1" x14ac:dyDescent="0.25">
      <c r="B5" s="41" t="s">
        <v>15</v>
      </c>
      <c r="C5" s="91" t="s">
        <v>5</v>
      </c>
      <c r="D5" s="92"/>
      <c r="E5" s="93"/>
    </row>
    <row r="6" spans="2:5" ht="15.75" customHeight="1" x14ac:dyDescent="0.25">
      <c r="B6" s="41" t="s">
        <v>12</v>
      </c>
      <c r="C6" s="91"/>
      <c r="D6" s="92"/>
      <c r="E6" s="93"/>
    </row>
    <row r="7" spans="2:5" ht="15.75" customHeight="1" x14ac:dyDescent="0.25">
      <c r="B7" s="41" t="s">
        <v>16</v>
      </c>
      <c r="C7" s="94">
        <v>45131</v>
      </c>
      <c r="D7" s="92"/>
      <c r="E7" s="93"/>
    </row>
    <row r="8" spans="2:5" ht="15.75" customHeight="1" x14ac:dyDescent="0.25">
      <c r="B8" s="41" t="s">
        <v>17</v>
      </c>
      <c r="C8" s="91" t="s">
        <v>18</v>
      </c>
      <c r="D8" s="92"/>
      <c r="E8" s="93"/>
    </row>
    <row r="9" spans="2:5" ht="15.75" customHeight="1" x14ac:dyDescent="0.25">
      <c r="B9" s="86" t="s">
        <v>19</v>
      </c>
      <c r="C9" s="42" t="s">
        <v>20</v>
      </c>
      <c r="D9" s="42" t="s">
        <v>21</v>
      </c>
      <c r="E9" s="43" t="s">
        <v>22</v>
      </c>
    </row>
    <row r="10" spans="2:5" ht="15.75" customHeight="1" x14ac:dyDescent="0.25">
      <c r="B10" s="86"/>
      <c r="C10" s="44"/>
      <c r="D10" s="44"/>
      <c r="E10" s="45"/>
    </row>
    <row r="11" spans="2:5" ht="15.75" customHeight="1" thickBot="1" x14ac:dyDescent="0.3">
      <c r="B11" s="17" t="s">
        <v>23</v>
      </c>
      <c r="C11" s="18"/>
      <c r="D11" s="18"/>
      <c r="E11" s="19"/>
    </row>
  </sheetData>
  <mergeCells count="7">
    <mergeCell ref="B9:B10"/>
    <mergeCell ref="B4:E4"/>
    <mergeCell ref="B2:E2"/>
    <mergeCell ref="C5:E5"/>
    <mergeCell ref="C6:E6"/>
    <mergeCell ref="C7:E7"/>
    <mergeCell ref="C8:E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3B3D3-F670-48DE-9770-D5F0149B7BD1}">
  <dimension ref="B1:N40"/>
  <sheetViews>
    <sheetView tabSelected="1" topLeftCell="A40" workbookViewId="0">
      <selection activeCell="J18" sqref="J18:M18"/>
    </sheetView>
  </sheetViews>
  <sheetFormatPr defaultColWidth="9.140625" defaultRowHeight="15.75" customHeight="1" x14ac:dyDescent="0.25"/>
  <cols>
    <col min="1" max="1" width="2" style="8" customWidth="1"/>
    <col min="2" max="2" width="63.7109375" style="8" customWidth="1"/>
    <col min="3" max="3" width="8.42578125" style="8" customWidth="1"/>
    <col min="4" max="4" width="8.7109375" style="8" customWidth="1"/>
    <col min="5" max="6" width="7.42578125" style="8" customWidth="1"/>
    <col min="7" max="7" width="9.42578125" style="8" customWidth="1"/>
    <col min="8" max="8" width="8.140625" style="8" customWidth="1"/>
    <col min="9" max="9" width="7.42578125" style="8" customWidth="1"/>
    <col min="10" max="12" width="8.42578125" style="8" customWidth="1"/>
    <col min="13" max="13" width="6.85546875" style="8" customWidth="1"/>
    <col min="14" max="14" width="35.140625" style="8" customWidth="1"/>
    <col min="15" max="16384" width="9.140625" style="8"/>
  </cols>
  <sheetData>
    <row r="1" spans="2:14" ht="15.75" customHeight="1" thickBot="1" x14ac:dyDescent="0.3"/>
    <row r="2" spans="2:14" ht="29.25" customHeight="1" thickBot="1" x14ac:dyDescent="0.3">
      <c r="B2" s="114" t="s">
        <v>1</v>
      </c>
      <c r="C2" s="114"/>
      <c r="D2" s="114"/>
      <c r="E2" s="114"/>
      <c r="F2" s="114"/>
      <c r="G2" s="114"/>
      <c r="H2" s="114"/>
      <c r="I2" s="114"/>
      <c r="J2" s="114"/>
      <c r="K2" s="114"/>
      <c r="L2" s="114"/>
      <c r="M2" s="114"/>
      <c r="N2" s="114"/>
    </row>
    <row r="3" spans="2:14" s="9" customFormat="1" ht="15.75" customHeight="1" thickBot="1" x14ac:dyDescent="0.3"/>
    <row r="4" spans="2:14" s="9" customFormat="1" ht="15.75" customHeight="1" x14ac:dyDescent="0.25">
      <c r="B4" s="118" t="s">
        <v>24</v>
      </c>
      <c r="C4" s="119"/>
      <c r="D4" s="119"/>
      <c r="E4" s="119"/>
      <c r="F4" s="119"/>
      <c r="G4" s="119"/>
      <c r="H4" s="119"/>
      <c r="I4" s="120"/>
    </row>
    <row r="5" spans="2:14" s="9" customFormat="1" ht="15.75" customHeight="1" x14ac:dyDescent="0.25">
      <c r="B5" s="46" t="s">
        <v>25</v>
      </c>
      <c r="C5" s="127" t="s">
        <v>26</v>
      </c>
      <c r="D5" s="127"/>
      <c r="E5" s="127"/>
      <c r="F5" s="127"/>
      <c r="G5" s="127"/>
      <c r="H5" s="127"/>
      <c r="I5" s="128"/>
    </row>
    <row r="6" spans="2:14" s="9" customFormat="1" ht="15.75" customHeight="1" thickBot="1" x14ac:dyDescent="0.3">
      <c r="B6" s="20" t="s">
        <v>27</v>
      </c>
      <c r="C6" s="129">
        <v>4</v>
      </c>
      <c r="D6" s="129"/>
      <c r="E6" s="129"/>
      <c r="F6" s="129"/>
      <c r="G6" s="129"/>
      <c r="H6" s="129"/>
      <c r="I6" s="130"/>
    </row>
    <row r="7" spans="2:14" s="9" customFormat="1" ht="8.25" customHeight="1" thickBot="1" x14ac:dyDescent="0.3"/>
    <row r="8" spans="2:14" s="9" customFormat="1" ht="15.75" customHeight="1" x14ac:dyDescent="0.25">
      <c r="B8" s="124" t="s">
        <v>28</v>
      </c>
      <c r="C8" s="125"/>
      <c r="D8" s="125"/>
      <c r="E8" s="125"/>
      <c r="F8" s="125"/>
      <c r="G8" s="125"/>
      <c r="H8" s="125"/>
      <c r="I8" s="126"/>
    </row>
    <row r="9" spans="2:14" s="9" customFormat="1" ht="15.75" customHeight="1" x14ac:dyDescent="0.25">
      <c r="B9" s="15" t="s">
        <v>29</v>
      </c>
      <c r="C9" s="115">
        <f>G12+C13+C14</f>
        <v>220</v>
      </c>
      <c r="D9" s="115"/>
      <c r="E9" s="115"/>
      <c r="F9" s="115"/>
      <c r="G9" s="115"/>
      <c r="H9" s="115"/>
      <c r="I9" s="116"/>
    </row>
    <row r="10" spans="2:14" s="9" customFormat="1" ht="15.75" customHeight="1" x14ac:dyDescent="0.25">
      <c r="B10" s="131" t="s">
        <v>30</v>
      </c>
      <c r="C10" s="108" t="s">
        <v>31</v>
      </c>
      <c r="D10" s="108"/>
      <c r="E10" s="108"/>
      <c r="F10" s="108"/>
      <c r="G10" s="112">
        <f>SUM(E21:E217)</f>
        <v>165</v>
      </c>
      <c r="H10" s="112"/>
      <c r="I10" s="113"/>
    </row>
    <row r="11" spans="2:14" s="9" customFormat="1" ht="15.75" customHeight="1" x14ac:dyDescent="0.25">
      <c r="B11" s="131"/>
      <c r="C11" s="111" t="s">
        <v>32</v>
      </c>
      <c r="D11" s="111"/>
      <c r="E11" s="111"/>
      <c r="F11" s="111"/>
      <c r="G11" s="109">
        <f>SUM(F21:F217)</f>
        <v>3</v>
      </c>
      <c r="H11" s="109"/>
      <c r="I11" s="110"/>
    </row>
    <row r="12" spans="2:14" s="9" customFormat="1" ht="30" customHeight="1" x14ac:dyDescent="0.25">
      <c r="B12" s="131"/>
      <c r="C12" s="108" t="s">
        <v>33</v>
      </c>
      <c r="D12" s="108"/>
      <c r="E12" s="108"/>
      <c r="F12" s="108"/>
      <c r="G12" s="112">
        <f>SUM('1. Summary Report'!G10:I11)</f>
        <v>168</v>
      </c>
      <c r="H12" s="112"/>
      <c r="I12" s="113"/>
    </row>
    <row r="13" spans="2:14" s="9" customFormat="1" ht="15.75" customHeight="1" x14ac:dyDescent="0.25">
      <c r="B13" s="49" t="s">
        <v>34</v>
      </c>
      <c r="C13" s="104">
        <f>SUM(G21:G217)</f>
        <v>28</v>
      </c>
      <c r="D13" s="104"/>
      <c r="E13" s="104"/>
      <c r="F13" s="104"/>
      <c r="G13" s="104"/>
      <c r="H13" s="104"/>
      <c r="I13" s="105"/>
    </row>
    <row r="14" spans="2:14" s="9" customFormat="1" ht="15.75" customHeight="1" x14ac:dyDescent="0.25">
      <c r="B14" s="49" t="s">
        <v>35</v>
      </c>
      <c r="C14" s="106">
        <f>SUM(H21:H217)</f>
        <v>24</v>
      </c>
      <c r="D14" s="106"/>
      <c r="E14" s="106"/>
      <c r="F14" s="106"/>
      <c r="G14" s="106"/>
      <c r="H14" s="106"/>
      <c r="I14" s="107"/>
    </row>
    <row r="15" spans="2:14" s="9" customFormat="1" ht="15.75" customHeight="1" x14ac:dyDescent="0.25">
      <c r="B15" s="102" t="s">
        <v>36</v>
      </c>
      <c r="C15" s="50" t="s">
        <v>37</v>
      </c>
      <c r="D15" s="48">
        <v>1</v>
      </c>
      <c r="E15" s="50" t="s">
        <v>38</v>
      </c>
      <c r="F15" s="48">
        <v>2</v>
      </c>
      <c r="G15" s="101" t="s">
        <v>39</v>
      </c>
      <c r="H15" s="101"/>
      <c r="I15" s="47">
        <v>0</v>
      </c>
    </row>
    <row r="16" spans="2:14" s="9" customFormat="1" ht="27" customHeight="1" thickBot="1" x14ac:dyDescent="0.3">
      <c r="B16" s="103"/>
      <c r="C16" s="123" t="s">
        <v>40</v>
      </c>
      <c r="D16" s="123"/>
      <c r="E16" s="123"/>
      <c r="F16" s="123"/>
      <c r="G16" s="121">
        <f>D15+F15+I15</f>
        <v>3</v>
      </c>
      <c r="H16" s="121"/>
      <c r="I16" s="122"/>
    </row>
    <row r="17" spans="2:14" s="9" customFormat="1" ht="8.25" customHeight="1" x14ac:dyDescent="0.25">
      <c r="C17" s="10"/>
      <c r="D17" s="11"/>
      <c r="E17" s="10"/>
      <c r="F17" s="12"/>
      <c r="G17" s="10"/>
      <c r="H17" s="12"/>
    </row>
    <row r="18" spans="2:14" s="9" customFormat="1" ht="15.75" customHeight="1" x14ac:dyDescent="0.25">
      <c r="B18" s="96" t="s">
        <v>41</v>
      </c>
      <c r="C18" s="96" t="s">
        <v>42</v>
      </c>
      <c r="D18" s="96" t="s">
        <v>43</v>
      </c>
      <c r="E18" s="99" t="s">
        <v>44</v>
      </c>
      <c r="F18" s="99"/>
      <c r="G18" s="99"/>
      <c r="H18" s="99"/>
      <c r="I18" s="100"/>
      <c r="J18" s="117" t="s">
        <v>45</v>
      </c>
      <c r="K18" s="99"/>
      <c r="L18" s="99"/>
      <c r="M18" s="100"/>
      <c r="N18" s="96" t="s">
        <v>46</v>
      </c>
    </row>
    <row r="19" spans="2:14" s="9" customFormat="1" ht="15.75" customHeight="1" x14ac:dyDescent="0.25">
      <c r="B19" s="98"/>
      <c r="C19" s="98"/>
      <c r="D19" s="98"/>
      <c r="E19" s="99" t="s">
        <v>47</v>
      </c>
      <c r="F19" s="99"/>
      <c r="G19" s="99"/>
      <c r="H19" s="100"/>
      <c r="I19" s="96" t="s">
        <v>48</v>
      </c>
      <c r="J19" s="95" t="s">
        <v>49</v>
      </c>
      <c r="K19" s="95" t="s">
        <v>50</v>
      </c>
      <c r="L19" s="96" t="s">
        <v>51</v>
      </c>
      <c r="M19" s="96" t="s">
        <v>52</v>
      </c>
      <c r="N19" s="98"/>
    </row>
    <row r="20" spans="2:14" s="9" customFormat="1" ht="26.25" customHeight="1" x14ac:dyDescent="0.25">
      <c r="B20" s="97"/>
      <c r="C20" s="97"/>
      <c r="D20" s="97"/>
      <c r="E20" s="14" t="s">
        <v>31</v>
      </c>
      <c r="F20" s="14" t="s">
        <v>32</v>
      </c>
      <c r="G20" s="14" t="s">
        <v>34</v>
      </c>
      <c r="H20" s="14" t="s">
        <v>35</v>
      </c>
      <c r="I20" s="97"/>
      <c r="J20" s="95"/>
      <c r="K20" s="95"/>
      <c r="L20" s="97"/>
      <c r="M20" s="97"/>
      <c r="N20" s="97"/>
    </row>
    <row r="21" spans="2:14" s="9" customFormat="1" ht="15.75" customHeight="1" x14ac:dyDescent="0.25">
      <c r="B21" s="51" t="s">
        <v>53</v>
      </c>
      <c r="C21" s="52" t="s">
        <v>38</v>
      </c>
      <c r="D21" s="51">
        <f>SUM(E21:H21)</f>
        <v>11</v>
      </c>
      <c r="E21" s="51">
        <v>11</v>
      </c>
      <c r="F21" s="51">
        <v>0</v>
      </c>
      <c r="G21" s="51">
        <v>0</v>
      </c>
      <c r="H21" s="51">
        <v>0</v>
      </c>
      <c r="I21" s="53">
        <f>IFERROR(F21/D21,0)</f>
        <v>0</v>
      </c>
      <c r="J21" s="72">
        <v>1</v>
      </c>
      <c r="K21" s="72"/>
      <c r="L21" s="51">
        <v>0</v>
      </c>
      <c r="M21" s="53">
        <f>IFERROR(L21/J21,0)</f>
        <v>0</v>
      </c>
      <c r="N21" s="54"/>
    </row>
    <row r="22" spans="2:14" s="9" customFormat="1" ht="101.25" customHeight="1" x14ac:dyDescent="0.25">
      <c r="B22" s="51" t="s">
        <v>54</v>
      </c>
      <c r="C22" s="52" t="s">
        <v>38</v>
      </c>
      <c r="D22" s="51">
        <f t="shared" ref="D22:D34" si="0">SUM(E22:H22)</f>
        <v>9</v>
      </c>
      <c r="E22" s="51">
        <v>6</v>
      </c>
      <c r="F22" s="51">
        <v>0</v>
      </c>
      <c r="G22" s="51">
        <v>2</v>
      </c>
      <c r="H22" s="51">
        <v>1</v>
      </c>
      <c r="I22" s="53">
        <f t="shared" ref="I22:I34" si="1">IFERROR(F22/D22,0)</f>
        <v>0</v>
      </c>
      <c r="J22" s="72">
        <v>0</v>
      </c>
      <c r="K22" s="59"/>
      <c r="L22" s="51">
        <v>0</v>
      </c>
      <c r="M22" s="53">
        <f t="shared" ref="M22:M34" si="2">IFERROR(L22/J22,0)</f>
        <v>0</v>
      </c>
      <c r="N22" s="55" t="s">
        <v>55</v>
      </c>
    </row>
    <row r="23" spans="2:14" s="9" customFormat="1" ht="67.5" customHeight="1" x14ac:dyDescent="0.25">
      <c r="B23" s="51" t="s">
        <v>56</v>
      </c>
      <c r="C23" s="52" t="s">
        <v>38</v>
      </c>
      <c r="D23" s="51">
        <f t="shared" si="0"/>
        <v>7</v>
      </c>
      <c r="E23" s="51">
        <v>3</v>
      </c>
      <c r="F23" s="51">
        <v>1</v>
      </c>
      <c r="G23" s="51">
        <v>0</v>
      </c>
      <c r="H23" s="51">
        <v>3</v>
      </c>
      <c r="I23" s="53">
        <f t="shared" si="1"/>
        <v>0.14285714285714285</v>
      </c>
      <c r="J23" s="72">
        <v>1</v>
      </c>
      <c r="K23" s="59"/>
      <c r="L23" s="51">
        <v>0</v>
      </c>
      <c r="M23" s="53">
        <f t="shared" si="2"/>
        <v>0</v>
      </c>
      <c r="N23" s="55" t="s">
        <v>57</v>
      </c>
    </row>
    <row r="24" spans="2:14" s="9" customFormat="1" ht="15.75" customHeight="1" x14ac:dyDescent="0.25">
      <c r="B24" s="51" t="s">
        <v>58</v>
      </c>
      <c r="C24" s="52" t="s">
        <v>38</v>
      </c>
      <c r="D24" s="51">
        <f>SUM(E24:H24)</f>
        <v>11</v>
      </c>
      <c r="E24" s="51">
        <v>11</v>
      </c>
      <c r="F24" s="51">
        <v>0</v>
      </c>
      <c r="G24" s="51">
        <v>0</v>
      </c>
      <c r="H24" s="51">
        <v>0</v>
      </c>
      <c r="I24" s="53">
        <f t="shared" si="1"/>
        <v>0</v>
      </c>
      <c r="J24" s="72">
        <v>0</v>
      </c>
      <c r="K24" s="59"/>
      <c r="L24" s="51">
        <v>0</v>
      </c>
      <c r="M24" s="53">
        <f t="shared" si="2"/>
        <v>0</v>
      </c>
      <c r="N24" s="54"/>
    </row>
    <row r="25" spans="2:14" s="9" customFormat="1" ht="15.75" customHeight="1" x14ac:dyDescent="0.25">
      <c r="B25" s="51" t="s">
        <v>59</v>
      </c>
      <c r="C25" s="52" t="s">
        <v>38</v>
      </c>
      <c r="D25" s="51">
        <f t="shared" si="0"/>
        <v>9</v>
      </c>
      <c r="E25" s="51">
        <v>9</v>
      </c>
      <c r="F25" s="51">
        <v>0</v>
      </c>
      <c r="G25" s="51">
        <v>0</v>
      </c>
      <c r="H25" s="51">
        <v>0</v>
      </c>
      <c r="I25" s="53">
        <f t="shared" si="1"/>
        <v>0</v>
      </c>
      <c r="J25" s="72">
        <v>0</v>
      </c>
      <c r="K25" s="59"/>
      <c r="L25" s="51">
        <v>0</v>
      </c>
      <c r="M25" s="53">
        <f t="shared" si="2"/>
        <v>0</v>
      </c>
      <c r="N25" s="54"/>
    </row>
    <row r="26" spans="2:14" ht="15.75" customHeight="1" x14ac:dyDescent="0.25">
      <c r="B26" s="51" t="s">
        <v>60</v>
      </c>
      <c r="C26" s="52" t="s">
        <v>38</v>
      </c>
      <c r="D26" s="51">
        <f t="shared" si="0"/>
        <v>7</v>
      </c>
      <c r="E26" s="56">
        <v>7</v>
      </c>
      <c r="F26" s="51">
        <v>0</v>
      </c>
      <c r="G26" s="51">
        <v>0</v>
      </c>
      <c r="H26" s="51">
        <v>0</v>
      </c>
      <c r="I26" s="53">
        <f t="shared" si="1"/>
        <v>0</v>
      </c>
      <c r="J26" s="72">
        <v>0</v>
      </c>
      <c r="K26" s="59"/>
      <c r="L26" s="51">
        <v>0</v>
      </c>
      <c r="M26" s="53">
        <f t="shared" si="2"/>
        <v>0</v>
      </c>
      <c r="N26" s="54"/>
    </row>
    <row r="27" spans="2:14" ht="15.75" customHeight="1" x14ac:dyDescent="0.25">
      <c r="B27" s="51" t="s">
        <v>61</v>
      </c>
      <c r="C27" s="52" t="s">
        <v>38</v>
      </c>
      <c r="D27" s="51">
        <f t="shared" si="0"/>
        <v>12</v>
      </c>
      <c r="E27" s="56">
        <v>12</v>
      </c>
      <c r="F27" s="51">
        <v>0</v>
      </c>
      <c r="G27" s="51">
        <v>0</v>
      </c>
      <c r="H27" s="51">
        <v>0</v>
      </c>
      <c r="I27" s="53">
        <f t="shared" si="1"/>
        <v>0</v>
      </c>
      <c r="J27" s="72">
        <v>0</v>
      </c>
      <c r="K27" s="59"/>
      <c r="L27" s="51">
        <v>0</v>
      </c>
      <c r="M27" s="53">
        <f t="shared" si="2"/>
        <v>0</v>
      </c>
      <c r="N27" s="54"/>
    </row>
    <row r="28" spans="2:14" ht="15.75" customHeight="1" x14ac:dyDescent="0.25">
      <c r="B28" s="51" t="s">
        <v>62</v>
      </c>
      <c r="C28" s="52" t="s">
        <v>38</v>
      </c>
      <c r="D28" s="51">
        <f t="shared" si="0"/>
        <v>8</v>
      </c>
      <c r="E28" s="56">
        <v>8</v>
      </c>
      <c r="F28" s="51">
        <v>0</v>
      </c>
      <c r="G28" s="51">
        <v>0</v>
      </c>
      <c r="H28" s="51">
        <v>0</v>
      </c>
      <c r="I28" s="53">
        <f t="shared" si="1"/>
        <v>0</v>
      </c>
      <c r="J28" s="72">
        <v>0</v>
      </c>
      <c r="K28" s="59"/>
      <c r="L28" s="51">
        <v>0</v>
      </c>
      <c r="M28" s="53">
        <f t="shared" si="2"/>
        <v>0</v>
      </c>
      <c r="N28" s="54"/>
    </row>
    <row r="29" spans="2:14" ht="38.25" x14ac:dyDescent="0.25">
      <c r="B29" s="51" t="s">
        <v>63</v>
      </c>
      <c r="C29" s="52" t="s">
        <v>38</v>
      </c>
      <c r="D29" s="51">
        <f t="shared" si="0"/>
        <v>7</v>
      </c>
      <c r="E29" s="56">
        <v>5</v>
      </c>
      <c r="F29" s="51">
        <v>0</v>
      </c>
      <c r="G29" s="51">
        <v>2</v>
      </c>
      <c r="H29" s="51">
        <v>0</v>
      </c>
      <c r="I29" s="53">
        <f t="shared" si="1"/>
        <v>0</v>
      </c>
      <c r="J29" s="72">
        <v>0</v>
      </c>
      <c r="K29" s="56"/>
      <c r="L29" s="51">
        <v>0</v>
      </c>
      <c r="M29" s="53">
        <f t="shared" si="2"/>
        <v>0</v>
      </c>
      <c r="N29" s="55" t="s">
        <v>64</v>
      </c>
    </row>
    <row r="30" spans="2:14" ht="15.75" customHeight="1" x14ac:dyDescent="0.25">
      <c r="B30" s="51" t="s">
        <v>65</v>
      </c>
      <c r="C30" s="52" t="s">
        <v>38</v>
      </c>
      <c r="D30" s="51">
        <f t="shared" si="0"/>
        <v>12</v>
      </c>
      <c r="E30" s="51">
        <v>11</v>
      </c>
      <c r="F30" s="51">
        <v>1</v>
      </c>
      <c r="G30" s="51">
        <v>0</v>
      </c>
      <c r="H30" s="51">
        <v>0</v>
      </c>
      <c r="I30" s="53">
        <f t="shared" si="1"/>
        <v>8.3333333333333329E-2</v>
      </c>
      <c r="J30" s="72">
        <v>1</v>
      </c>
      <c r="K30" s="56"/>
      <c r="L30" s="51">
        <v>0</v>
      </c>
      <c r="M30" s="53">
        <f>IFERROR(L30/J30,0)</f>
        <v>0</v>
      </c>
      <c r="N30" s="54"/>
    </row>
    <row r="31" spans="2:14" ht="15.75" customHeight="1" x14ac:dyDescent="0.25">
      <c r="B31" s="51" t="s">
        <v>66</v>
      </c>
      <c r="C31" s="52" t="s">
        <v>38</v>
      </c>
      <c r="D31" s="51">
        <f t="shared" si="0"/>
        <v>10</v>
      </c>
      <c r="E31" s="51">
        <v>10</v>
      </c>
      <c r="F31" s="51">
        <v>0</v>
      </c>
      <c r="G31" s="51">
        <v>0</v>
      </c>
      <c r="H31" s="51">
        <v>0</v>
      </c>
      <c r="I31" s="53">
        <f t="shared" si="1"/>
        <v>0</v>
      </c>
      <c r="J31" s="72">
        <v>0</v>
      </c>
      <c r="K31" s="56"/>
      <c r="L31" s="51">
        <v>0</v>
      </c>
      <c r="M31" s="53">
        <f t="shared" si="2"/>
        <v>0</v>
      </c>
      <c r="N31" s="54"/>
    </row>
    <row r="32" spans="2:14" ht="15.75" customHeight="1" x14ac:dyDescent="0.25">
      <c r="B32" s="51" t="s">
        <v>53</v>
      </c>
      <c r="C32" s="52" t="s">
        <v>38</v>
      </c>
      <c r="D32" s="51">
        <f t="shared" si="0"/>
        <v>13</v>
      </c>
      <c r="E32" s="51">
        <v>12</v>
      </c>
      <c r="F32" s="51">
        <v>1</v>
      </c>
      <c r="G32" s="51">
        <v>0</v>
      </c>
      <c r="H32" s="51">
        <v>0</v>
      </c>
      <c r="I32" s="53">
        <f t="shared" si="1"/>
        <v>7.6923076923076927E-2</v>
      </c>
      <c r="J32" s="72">
        <v>0</v>
      </c>
      <c r="K32" s="56"/>
      <c r="L32" s="51">
        <v>0</v>
      </c>
      <c r="M32" s="53">
        <f t="shared" si="2"/>
        <v>0</v>
      </c>
      <c r="N32" s="54"/>
    </row>
    <row r="33" spans="2:14" ht="15.75" customHeight="1" x14ac:dyDescent="0.25">
      <c r="B33" s="51" t="s">
        <v>61</v>
      </c>
      <c r="C33" s="52" t="s">
        <v>38</v>
      </c>
      <c r="D33" s="51">
        <f t="shared" si="0"/>
        <v>13</v>
      </c>
      <c r="E33" s="51">
        <v>13</v>
      </c>
      <c r="F33" s="51">
        <v>0</v>
      </c>
      <c r="G33" s="51">
        <v>0</v>
      </c>
      <c r="H33" s="51">
        <v>0</v>
      </c>
      <c r="I33" s="53">
        <f t="shared" si="1"/>
        <v>0</v>
      </c>
      <c r="J33" s="72">
        <v>0</v>
      </c>
      <c r="K33" s="56"/>
      <c r="L33" s="51">
        <v>0</v>
      </c>
      <c r="M33" s="53">
        <f t="shared" si="2"/>
        <v>0</v>
      </c>
      <c r="N33" s="54"/>
    </row>
    <row r="34" spans="2:14" ht="15.75" customHeight="1" x14ac:dyDescent="0.25">
      <c r="B34" s="51" t="s">
        <v>58</v>
      </c>
      <c r="C34" s="52" t="s">
        <v>38</v>
      </c>
      <c r="D34" s="51">
        <f t="shared" si="0"/>
        <v>13</v>
      </c>
      <c r="E34" s="51">
        <v>13</v>
      </c>
      <c r="F34" s="51">
        <v>0</v>
      </c>
      <c r="G34" s="51">
        <v>0</v>
      </c>
      <c r="H34" s="51">
        <v>0</v>
      </c>
      <c r="I34" s="53">
        <f t="shared" si="1"/>
        <v>0</v>
      </c>
      <c r="J34" s="72">
        <v>0</v>
      </c>
      <c r="K34" s="56"/>
      <c r="L34" s="51">
        <v>0</v>
      </c>
      <c r="M34" s="53">
        <f t="shared" si="2"/>
        <v>0</v>
      </c>
      <c r="N34" s="54"/>
    </row>
    <row r="35" spans="2:14" ht="165.75" x14ac:dyDescent="0.25">
      <c r="B35" s="51" t="s">
        <v>54</v>
      </c>
      <c r="C35" s="52" t="s">
        <v>38</v>
      </c>
      <c r="D35" s="51">
        <f t="shared" ref="D35:D40" si="3">SUM(E35:H35)</f>
        <v>13</v>
      </c>
      <c r="E35" s="51">
        <v>3</v>
      </c>
      <c r="F35" s="51">
        <v>0</v>
      </c>
      <c r="G35" s="51">
        <v>3</v>
      </c>
      <c r="H35" s="51">
        <v>7</v>
      </c>
      <c r="I35" s="53">
        <f t="shared" ref="I35:I40" si="4">IFERROR(F35/D35,0)</f>
        <v>0</v>
      </c>
      <c r="J35" s="72">
        <v>0</v>
      </c>
      <c r="K35" s="56"/>
      <c r="L35" s="51">
        <v>0</v>
      </c>
      <c r="M35" s="53">
        <f t="shared" ref="M35:M40" si="5">IFERROR(L35/J35,0)</f>
        <v>0</v>
      </c>
      <c r="N35" s="55" t="s">
        <v>67</v>
      </c>
    </row>
    <row r="36" spans="2:14" ht="165.75" x14ac:dyDescent="0.25">
      <c r="B36" s="51" t="s">
        <v>62</v>
      </c>
      <c r="C36" s="52" t="s">
        <v>38</v>
      </c>
      <c r="D36" s="51">
        <f t="shared" si="3"/>
        <v>13</v>
      </c>
      <c r="E36" s="51">
        <v>3</v>
      </c>
      <c r="F36" s="51">
        <v>0</v>
      </c>
      <c r="G36" s="51">
        <v>3</v>
      </c>
      <c r="H36" s="51">
        <v>7</v>
      </c>
      <c r="I36" s="53">
        <f t="shared" si="4"/>
        <v>0</v>
      </c>
      <c r="J36" s="72">
        <v>0</v>
      </c>
      <c r="K36" s="56"/>
      <c r="L36" s="51">
        <v>0</v>
      </c>
      <c r="M36" s="53">
        <f t="shared" si="5"/>
        <v>0</v>
      </c>
      <c r="N36" s="55" t="s">
        <v>68</v>
      </c>
    </row>
    <row r="37" spans="2:14" ht="153" x14ac:dyDescent="0.25">
      <c r="B37" s="51" t="s">
        <v>59</v>
      </c>
      <c r="C37" s="52" t="s">
        <v>38</v>
      </c>
      <c r="D37" s="51">
        <f t="shared" si="3"/>
        <v>13</v>
      </c>
      <c r="E37" s="51">
        <v>4</v>
      </c>
      <c r="F37" s="51">
        <v>0</v>
      </c>
      <c r="G37" s="51">
        <v>3</v>
      </c>
      <c r="H37" s="51">
        <v>6</v>
      </c>
      <c r="I37" s="53">
        <f t="shared" si="4"/>
        <v>0</v>
      </c>
      <c r="J37" s="72">
        <v>0</v>
      </c>
      <c r="K37" s="56"/>
      <c r="L37" s="51">
        <v>0</v>
      </c>
      <c r="M37" s="53">
        <f t="shared" si="5"/>
        <v>0</v>
      </c>
      <c r="N37" s="55" t="s">
        <v>69</v>
      </c>
    </row>
    <row r="38" spans="2:14" ht="76.5" x14ac:dyDescent="0.25">
      <c r="B38" s="51" t="s">
        <v>56</v>
      </c>
      <c r="C38" s="52" t="s">
        <v>38</v>
      </c>
      <c r="D38" s="51">
        <f t="shared" si="3"/>
        <v>13</v>
      </c>
      <c r="E38" s="51">
        <v>8</v>
      </c>
      <c r="F38" s="51">
        <v>0</v>
      </c>
      <c r="G38" s="51">
        <v>5</v>
      </c>
      <c r="H38" s="51">
        <v>0</v>
      </c>
      <c r="I38" s="53">
        <f t="shared" si="4"/>
        <v>0</v>
      </c>
      <c r="J38" s="72">
        <v>0</v>
      </c>
      <c r="K38" s="56"/>
      <c r="L38" s="51">
        <v>0</v>
      </c>
      <c r="M38" s="53">
        <f t="shared" si="5"/>
        <v>0</v>
      </c>
      <c r="N38" s="55" t="s">
        <v>70</v>
      </c>
    </row>
    <row r="39" spans="2:14" ht="76.5" x14ac:dyDescent="0.25">
      <c r="B39" s="51" t="s">
        <v>63</v>
      </c>
      <c r="C39" s="52" t="s">
        <v>38</v>
      </c>
      <c r="D39" s="51">
        <f t="shared" si="3"/>
        <v>13</v>
      </c>
      <c r="E39" s="51">
        <v>8</v>
      </c>
      <c r="F39" s="51">
        <v>0</v>
      </c>
      <c r="G39" s="51">
        <v>5</v>
      </c>
      <c r="H39" s="51">
        <v>0</v>
      </c>
      <c r="I39" s="53">
        <f t="shared" si="4"/>
        <v>0</v>
      </c>
      <c r="J39" s="72">
        <v>0</v>
      </c>
      <c r="K39" s="56"/>
      <c r="L39" s="51">
        <v>0</v>
      </c>
      <c r="M39" s="53">
        <f t="shared" si="5"/>
        <v>0</v>
      </c>
      <c r="N39" s="55" t="s">
        <v>71</v>
      </c>
    </row>
    <row r="40" spans="2:14" ht="76.5" x14ac:dyDescent="0.25">
      <c r="B40" s="51" t="s">
        <v>60</v>
      </c>
      <c r="C40" s="52" t="s">
        <v>38</v>
      </c>
      <c r="D40" s="51">
        <f t="shared" si="3"/>
        <v>13</v>
      </c>
      <c r="E40" s="51">
        <v>8</v>
      </c>
      <c r="F40" s="51">
        <v>0</v>
      </c>
      <c r="G40" s="51">
        <v>5</v>
      </c>
      <c r="H40" s="51">
        <v>0</v>
      </c>
      <c r="I40" s="53">
        <f t="shared" si="4"/>
        <v>0</v>
      </c>
      <c r="J40" s="72">
        <v>0</v>
      </c>
      <c r="K40" s="56"/>
      <c r="L40" s="51">
        <v>0</v>
      </c>
      <c r="M40" s="53">
        <f t="shared" si="5"/>
        <v>0</v>
      </c>
      <c r="N40" s="55" t="s">
        <v>72</v>
      </c>
    </row>
  </sheetData>
  <mergeCells count="31">
    <mergeCell ref="B2:N2"/>
    <mergeCell ref="C9:I9"/>
    <mergeCell ref="C18:C20"/>
    <mergeCell ref="B18:B20"/>
    <mergeCell ref="J18:M18"/>
    <mergeCell ref="M19:M20"/>
    <mergeCell ref="B4:I4"/>
    <mergeCell ref="G16:I16"/>
    <mergeCell ref="C16:F16"/>
    <mergeCell ref="B8:I8"/>
    <mergeCell ref="C5:I5"/>
    <mergeCell ref="C6:I6"/>
    <mergeCell ref="D18:D20"/>
    <mergeCell ref="I19:I20"/>
    <mergeCell ref="B10:B12"/>
    <mergeCell ref="G10:I10"/>
    <mergeCell ref="C10:F10"/>
    <mergeCell ref="G11:I11"/>
    <mergeCell ref="C11:F11"/>
    <mergeCell ref="G12:I12"/>
    <mergeCell ref="C12:F12"/>
    <mergeCell ref="G15:H15"/>
    <mergeCell ref="B15:B16"/>
    <mergeCell ref="C13:I13"/>
    <mergeCell ref="C14:I14"/>
    <mergeCell ref="J19:J20"/>
    <mergeCell ref="K19:K20"/>
    <mergeCell ref="L19:L20"/>
    <mergeCell ref="N18:N20"/>
    <mergeCell ref="E18:I18"/>
    <mergeCell ref="E19:H19"/>
  </mergeCell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91F6CFF1-01BF-4A7E-803D-34D609584650}">
          <x14:formula1>
            <xm:f>'Data Range'!$B$7:$B$9</xm:f>
          </x14:formula1>
          <xm:sqref>C21:C40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B5973-D943-4B75-981E-0D28449446EB}">
  <dimension ref="B1:P26"/>
  <sheetViews>
    <sheetView workbookViewId="0">
      <selection activeCell="C7" sqref="C7"/>
    </sheetView>
  </sheetViews>
  <sheetFormatPr defaultColWidth="9.140625" defaultRowHeight="15.75" customHeight="1" x14ac:dyDescent="0.25"/>
  <cols>
    <col min="1" max="1" width="3.140625" style="9" customWidth="1"/>
    <col min="2" max="2" width="4" style="10" bestFit="1" customWidth="1"/>
    <col min="3" max="3" width="20.85546875" style="9" customWidth="1"/>
    <col min="4" max="4" width="15.28515625" style="9" customWidth="1"/>
    <col min="5" max="5" width="24" style="9" customWidth="1"/>
    <col min="6" max="6" width="34.28515625" style="70" customWidth="1"/>
    <col min="7" max="8" width="13.42578125" style="9" customWidth="1"/>
    <col min="9" max="10" width="15.85546875" style="9" customWidth="1"/>
    <col min="11" max="11" width="7.5703125" style="10" bestFit="1" customWidth="1"/>
    <col min="12" max="12" width="8.42578125" style="10" bestFit="1" customWidth="1"/>
    <col min="13" max="13" width="6.5703125" style="10" bestFit="1" customWidth="1"/>
    <col min="14" max="14" width="11.85546875" style="9" bestFit="1" customWidth="1"/>
    <col min="15" max="15" width="11.85546875" style="9" customWidth="1"/>
    <col min="16" max="16" width="9.85546875" style="10" bestFit="1" customWidth="1"/>
    <col min="17" max="16384" width="9.140625" style="9"/>
  </cols>
  <sheetData>
    <row r="1" spans="2:16" ht="9" customHeight="1" thickBot="1" x14ac:dyDescent="0.3">
      <c r="F1" s="9"/>
    </row>
    <row r="2" spans="2:16" ht="24" customHeight="1" thickBot="1" x14ac:dyDescent="0.3">
      <c r="B2" s="134" t="s">
        <v>73</v>
      </c>
      <c r="C2" s="134"/>
      <c r="D2" s="134"/>
      <c r="E2" s="134"/>
      <c r="F2" s="134"/>
      <c r="G2" s="134"/>
      <c r="H2" s="134"/>
      <c r="I2" s="134"/>
      <c r="J2" s="134"/>
      <c r="K2" s="134"/>
      <c r="L2" s="134"/>
      <c r="M2" s="134"/>
      <c r="N2" s="134"/>
      <c r="O2" s="134"/>
      <c r="P2" s="134"/>
    </row>
    <row r="3" spans="2:16" ht="15.75" customHeight="1" thickBot="1" x14ac:dyDescent="0.3">
      <c r="F3" s="9"/>
    </row>
    <row r="4" spans="2:16" ht="38.25" x14ac:dyDescent="0.25">
      <c r="B4" s="73" t="s">
        <v>74</v>
      </c>
      <c r="C4" s="74" t="s">
        <v>41</v>
      </c>
      <c r="D4" s="75" t="s">
        <v>75</v>
      </c>
      <c r="E4" s="75" t="s">
        <v>76</v>
      </c>
      <c r="F4" s="76" t="s">
        <v>77</v>
      </c>
      <c r="G4" s="132" t="s">
        <v>78</v>
      </c>
      <c r="H4" s="133"/>
      <c r="I4" s="74" t="s">
        <v>79</v>
      </c>
      <c r="J4" s="74" t="s">
        <v>80</v>
      </c>
      <c r="K4" s="75" t="s">
        <v>42</v>
      </c>
      <c r="L4" s="75" t="s">
        <v>81</v>
      </c>
      <c r="M4" s="75" t="s">
        <v>47</v>
      </c>
      <c r="N4" s="77" t="s">
        <v>82</v>
      </c>
      <c r="O4" s="77" t="s">
        <v>83</v>
      </c>
      <c r="P4" s="78" t="s">
        <v>84</v>
      </c>
    </row>
    <row r="5" spans="2:16" s="21" customFormat="1" ht="114.75" x14ac:dyDescent="0.25">
      <c r="B5" s="60">
        <v>1</v>
      </c>
      <c r="C5" s="61" t="s">
        <v>56</v>
      </c>
      <c r="D5" s="22" t="s">
        <v>85</v>
      </c>
      <c r="E5" s="22" t="s">
        <v>86</v>
      </c>
      <c r="F5" s="68" t="s">
        <v>87</v>
      </c>
      <c r="G5" s="22" t="s">
        <v>88</v>
      </c>
      <c r="H5" s="22" t="s">
        <v>89</v>
      </c>
      <c r="I5" s="22" t="s">
        <v>90</v>
      </c>
      <c r="J5" s="22" t="s">
        <v>91</v>
      </c>
      <c r="K5" s="22" t="s">
        <v>38</v>
      </c>
      <c r="L5" s="22" t="s">
        <v>37</v>
      </c>
      <c r="M5" s="22" t="s">
        <v>92</v>
      </c>
      <c r="N5" s="62" t="s">
        <v>93</v>
      </c>
      <c r="O5" s="63">
        <v>45131</v>
      </c>
      <c r="P5" s="26" t="s">
        <v>94</v>
      </c>
    </row>
    <row r="6" spans="2:16" ht="139.5" customHeight="1" x14ac:dyDescent="0.25">
      <c r="B6" s="57">
        <v>2</v>
      </c>
      <c r="C6" s="64" t="s">
        <v>65</v>
      </c>
      <c r="D6" s="52" t="s">
        <v>95</v>
      </c>
      <c r="E6" s="52" t="s">
        <v>96</v>
      </c>
      <c r="F6" s="54" t="s">
        <v>97</v>
      </c>
      <c r="G6" s="22"/>
      <c r="H6" s="22" t="s">
        <v>98</v>
      </c>
      <c r="I6" s="22" t="s">
        <v>99</v>
      </c>
      <c r="J6" s="22" t="s">
        <v>96</v>
      </c>
      <c r="K6" s="22" t="s">
        <v>38</v>
      </c>
      <c r="L6" s="22" t="s">
        <v>38</v>
      </c>
      <c r="M6" s="22" t="s">
        <v>92</v>
      </c>
      <c r="N6" s="62" t="s">
        <v>93</v>
      </c>
      <c r="O6" s="63">
        <v>45131</v>
      </c>
      <c r="P6" s="26" t="s">
        <v>94</v>
      </c>
    </row>
    <row r="7" spans="2:16" ht="127.5" x14ac:dyDescent="0.25">
      <c r="B7" s="57">
        <v>3</v>
      </c>
      <c r="C7" s="64" t="s">
        <v>53</v>
      </c>
      <c r="D7" s="52" t="s">
        <v>100</v>
      </c>
      <c r="E7" s="52" t="s">
        <v>101</v>
      </c>
      <c r="F7" s="54" t="s">
        <v>102</v>
      </c>
      <c r="G7" s="22" t="s">
        <v>103</v>
      </c>
      <c r="H7" s="22" t="s">
        <v>104</v>
      </c>
      <c r="I7" s="22" t="s">
        <v>105</v>
      </c>
      <c r="J7" s="22" t="s">
        <v>101</v>
      </c>
      <c r="K7" s="22" t="s">
        <v>38</v>
      </c>
      <c r="L7" s="22" t="s">
        <v>38</v>
      </c>
      <c r="M7" s="22" t="s">
        <v>92</v>
      </c>
      <c r="N7" s="62" t="s">
        <v>93</v>
      </c>
      <c r="O7" s="63">
        <v>45132</v>
      </c>
      <c r="P7" s="26" t="s">
        <v>106</v>
      </c>
    </row>
    <row r="8" spans="2:16" ht="15.75" customHeight="1" x14ac:dyDescent="0.25">
      <c r="B8" s="57"/>
      <c r="C8" s="64"/>
      <c r="D8" s="52"/>
      <c r="E8" s="52"/>
      <c r="F8" s="54"/>
      <c r="G8" s="22"/>
      <c r="H8" s="22"/>
      <c r="I8" s="22"/>
      <c r="J8" s="22"/>
      <c r="K8" s="22"/>
      <c r="L8" s="22"/>
      <c r="M8" s="52"/>
      <c r="N8" s="65"/>
      <c r="O8" s="65"/>
      <c r="P8" s="58"/>
    </row>
    <row r="9" spans="2:16" ht="15.75" customHeight="1" x14ac:dyDescent="0.25">
      <c r="B9" s="57"/>
      <c r="C9" s="64"/>
      <c r="D9" s="52"/>
      <c r="E9" s="52"/>
      <c r="F9" s="54"/>
      <c r="G9" s="22"/>
      <c r="H9" s="22"/>
      <c r="I9" s="22"/>
      <c r="J9" s="22"/>
      <c r="K9" s="22"/>
      <c r="L9" s="22"/>
      <c r="M9" s="52"/>
      <c r="N9" s="65"/>
      <c r="O9" s="65"/>
      <c r="P9" s="58"/>
    </row>
    <row r="10" spans="2:16" ht="15.75" customHeight="1" x14ac:dyDescent="0.25">
      <c r="B10" s="57"/>
      <c r="C10" s="64"/>
      <c r="D10" s="52"/>
      <c r="E10" s="52"/>
      <c r="F10" s="54"/>
      <c r="G10" s="22"/>
      <c r="H10" s="22"/>
      <c r="I10" s="22"/>
      <c r="J10" s="22"/>
      <c r="K10" s="22"/>
      <c r="L10" s="22"/>
      <c r="M10" s="52"/>
      <c r="N10" s="65"/>
      <c r="O10" s="65"/>
      <c r="P10" s="58"/>
    </row>
    <row r="11" spans="2:16" ht="15.75" customHeight="1" x14ac:dyDescent="0.25">
      <c r="B11" s="57"/>
      <c r="C11" s="64"/>
      <c r="D11" s="52"/>
      <c r="E11" s="52"/>
      <c r="F11" s="54"/>
      <c r="G11" s="22"/>
      <c r="H11" s="22"/>
      <c r="I11" s="22"/>
      <c r="J11" s="22"/>
      <c r="K11" s="22"/>
      <c r="L11" s="22"/>
      <c r="M11" s="52"/>
      <c r="N11" s="65"/>
      <c r="O11" s="65"/>
      <c r="P11" s="58"/>
    </row>
    <row r="12" spans="2:16" ht="15.75" customHeight="1" x14ac:dyDescent="0.25">
      <c r="B12" s="57"/>
      <c r="C12" s="64"/>
      <c r="D12" s="52"/>
      <c r="E12" s="52"/>
      <c r="F12" s="54"/>
      <c r="G12" s="22"/>
      <c r="H12" s="22"/>
      <c r="I12" s="22"/>
      <c r="J12" s="22"/>
      <c r="K12" s="22"/>
      <c r="L12" s="22"/>
      <c r="M12" s="52"/>
      <c r="N12" s="65"/>
      <c r="O12" s="65"/>
      <c r="P12" s="58"/>
    </row>
    <row r="13" spans="2:16" ht="15.75" customHeight="1" x14ac:dyDescent="0.25">
      <c r="B13" s="57"/>
      <c r="C13" s="64"/>
      <c r="D13" s="52"/>
      <c r="E13" s="52"/>
      <c r="F13" s="54"/>
      <c r="G13" s="22"/>
      <c r="H13" s="22"/>
      <c r="I13" s="22"/>
      <c r="J13" s="22"/>
      <c r="K13" s="22"/>
      <c r="L13" s="22"/>
      <c r="M13" s="52"/>
      <c r="N13" s="65"/>
      <c r="O13" s="65"/>
      <c r="P13" s="58"/>
    </row>
    <row r="14" spans="2:16" ht="15.75" customHeight="1" x14ac:dyDescent="0.25">
      <c r="B14" s="57"/>
      <c r="C14" s="64"/>
      <c r="D14" s="52"/>
      <c r="E14" s="52"/>
      <c r="F14" s="54"/>
      <c r="G14" s="22"/>
      <c r="H14" s="22"/>
      <c r="I14" s="22"/>
      <c r="J14" s="22"/>
      <c r="K14" s="22"/>
      <c r="L14" s="22"/>
      <c r="M14" s="52"/>
      <c r="N14" s="65"/>
      <c r="O14" s="65"/>
      <c r="P14" s="58"/>
    </row>
    <row r="15" spans="2:16" ht="15.75" customHeight="1" x14ac:dyDescent="0.25">
      <c r="B15" s="57"/>
      <c r="C15" s="64"/>
      <c r="D15" s="52"/>
      <c r="E15" s="52"/>
      <c r="F15" s="54"/>
      <c r="G15" s="22"/>
      <c r="H15" s="22"/>
      <c r="I15" s="22"/>
      <c r="J15" s="22"/>
      <c r="K15" s="22"/>
      <c r="L15" s="22"/>
      <c r="M15" s="52"/>
      <c r="N15" s="65"/>
      <c r="O15" s="65"/>
      <c r="P15" s="58"/>
    </row>
    <row r="16" spans="2:16" ht="15.75" customHeight="1" x14ac:dyDescent="0.25">
      <c r="B16" s="57"/>
      <c r="C16" s="64"/>
      <c r="D16" s="52"/>
      <c r="E16" s="52"/>
      <c r="F16" s="54"/>
      <c r="G16" s="22"/>
      <c r="H16" s="22"/>
      <c r="I16" s="22"/>
      <c r="J16" s="22"/>
      <c r="K16" s="22"/>
      <c r="L16" s="22"/>
      <c r="M16" s="52"/>
      <c r="N16" s="65"/>
      <c r="O16" s="65"/>
      <c r="P16" s="58"/>
    </row>
    <row r="17" spans="2:16" ht="15.75" customHeight="1" x14ac:dyDescent="0.25">
      <c r="B17" s="57"/>
      <c r="C17" s="64"/>
      <c r="D17" s="52"/>
      <c r="E17" s="52"/>
      <c r="F17" s="54"/>
      <c r="G17" s="22"/>
      <c r="H17" s="22"/>
      <c r="I17" s="22"/>
      <c r="J17" s="22"/>
      <c r="K17" s="22"/>
      <c r="L17" s="22"/>
      <c r="M17" s="52"/>
      <c r="N17" s="65"/>
      <c r="O17" s="65"/>
      <c r="P17" s="58"/>
    </row>
    <row r="18" spans="2:16" ht="15.75" customHeight="1" x14ac:dyDescent="0.25">
      <c r="B18" s="57"/>
      <c r="C18" s="64"/>
      <c r="D18" s="52"/>
      <c r="E18" s="52"/>
      <c r="F18" s="54"/>
      <c r="G18" s="22"/>
      <c r="H18" s="22"/>
      <c r="I18" s="22"/>
      <c r="J18" s="22"/>
      <c r="K18" s="22"/>
      <c r="L18" s="22"/>
      <c r="M18" s="52"/>
      <c r="N18" s="65"/>
      <c r="O18" s="65"/>
      <c r="P18" s="58"/>
    </row>
    <row r="19" spans="2:16" ht="15.75" customHeight="1" x14ac:dyDescent="0.25">
      <c r="B19" s="57"/>
      <c r="C19" s="64"/>
      <c r="D19" s="52"/>
      <c r="E19" s="52"/>
      <c r="F19" s="54"/>
      <c r="G19" s="22"/>
      <c r="H19" s="22"/>
      <c r="I19" s="22"/>
      <c r="J19" s="22"/>
      <c r="K19" s="22"/>
      <c r="L19" s="22"/>
      <c r="M19" s="52"/>
      <c r="N19" s="65"/>
      <c r="O19" s="65"/>
      <c r="P19" s="58"/>
    </row>
    <row r="20" spans="2:16" ht="15.75" customHeight="1" x14ac:dyDescent="0.25">
      <c r="B20" s="57"/>
      <c r="C20" s="64"/>
      <c r="D20" s="52"/>
      <c r="E20" s="52"/>
      <c r="F20" s="54"/>
      <c r="G20" s="22"/>
      <c r="H20" s="22"/>
      <c r="I20" s="22"/>
      <c r="J20" s="22"/>
      <c r="K20" s="22"/>
      <c r="L20" s="22"/>
      <c r="M20" s="52"/>
      <c r="N20" s="65"/>
      <c r="O20" s="65"/>
      <c r="P20" s="58"/>
    </row>
    <row r="21" spans="2:16" ht="15.75" customHeight="1" x14ac:dyDescent="0.25">
      <c r="B21" s="57"/>
      <c r="C21" s="64"/>
      <c r="D21" s="52"/>
      <c r="E21" s="52"/>
      <c r="F21" s="54"/>
      <c r="G21" s="22"/>
      <c r="H21" s="22"/>
      <c r="I21" s="22"/>
      <c r="J21" s="22"/>
      <c r="K21" s="22"/>
      <c r="L21" s="22"/>
      <c r="M21" s="52"/>
      <c r="N21" s="65"/>
      <c r="O21" s="65"/>
      <c r="P21" s="58"/>
    </row>
    <row r="22" spans="2:16" ht="15.75" customHeight="1" x14ac:dyDescent="0.25">
      <c r="B22" s="57"/>
      <c r="C22" s="64"/>
      <c r="D22" s="52"/>
      <c r="E22" s="52"/>
      <c r="F22" s="54"/>
      <c r="G22" s="22"/>
      <c r="H22" s="22"/>
      <c r="I22" s="22"/>
      <c r="J22" s="22"/>
      <c r="K22" s="22"/>
      <c r="L22" s="22"/>
      <c r="M22" s="52"/>
      <c r="N22" s="65"/>
      <c r="O22" s="65"/>
      <c r="P22" s="58"/>
    </row>
    <row r="23" spans="2:16" ht="15.75" customHeight="1" x14ac:dyDescent="0.25">
      <c r="B23" s="57"/>
      <c r="C23" s="64"/>
      <c r="D23" s="52"/>
      <c r="E23" s="52"/>
      <c r="F23" s="54"/>
      <c r="G23" s="22"/>
      <c r="H23" s="22"/>
      <c r="I23" s="22"/>
      <c r="J23" s="22"/>
      <c r="K23" s="22"/>
      <c r="L23" s="22"/>
      <c r="M23" s="52"/>
      <c r="N23" s="65"/>
      <c r="O23" s="65"/>
      <c r="P23" s="58"/>
    </row>
    <row r="24" spans="2:16" ht="15.75" customHeight="1" x14ac:dyDescent="0.25">
      <c r="B24" s="57"/>
      <c r="C24" s="64"/>
      <c r="D24" s="52"/>
      <c r="E24" s="52"/>
      <c r="F24" s="54"/>
      <c r="G24" s="22"/>
      <c r="H24" s="22"/>
      <c r="I24" s="22"/>
      <c r="J24" s="22"/>
      <c r="K24" s="22"/>
      <c r="L24" s="22"/>
      <c r="M24" s="52"/>
      <c r="N24" s="65"/>
      <c r="O24" s="65"/>
      <c r="P24" s="58"/>
    </row>
    <row r="25" spans="2:16" ht="15.75" customHeight="1" x14ac:dyDescent="0.25">
      <c r="B25" s="57"/>
      <c r="C25" s="64"/>
      <c r="D25" s="52"/>
      <c r="E25" s="52"/>
      <c r="F25" s="54"/>
      <c r="G25" s="22"/>
      <c r="H25" s="22"/>
      <c r="I25" s="22"/>
      <c r="J25" s="22"/>
      <c r="K25" s="22"/>
      <c r="L25" s="22"/>
      <c r="M25" s="52"/>
      <c r="N25" s="65"/>
      <c r="O25" s="65"/>
      <c r="P25" s="58"/>
    </row>
    <row r="26" spans="2:16" ht="15.75" customHeight="1" x14ac:dyDescent="0.25">
      <c r="B26" s="23"/>
      <c r="C26" s="66"/>
      <c r="D26" s="24"/>
      <c r="E26" s="24"/>
      <c r="F26" s="69"/>
      <c r="G26" s="24"/>
      <c r="H26" s="24"/>
      <c r="I26" s="24"/>
      <c r="J26" s="24"/>
      <c r="K26" s="24"/>
      <c r="L26" s="24"/>
      <c r="M26" s="24"/>
      <c r="N26" s="67"/>
      <c r="O26" s="67"/>
      <c r="P26" s="25"/>
    </row>
  </sheetData>
  <mergeCells count="2">
    <mergeCell ref="G4:H4"/>
    <mergeCell ref="B2:P2"/>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B8CCE53C-FDCF-4CA1-B6CD-7F46F5D5FFC7}">
          <x14:formula1>
            <xm:f>'Data Range'!$B$7:$B$9</xm:f>
          </x14:formula1>
          <xm:sqref>K5:K26</xm:sqref>
        </x14:dataValidation>
        <x14:dataValidation type="list" allowBlank="1" showInputMessage="1" showErrorMessage="1" xr:uid="{6E582DB1-BBDD-4E85-B996-8A3AAACF8690}">
          <x14:formula1>
            <xm:f>'Data Range'!$B$12:$B$15</xm:f>
          </x14:formula1>
          <xm:sqref>L5:L26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E6258-B316-4E48-9A1E-73245184F575}">
  <dimension ref="B1:J22"/>
  <sheetViews>
    <sheetView topLeftCell="A2" workbookViewId="0">
      <selection activeCell="E8" sqref="E8"/>
    </sheetView>
  </sheetViews>
  <sheetFormatPr defaultColWidth="9.140625" defaultRowHeight="15" x14ac:dyDescent="0.25"/>
  <cols>
    <col min="1" max="1" width="9.140625" style="13"/>
    <col min="2" max="2" width="15.5703125" style="13" bestFit="1" customWidth="1"/>
    <col min="3" max="6" width="9.140625" style="13"/>
    <col min="7" max="7" width="20.42578125" style="13" bestFit="1" customWidth="1"/>
    <col min="8" max="16384" width="9.140625" style="13"/>
  </cols>
  <sheetData>
    <row r="1" spans="2:10" x14ac:dyDescent="0.25">
      <c r="B1" s="16" t="s">
        <v>107</v>
      </c>
      <c r="D1" s="135" t="s">
        <v>108</v>
      </c>
      <c r="E1" s="135"/>
    </row>
    <row r="2" spans="2:10" x14ac:dyDescent="0.25">
      <c r="B2" s="13" t="s">
        <v>109</v>
      </c>
      <c r="D2" s="51" t="s">
        <v>31</v>
      </c>
      <c r="E2" s="51">
        <v>165</v>
      </c>
      <c r="G2" s="13" t="s">
        <v>41</v>
      </c>
      <c r="H2" s="137" t="s">
        <v>37</v>
      </c>
      <c r="I2" s="138" t="s">
        <v>38</v>
      </c>
      <c r="J2" s="139" t="s">
        <v>39</v>
      </c>
    </row>
    <row r="3" spans="2:10" ht="38.25" x14ac:dyDescent="0.25">
      <c r="B3" s="13" t="s">
        <v>110</v>
      </c>
      <c r="D3" s="51" t="s">
        <v>32</v>
      </c>
      <c r="E3" s="51">
        <v>3</v>
      </c>
      <c r="G3" s="136" t="s">
        <v>53</v>
      </c>
    </row>
    <row r="4" spans="2:10" ht="38.25" x14ac:dyDescent="0.25">
      <c r="B4" s="13" t="s">
        <v>111</v>
      </c>
      <c r="D4" s="51" t="s">
        <v>34</v>
      </c>
      <c r="E4" s="51">
        <v>28</v>
      </c>
      <c r="G4" s="136" t="s">
        <v>54</v>
      </c>
      <c r="H4" s="13">
        <v>0</v>
      </c>
      <c r="I4" s="13">
        <v>0</v>
      </c>
      <c r="J4" s="13">
        <v>0</v>
      </c>
    </row>
    <row r="5" spans="2:10" ht="51" x14ac:dyDescent="0.25">
      <c r="D5" s="59" t="s">
        <v>35</v>
      </c>
      <c r="E5" s="59">
        <v>24</v>
      </c>
      <c r="G5" s="136" t="s">
        <v>56</v>
      </c>
      <c r="H5" s="13">
        <v>1</v>
      </c>
      <c r="I5" s="13">
        <v>0</v>
      </c>
      <c r="J5" s="13">
        <v>0</v>
      </c>
    </row>
    <row r="6" spans="2:10" ht="38.25" x14ac:dyDescent="0.25">
      <c r="B6" s="16" t="s">
        <v>42</v>
      </c>
      <c r="G6" s="136" t="s">
        <v>58</v>
      </c>
      <c r="H6" s="13">
        <v>0</v>
      </c>
      <c r="I6" s="13">
        <v>0</v>
      </c>
      <c r="J6" s="13">
        <v>0</v>
      </c>
    </row>
    <row r="7" spans="2:10" ht="38.25" x14ac:dyDescent="0.25">
      <c r="B7" s="13" t="s">
        <v>38</v>
      </c>
      <c r="G7" s="136" t="s">
        <v>59</v>
      </c>
      <c r="H7" s="13">
        <v>0</v>
      </c>
      <c r="I7" s="13">
        <v>0</v>
      </c>
      <c r="J7" s="13">
        <v>0</v>
      </c>
    </row>
    <row r="8" spans="2:10" ht="51" x14ac:dyDescent="0.25">
      <c r="B8" s="13" t="s">
        <v>39</v>
      </c>
      <c r="G8" s="136" t="s">
        <v>60</v>
      </c>
      <c r="H8" s="13">
        <v>0</v>
      </c>
      <c r="I8" s="13">
        <v>0</v>
      </c>
      <c r="J8" s="13">
        <v>0</v>
      </c>
    </row>
    <row r="9" spans="2:10" ht="51" x14ac:dyDescent="0.25">
      <c r="B9" s="13" t="s">
        <v>112</v>
      </c>
      <c r="G9" s="136" t="s">
        <v>61</v>
      </c>
      <c r="H9" s="13">
        <v>0</v>
      </c>
      <c r="I9" s="13">
        <v>0</v>
      </c>
      <c r="J9" s="13">
        <v>0</v>
      </c>
    </row>
    <row r="10" spans="2:10" ht="51" x14ac:dyDescent="0.25">
      <c r="G10" s="136" t="s">
        <v>62</v>
      </c>
      <c r="H10" s="13">
        <v>0</v>
      </c>
      <c r="I10" s="13">
        <v>0</v>
      </c>
      <c r="J10" s="13">
        <v>0</v>
      </c>
    </row>
    <row r="11" spans="2:10" ht="51" x14ac:dyDescent="0.25">
      <c r="B11" s="16" t="s">
        <v>81</v>
      </c>
      <c r="G11" s="136" t="s">
        <v>63</v>
      </c>
      <c r="H11" s="13">
        <v>0</v>
      </c>
      <c r="I11" s="13">
        <v>0</v>
      </c>
      <c r="J11" s="13">
        <v>0</v>
      </c>
    </row>
    <row r="12" spans="2:10" x14ac:dyDescent="0.25">
      <c r="B12" s="13" t="s">
        <v>37</v>
      </c>
      <c r="G12" s="136" t="s">
        <v>65</v>
      </c>
      <c r="H12" s="13">
        <v>0</v>
      </c>
      <c r="I12" s="13">
        <v>1</v>
      </c>
      <c r="J12" s="13">
        <v>0</v>
      </c>
    </row>
    <row r="13" spans="2:10" ht="25.5" x14ac:dyDescent="0.25">
      <c r="B13" s="13" t="s">
        <v>38</v>
      </c>
      <c r="G13" s="136" t="s">
        <v>66</v>
      </c>
      <c r="H13" s="13">
        <v>0</v>
      </c>
      <c r="I13" s="13">
        <v>0</v>
      </c>
      <c r="J13" s="13">
        <v>0</v>
      </c>
    </row>
    <row r="14" spans="2:10" ht="38.25" x14ac:dyDescent="0.25">
      <c r="B14" s="13" t="s">
        <v>39</v>
      </c>
      <c r="G14" s="136" t="s">
        <v>53</v>
      </c>
      <c r="H14" s="13">
        <v>0</v>
      </c>
      <c r="I14" s="13">
        <v>1</v>
      </c>
      <c r="J14" s="13">
        <v>0</v>
      </c>
    </row>
    <row r="15" spans="2:10" ht="51" x14ac:dyDescent="0.25">
      <c r="B15" s="13" t="s">
        <v>112</v>
      </c>
      <c r="G15" s="136" t="s">
        <v>61</v>
      </c>
      <c r="H15" s="13">
        <v>0</v>
      </c>
      <c r="I15" s="13">
        <v>0</v>
      </c>
      <c r="J15" s="13">
        <v>0</v>
      </c>
    </row>
    <row r="16" spans="2:10" ht="38.25" x14ac:dyDescent="0.25">
      <c r="G16" s="136" t="s">
        <v>58</v>
      </c>
      <c r="H16" s="13">
        <v>0</v>
      </c>
      <c r="I16" s="13">
        <v>0</v>
      </c>
      <c r="J16" s="13">
        <v>0</v>
      </c>
    </row>
    <row r="17" spans="7:10" ht="38.25" x14ac:dyDescent="0.25">
      <c r="G17" s="136" t="s">
        <v>54</v>
      </c>
      <c r="H17" s="13">
        <v>0</v>
      </c>
      <c r="I17" s="13">
        <v>0</v>
      </c>
      <c r="J17" s="13">
        <v>0</v>
      </c>
    </row>
    <row r="18" spans="7:10" ht="51" x14ac:dyDescent="0.25">
      <c r="G18" s="136" t="s">
        <v>62</v>
      </c>
      <c r="H18" s="13">
        <v>0</v>
      </c>
      <c r="I18" s="13">
        <v>0</v>
      </c>
      <c r="J18" s="13">
        <v>0</v>
      </c>
    </row>
    <row r="19" spans="7:10" ht="38.25" x14ac:dyDescent="0.25">
      <c r="G19" s="136" t="s">
        <v>59</v>
      </c>
      <c r="H19" s="13">
        <v>0</v>
      </c>
      <c r="I19" s="13">
        <v>0</v>
      </c>
      <c r="J19" s="13">
        <v>0</v>
      </c>
    </row>
    <row r="20" spans="7:10" ht="51" x14ac:dyDescent="0.25">
      <c r="G20" s="136" t="s">
        <v>56</v>
      </c>
      <c r="H20" s="13">
        <v>0</v>
      </c>
      <c r="I20" s="13">
        <v>0</v>
      </c>
      <c r="J20" s="13">
        <v>0</v>
      </c>
    </row>
    <row r="21" spans="7:10" ht="51" x14ac:dyDescent="0.25">
      <c r="G21" s="136" t="s">
        <v>63</v>
      </c>
      <c r="H21" s="13">
        <v>0</v>
      </c>
      <c r="I21" s="13">
        <v>0</v>
      </c>
      <c r="J21" s="13">
        <v>0</v>
      </c>
    </row>
    <row r="22" spans="7:10" ht="51" x14ac:dyDescent="0.25">
      <c r="G22" s="136" t="s">
        <v>60</v>
      </c>
      <c r="H22" s="13">
        <v>0</v>
      </c>
      <c r="I22" s="13">
        <v>0</v>
      </c>
      <c r="J22" s="13">
        <v>0</v>
      </c>
    </row>
  </sheetData>
  <mergeCells count="1">
    <mergeCell ref="D1:E1"/>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Tài liệu" ma:contentTypeID="0x010100F41E288777E8F14DBACC33D3D9D98D78" ma:contentTypeVersion="10" ma:contentTypeDescription="Tạo tài liệu mới." ma:contentTypeScope="" ma:versionID="affb03a821f5618ebe2ce051daad7912">
  <xsd:schema xmlns:xsd="http://www.w3.org/2001/XMLSchema" xmlns:xs="http://www.w3.org/2001/XMLSchema" xmlns:p="http://schemas.microsoft.com/office/2006/metadata/properties" xmlns:ns2="e4645e3c-ba0b-4845-96d5-bf98efb708b6" targetNamespace="http://schemas.microsoft.com/office/2006/metadata/properties" ma:root="true" ma:fieldsID="d23345a9ad78373a925861be86cad270" ns2:_="">
    <xsd:import namespace="e4645e3c-ba0b-4845-96d5-bf98efb708b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LengthInSeconds"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645e3c-ba0b-4845-96d5-bf98efb708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4" nillable="true" ma:taxonomy="true" ma:internalName="lcf76f155ced4ddcb4097134ff3c332f" ma:taxonomyFieldName="MediaServiceImageTags" ma:displayName="Thẻ Hình ảnh" ma:readOnly="false" ma:fieldId="{5cf76f15-5ced-4ddc-b409-7134ff3c332f}" ma:taxonomyMulti="true" ma:sspId="a6e223da-9cd4-4054-9db2-46160edab5d0"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B Q D A A B Q S w M E F A A C A A g A X X c o U 4 c g v y S k A A A A 9 Q A A A B I A H A B D b 2 5 m a W c v U G F j a 2 F n Z S 5 4 b W w g o h g A K K A U A A A A A A A A A A A A A A A A A A A A A A A A A A A A h Y + x D o I w G I R f h X S n r d U Y J D 9 l c J X E h G h c m 1 K h E Y q h x f J u D j 6 S r y B G U T f H + + 4 u u b t f b 5 A O T R 1 c V G d 1 a x I 0 w x Q F y s i 2 0 K Z M U O + O Y Y R S D l s h T 6 J U w R g 2 N h 6 s T l D l 3 D k m x H u P / R y 3 X U k Y p T N y y D a 5 r F Q j Q m 2 s E 0 Y q 9 G k V / 1 u I w / 4 1 h j O 8 W u J o w T A F M j H I t P n 6 b J z 7 d H 8 g r P v a 9 Z 3 i y o S 7 H M g k g b w v 8 A d Q S w M E F A A C A A g A X X c o 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1 3 K F M o i k e 4 D g A A A B E A A A A T A B w A R m 9 y b X V s Y X M v U 2 V j d G l v b j E u b S C i G A A o o B Q A A A A A A A A A A A A A A A A A A A A A A A A A A A A r T k 0 u y c z P U w i G 0 I b W A F B L A Q I t A B Q A A g A I A F 1 3 K F O H I L 8 k p A A A A P U A A A A S A A A A A A A A A A A A A A A A A A A A A A B D b 2 5 m a W c v U G F j a 2 F n Z S 5 4 b W x Q S w E C L Q A U A A I A C A B d d y h T D 8 r p q 6 Q A A A D p A A A A E w A A A A A A A A A A A A A A A A D w A A A A W 0 N v b n R l b n R f V H l w Z X N d L n h t b F B L A Q I t A B Q A A g A I A F 1 3 K F M 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1 J R P v 6 3 N I S Y p p N T s e 9 L M l A A A A A A I A A A A A A B B m A A A A A Q A A I A A A A M K Z 9 W 0 N z v A j T R 6 + F N h j q / b q f O j 5 u 5 B O g + a X w 3 v y J y u y A A A A A A 6 A A A A A A g A A I A A A A J o A P Z k Q S w H E i m j H t 1 S X f + 1 S p I 0 k F + Y D w z h k 1 A 5 v U b H y U A A A A M c x O h u O o L Y y X q t 6 j R F V j 6 I f b x d K c t I 5 O r 9 f G r E Y Y Y 2 0 5 G F T u I G w u G G k I 1 V b n q t R v y E Y L q 6 a p Z d c P q 5 X B t Z N K 0 R 3 j 0 o B P J 7 P g h P C r h H J l I h i Q A A A A I F H O H 7 h I 1 L O O B 4 n o 0 C n V i m Q / z I X Q s s s I j E R p U n q / E R y a w U J v A 4 r I h l X R M p F s B d C l 5 3 K W U 0 v 3 7 u u d I q B 6 x h S W b c = < / D a t a M a s h u p > 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e4645e3c-ba0b-4845-96d5-bf98efb708b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AFD2DF4-267C-4CB5-B27A-EEB491EC4BA6}">
  <ds:schemaRefs>
    <ds:schemaRef ds:uri="http://schemas.microsoft.com/sharepoint/v3/contenttype/forms"/>
  </ds:schemaRefs>
</ds:datastoreItem>
</file>

<file path=customXml/itemProps2.xml><?xml version="1.0" encoding="utf-8"?>
<ds:datastoreItem xmlns:ds="http://schemas.openxmlformats.org/officeDocument/2006/customXml" ds:itemID="{2C5E5E59-829E-4E98-84FE-F4AF66E899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645e3c-ba0b-4845-96d5-bf98efb708b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02FB7E3-ADD2-44C2-94CD-171E29869009}">
  <ds:schemaRefs>
    <ds:schemaRef ds:uri="http://schemas.microsoft.com/DataMashup"/>
  </ds:schemaRefs>
</ds:datastoreItem>
</file>

<file path=customXml/itemProps4.xml><?xml version="1.0" encoding="utf-8"?>
<ds:datastoreItem xmlns:ds="http://schemas.openxmlformats.org/officeDocument/2006/customXml" ds:itemID="{0BFF22AB-C0C7-4844-B309-840B19E33ACD}">
  <ds:schemaRefs>
    <ds:schemaRef ds:uri="http://purl.org/dc/terms/"/>
    <ds:schemaRef ds:uri="http://www.w3.org/XML/1998/namespace"/>
    <ds:schemaRef ds:uri="http://schemas.microsoft.com/office/2006/metadata/propertie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e4645e3c-ba0b-4845-96d5-bf98efb708b6"/>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0. Project Information</vt:lpstr>
      <vt:lpstr>1. Summary Report</vt:lpstr>
      <vt:lpstr>2. Defects Report</vt:lpstr>
      <vt:lpstr>Data Range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2023-07-28T14:59:29Z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0x010100F41E288777E8F14DBACC33D3D9D98D78</vt:lpwstr>
  </property>
  <property fmtid="{D5CDD505-2E9C-101B-9397-08002B2CF9AE}" pid="3" name="MediaServiceImageTags">
    <vt:lpwstr/>
  </property>
</Properties>
</file>