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erry/Work/metabolism/liver_cancer/Data/experimental/"/>
    </mc:Choice>
  </mc:AlternateContent>
  <xr:revisionPtr revIDLastSave="0" documentId="13_ncr:1_{8272F70C-0CA4-124C-91CD-D4746FB03995}" xr6:coauthVersionLast="36" xr6:coauthVersionMax="43" xr10:uidLastSave="{00000000-0000-0000-0000-000000000000}"/>
  <bookViews>
    <workbookView xWindow="0" yWindow="460" windowWidth="28800" windowHeight="15840" activeTab="2" xr2:uid="{00000000-000D-0000-FFFF-FFFF00000000}"/>
  </bookViews>
  <sheets>
    <sheet name="lactate gr" sheetId="10" r:id="rId1"/>
    <sheet name="lactate" sheetId="11" r:id="rId2"/>
    <sheet name="Glucose_Huh7_" sheetId="12" r:id="rId3"/>
    <sheet name="Glucose_" sheetId="13" r:id="rId4"/>
  </sheets>
  <definedNames>
    <definedName name="_xlchart.v1.0" hidden="1">lactate!$D$40:$D$43</definedName>
    <definedName name="_xlchart.v1.1" hidden="1">lactate!$D$44:$D$48</definedName>
    <definedName name="_xlchart.v1.10" hidden="1">lactate!$E$59:$E$63</definedName>
    <definedName name="_xlchart.v1.11" hidden="1">lactate!$E$64:$E$68</definedName>
    <definedName name="_xlchart.v1.2" hidden="1">lactate!$D$49:$D$53</definedName>
    <definedName name="_xlchart.v1.3" hidden="1">lactate!$D$54:$D$58</definedName>
    <definedName name="_xlchart.v1.4" hidden="1">lactate!$D$59:$D$63</definedName>
    <definedName name="_xlchart.v1.5" hidden="1">lactate!$D$64:$D$68</definedName>
    <definedName name="_xlchart.v1.6" hidden="1">lactate!$E$40:$E$43</definedName>
    <definedName name="_xlchart.v1.7" hidden="1">lactate!$E$44:$E$48</definedName>
    <definedName name="_xlchart.v1.8" hidden="1">lactate!$E$49:$E$53</definedName>
    <definedName name="_xlchart.v1.9" hidden="1">lactate!$E$54:$E$58</definedName>
  </definedNames>
  <calcPr calcId="181029"/>
</workbook>
</file>

<file path=xl/calcChain.xml><?xml version="1.0" encoding="utf-8"?>
<calcChain xmlns="http://schemas.openxmlformats.org/spreadsheetml/2006/main">
  <c r="U11" i="11" l="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10" i="11"/>
</calcChain>
</file>

<file path=xl/sharedStrings.xml><?xml version="1.0" encoding="utf-8"?>
<sst xmlns="http://schemas.openxmlformats.org/spreadsheetml/2006/main" count="541" uniqueCount="80">
  <si>
    <t>EWT_1129</t>
  </si>
  <si>
    <t>HUHC3M112</t>
  </si>
  <si>
    <t>HUHC3M124</t>
  </si>
  <si>
    <t>HUHC3M136</t>
  </si>
  <si>
    <t>HUHC3M148</t>
  </si>
  <si>
    <t>HUHC3M212</t>
  </si>
  <si>
    <t>HUHC3M224</t>
  </si>
  <si>
    <t>HUHC3M236</t>
  </si>
  <si>
    <t>HUHC3M248</t>
  </si>
  <si>
    <t>HUHC3M312</t>
  </si>
  <si>
    <t>HUHC3M324</t>
  </si>
  <si>
    <t>HUHC3M336</t>
  </si>
  <si>
    <t>HUHC3M348</t>
  </si>
  <si>
    <t>HUHC3M412</t>
  </si>
  <si>
    <t>HUHC3M424</t>
  </si>
  <si>
    <t>HUHC3M436</t>
  </si>
  <si>
    <t>HUHC3M448</t>
  </si>
  <si>
    <t>HUHC3M512</t>
  </si>
  <si>
    <t>HUHC3M524</t>
  </si>
  <si>
    <t>HUHC3M536</t>
  </si>
  <si>
    <t>HUHC3M548</t>
  </si>
  <si>
    <t>HUHC3M612</t>
  </si>
  <si>
    <t>HUHC3M624</t>
  </si>
  <si>
    <t>HUHC3M636</t>
  </si>
  <si>
    <t>HUHC3M648</t>
  </si>
  <si>
    <t>PLCC3M112</t>
  </si>
  <si>
    <t>PLCC3M124</t>
  </si>
  <si>
    <t>PLCC3M136</t>
  </si>
  <si>
    <t>PLCC3M148</t>
  </si>
  <si>
    <t>PLCC3M212</t>
  </si>
  <si>
    <t>PLCC3M224</t>
  </si>
  <si>
    <t>PLCC3M236</t>
  </si>
  <si>
    <t>PLCC3M248</t>
  </si>
  <si>
    <t>PLCC3M312</t>
  </si>
  <si>
    <t>PLCC3M324</t>
  </si>
  <si>
    <t>PLCC3M336</t>
  </si>
  <si>
    <t>PLCC3M348</t>
  </si>
  <si>
    <t>PLCC3M412</t>
  </si>
  <si>
    <t>PLCC3M424</t>
  </si>
  <si>
    <t>PLCC3M436</t>
  </si>
  <si>
    <t>PLCC3M448</t>
  </si>
  <si>
    <t>PLCC3M512</t>
  </si>
  <si>
    <t>PLCC3M524</t>
  </si>
  <si>
    <t>PLCC3M536</t>
  </si>
  <si>
    <t>PLCC3M549</t>
  </si>
  <si>
    <t>PLCC3M612</t>
  </si>
  <si>
    <t>PLCC3M624</t>
  </si>
  <si>
    <t>PLCC3M636</t>
  </si>
  <si>
    <t>PLCC3M650</t>
  </si>
  <si>
    <t>Standart error</t>
  </si>
  <si>
    <t>Time</t>
  </si>
  <si>
    <t xml:space="preserve">Avarage value </t>
  </si>
  <si>
    <t>IN ORDER LIKE IN PUBLICATION</t>
  </si>
  <si>
    <t>Lacate</t>
  </si>
  <si>
    <t>lactate</t>
  </si>
  <si>
    <t>Pyruvate</t>
  </si>
  <si>
    <t>lacate/pyruvate</t>
  </si>
  <si>
    <t>IN ORDER LIKE IN experiments</t>
  </si>
  <si>
    <t>PLCC3M60</t>
  </si>
  <si>
    <t>PLCC3M50</t>
  </si>
  <si>
    <t>PLCC3M10</t>
  </si>
  <si>
    <t>HUHC3M60</t>
  </si>
  <si>
    <t>HUHC3M50</t>
  </si>
  <si>
    <t>-----</t>
  </si>
  <si>
    <t>HUHC3M20</t>
  </si>
  <si>
    <t>HUHC3M10</t>
  </si>
  <si>
    <t>Avarage from 3 measurements</t>
  </si>
  <si>
    <t>Gln200</t>
  </si>
  <si>
    <t>Gln100</t>
  </si>
  <si>
    <t>D6</t>
  </si>
  <si>
    <t>D5</t>
  </si>
  <si>
    <t>D4</t>
  </si>
  <si>
    <t>D3</t>
  </si>
  <si>
    <t>D2</t>
  </si>
  <si>
    <t>D1</t>
  </si>
  <si>
    <t>HUHC3M30</t>
  </si>
  <si>
    <t>HUHC3M40</t>
  </si>
  <si>
    <t>PLCC3M20</t>
  </si>
  <si>
    <t>PLCC3M30</t>
  </si>
  <si>
    <t>PLCC3M40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</si>
</sst>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sz val="11"/>
      <color rgb="FFFF0000"/>
      <name val="Liberation Sans"/>
    </font>
    <font>
      <b/>
      <sz val="11"/>
      <color rgb="FFFF0000"/>
      <name val="Liberation Sans"/>
    </font>
    <font>
      <sz val="10"/>
      <color rgb="FFFF0000"/>
      <name val="Arial"/>
      <family val="2"/>
    </font>
    <font>
      <b/>
      <sz val="20"/>
      <color rgb="FFFF0000"/>
      <name val="Liberation Sans"/>
    </font>
    <font>
      <sz val="10"/>
      <color theme="4"/>
      <name val="Arial"/>
      <family val="2"/>
    </font>
    <font>
      <sz val="10"/>
      <color theme="9"/>
      <name val="Arial"/>
      <family val="2"/>
    </font>
    <font>
      <sz val="10"/>
      <color theme="7" tint="-0.249977111117893"/>
      <name val="Arial"/>
      <family val="2"/>
    </font>
    <font>
      <sz val="10"/>
      <color rgb="FF7030A0"/>
      <name val="Arial"/>
      <family val="2"/>
    </font>
    <font>
      <sz val="10"/>
      <color theme="5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9" fillId="0" borderId="0" applyNumberFormat="0" applyBorder="0" applyProtection="0"/>
    <xf numFmtId="0" fontId="10" fillId="0" borderId="0" applyNumberFormat="0" applyBorder="0" applyProtection="0"/>
    <xf numFmtId="0" fontId="7" fillId="7" borderId="0" applyNumberFormat="0" applyBorder="0" applyProtection="0"/>
    <xf numFmtId="0" fontId="4" fillId="5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8" fillId="0" borderId="0" applyNumberFormat="0" applyBorder="0" applyProtection="0"/>
    <xf numFmtId="0" fontId="11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22">
    <xf numFmtId="0" fontId="0" fillId="0" borderId="0" xfId="0"/>
    <xf numFmtId="0" fontId="14" fillId="0" borderId="0" xfId="0" applyFont="1"/>
    <xf numFmtId="0" fontId="15" fillId="0" borderId="0" xfId="0" applyFont="1"/>
    <xf numFmtId="0" fontId="15" fillId="0" borderId="0" xfId="0" applyFont="1" applyAlignment="1"/>
    <xf numFmtId="0" fontId="17" fillId="0" borderId="0" xfId="0" applyFont="1"/>
    <xf numFmtId="0" fontId="0" fillId="0" borderId="0" xfId="0" applyFill="1"/>
    <xf numFmtId="0" fontId="15" fillId="0" borderId="0" xfId="0" applyFont="1" applyFill="1"/>
    <xf numFmtId="0" fontId="14" fillId="0" borderId="0" xfId="0" applyFont="1" applyFill="1"/>
    <xf numFmtId="0" fontId="15" fillId="0" borderId="0" xfId="0" applyFont="1" applyFill="1" applyAlignment="1"/>
    <xf numFmtId="0" fontId="14" fillId="0" borderId="0" xfId="0" applyFont="1" applyFill="1" applyAlignment="1"/>
    <xf numFmtId="0" fontId="16" fillId="0" borderId="0" xfId="0" applyFont="1" applyFill="1" applyBorder="1" applyAlignment="1"/>
    <xf numFmtId="0" fontId="16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0" fillId="0" borderId="0" xfId="0" applyFont="1" applyFill="1" applyBorder="1"/>
    <xf numFmtId="0" fontId="15" fillId="0" borderId="0" xfId="0" applyFont="1" applyFill="1" applyBorder="1"/>
    <xf numFmtId="0" fontId="0" fillId="9" borderId="0" xfId="0" applyFill="1"/>
    <xf numFmtId="0" fontId="15" fillId="9" borderId="0" xfId="0" applyFont="1" applyFill="1"/>
    <xf numFmtId="0" fontId="15" fillId="9" borderId="0" xfId="0" applyFont="1" applyFill="1" applyBorder="1"/>
  </cellXfs>
  <cellStyles count="18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yperlink" xfId="14" xr:uid="{00000000-0005-0000-0000-00000B000000}"/>
    <cellStyle name="Neutral" xfId="5" builtinId="28" customBuiltin="1"/>
    <cellStyle name="Normal" xfId="0" builtinId="0" customBuiltin="1"/>
    <cellStyle name="Note" xfId="6" builtinId="10" customBuiltin="1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colors>
    <mruColors>
      <color rgb="FF4B3BE3"/>
      <color rgb="FFB63BDD"/>
      <color rgb="FFA2C72D"/>
      <color rgb="FFEE89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3400" b="1">
                <a:latin typeface="Arial" panose="020B0604020202020204" pitchFamily="34" charset="0"/>
                <a:cs typeface="Arial" panose="020B0604020202020204" pitchFamily="34" charset="0"/>
              </a:rPr>
              <a:t>E</a:t>
            </a:r>
            <a:endParaRPr lang="en-US" sz="3400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2.3844276413966588E-2"/>
          <c:y val="3.063830981801019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432642198314365"/>
          <c:y val="7.3949738697106429E-2"/>
          <c:w val="0.84603969951183178"/>
          <c:h val="0.79124169810364864"/>
        </c:manualLayout>
      </c:layout>
      <c:scatterChart>
        <c:scatterStyle val="lineMarker"/>
        <c:varyColors val="0"/>
        <c:ser>
          <c:idx val="0"/>
          <c:order val="0"/>
          <c:tx>
            <c:v>Huh7 M1</c:v>
          </c:tx>
          <c:spPr>
            <a:ln w="38100" cap="rnd">
              <a:solidFill>
                <a:srgbClr val="FF0000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38100"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lactate!$F$9:$F$13</c:f>
                <c:numCache>
                  <c:formatCode>General</c:formatCode>
                  <c:ptCount val="5"/>
                  <c:pt idx="0">
                    <c:v>3.2000000000000001E-2</c:v>
                  </c:pt>
                  <c:pt idx="1">
                    <c:v>0.20724999999999999</c:v>
                  </c:pt>
                  <c:pt idx="2">
                    <c:v>0.28039999999999998</c:v>
                  </c:pt>
                  <c:pt idx="3">
                    <c:v>0.42635000000000001</c:v>
                  </c:pt>
                  <c:pt idx="4">
                    <c:v>0.58804999999999996</c:v>
                  </c:pt>
                </c:numCache>
              </c:numRef>
            </c:plus>
            <c:minus>
              <c:numRef>
                <c:f>lactate!$F$9:$F$13</c:f>
                <c:numCache>
                  <c:formatCode>General</c:formatCode>
                  <c:ptCount val="5"/>
                  <c:pt idx="0">
                    <c:v>3.2000000000000001E-2</c:v>
                  </c:pt>
                  <c:pt idx="1">
                    <c:v>0.20724999999999999</c:v>
                  </c:pt>
                  <c:pt idx="2">
                    <c:v>0.28039999999999998</c:v>
                  </c:pt>
                  <c:pt idx="3">
                    <c:v>0.42635000000000001</c:v>
                  </c:pt>
                  <c:pt idx="4">
                    <c:v>0.58804999999999996</c:v>
                  </c:pt>
                </c:numCache>
              </c:numRef>
            </c:minus>
            <c:spPr>
              <a:noFill/>
              <a:ln w="25402" cap="flat">
                <a:solidFill>
                  <a:srgbClr val="FF0000"/>
                </a:solidFill>
                <a:prstDash val="solid"/>
                <a:round/>
              </a:ln>
            </c:spPr>
          </c:errBars>
          <c:xVal>
            <c:numRef>
              <c:f>lactate!$E$9:$E$13</c:f>
              <c:numCache>
                <c:formatCode>General</c:formatCode>
                <c:ptCount val="5"/>
                <c:pt idx="0">
                  <c:v>0</c:v>
                </c:pt>
                <c:pt idx="1">
                  <c:v>14</c:v>
                </c:pt>
                <c:pt idx="2">
                  <c:v>30</c:v>
                </c:pt>
                <c:pt idx="3">
                  <c:v>46</c:v>
                </c:pt>
                <c:pt idx="4">
                  <c:v>62</c:v>
                </c:pt>
              </c:numCache>
            </c:numRef>
          </c:xVal>
          <c:yVal>
            <c:numRef>
              <c:f>lactate!$D$9:$D$13</c:f>
              <c:numCache>
                <c:formatCode>General</c:formatCode>
                <c:ptCount val="5"/>
                <c:pt idx="0">
                  <c:v>0</c:v>
                </c:pt>
                <c:pt idx="1">
                  <c:v>3.5049999999999994</c:v>
                </c:pt>
                <c:pt idx="2">
                  <c:v>4.968</c:v>
                </c:pt>
                <c:pt idx="3">
                  <c:v>7.8869999999999996</c:v>
                </c:pt>
                <c:pt idx="4">
                  <c:v>11.120999999999999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A0-4172-9B41-52D52FAF4DEB}"/>
            </c:ext>
          </c:extLst>
        </c:ser>
        <c:ser>
          <c:idx val="1"/>
          <c:order val="1"/>
          <c:tx>
            <c:v>Huh7 M2</c:v>
          </c:tx>
          <c:spPr>
            <a:ln w="38100" cap="rnd">
              <a:solidFill>
                <a:srgbClr val="4B3BE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4B3BE3"/>
              </a:solidFill>
              <a:ln w="38100">
                <a:solidFill>
                  <a:srgbClr val="4B3BE3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lactate!$F$14:$F$18</c:f>
                <c:numCache>
                  <c:formatCode>General</c:formatCode>
                  <c:ptCount val="5"/>
                  <c:pt idx="0">
                    <c:v>3.2199999999999999E-2</c:v>
                  </c:pt>
                  <c:pt idx="1">
                    <c:v>0.36409999999999998</c:v>
                  </c:pt>
                  <c:pt idx="2">
                    <c:v>0.32244999999999996</c:v>
                  </c:pt>
                  <c:pt idx="3">
                    <c:v>0.31923999999999997</c:v>
                  </c:pt>
                  <c:pt idx="4">
                    <c:v>1.1107</c:v>
                  </c:pt>
                </c:numCache>
              </c:numRef>
            </c:plus>
            <c:minus>
              <c:numRef>
                <c:f>lactate!$F$14:$F$18</c:f>
                <c:numCache>
                  <c:formatCode>General</c:formatCode>
                  <c:ptCount val="5"/>
                  <c:pt idx="0">
                    <c:v>3.2199999999999999E-2</c:v>
                  </c:pt>
                  <c:pt idx="1">
                    <c:v>0.36409999999999998</c:v>
                  </c:pt>
                  <c:pt idx="2">
                    <c:v>0.32244999999999996</c:v>
                  </c:pt>
                  <c:pt idx="3">
                    <c:v>0.31923999999999997</c:v>
                  </c:pt>
                  <c:pt idx="4">
                    <c:v>1.1107</c:v>
                  </c:pt>
                </c:numCache>
              </c:numRef>
            </c:minus>
            <c:spPr>
              <a:noFill/>
              <a:ln w="25402" cap="flat">
                <a:solidFill>
                  <a:srgbClr val="4B3BE3"/>
                </a:solidFill>
                <a:prstDash val="solid"/>
                <a:round/>
              </a:ln>
            </c:spPr>
          </c:errBars>
          <c:xVal>
            <c:numRef>
              <c:f>lactate!$E$14:$E$18</c:f>
              <c:numCache>
                <c:formatCode>General</c:formatCode>
                <c:ptCount val="5"/>
                <c:pt idx="0">
                  <c:v>0</c:v>
                </c:pt>
                <c:pt idx="1">
                  <c:v>14</c:v>
                </c:pt>
                <c:pt idx="2">
                  <c:v>29.5</c:v>
                </c:pt>
                <c:pt idx="3">
                  <c:v>46</c:v>
                </c:pt>
                <c:pt idx="4">
                  <c:v>62</c:v>
                </c:pt>
              </c:numCache>
            </c:numRef>
          </c:xVal>
          <c:yVal>
            <c:numRef>
              <c:f>lactate!$D$14:$D$18</c:f>
              <c:numCache>
                <c:formatCode>General</c:formatCode>
                <c:ptCount val="5"/>
                <c:pt idx="0">
                  <c:v>4.0000000000000036E-3</c:v>
                </c:pt>
                <c:pt idx="1">
                  <c:v>3.0009999999999999</c:v>
                </c:pt>
                <c:pt idx="2">
                  <c:v>5.8090000000000002</c:v>
                </c:pt>
                <c:pt idx="3">
                  <c:v>7.3410000000000002</c:v>
                </c:pt>
                <c:pt idx="4">
                  <c:v>10.466999999999999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A0-4172-9B41-52D52FAF4DEB}"/>
            </c:ext>
          </c:extLst>
        </c:ser>
        <c:ser>
          <c:idx val="2"/>
          <c:order val="2"/>
          <c:tx>
            <c:v>Huh7 M3</c:v>
          </c:tx>
          <c:spPr>
            <a:ln w="38100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38100">
                <a:solidFill>
                  <a:schemeClr val="accent6">
                    <a:lumMod val="75000"/>
                  </a:schemeClr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10"/>
            <c:spPr>
              <a:ln w="25400">
                <a:solidFill>
                  <a:schemeClr val="accent6">
                    <a:lumMod val="75000"/>
                  </a:schemeClr>
                </a:solidFill>
              </a:ln>
            </c:spPr>
          </c:errBars>
          <c:xVal>
            <c:numRef>
              <c:f>lactate!$E$34:$E$38</c:f>
              <c:numCache>
                <c:formatCode>General</c:formatCode>
                <c:ptCount val="5"/>
                <c:pt idx="0">
                  <c:v>0</c:v>
                </c:pt>
                <c:pt idx="1">
                  <c:v>14.5</c:v>
                </c:pt>
                <c:pt idx="2">
                  <c:v>28</c:v>
                </c:pt>
                <c:pt idx="3">
                  <c:v>46</c:v>
                </c:pt>
                <c:pt idx="4">
                  <c:v>62</c:v>
                </c:pt>
              </c:numCache>
            </c:numRef>
          </c:xVal>
          <c:yVal>
            <c:numRef>
              <c:f>lactate!$D$34:$D$38</c:f>
              <c:numCache>
                <c:formatCode>General</c:formatCode>
                <c:ptCount val="5"/>
                <c:pt idx="0">
                  <c:v>4.0000000000000036E-3</c:v>
                </c:pt>
                <c:pt idx="1">
                  <c:v>2.9159999999999999</c:v>
                </c:pt>
                <c:pt idx="2">
                  <c:v>3.8580000000000001</c:v>
                </c:pt>
                <c:pt idx="3">
                  <c:v>4.3250000000000002</c:v>
                </c:pt>
                <c:pt idx="4">
                  <c:v>4.2380000000000004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A0-4172-9B41-52D52FAF4DEB}"/>
            </c:ext>
          </c:extLst>
        </c:ser>
        <c:ser>
          <c:idx val="3"/>
          <c:order val="3"/>
          <c:tx>
            <c:v>Huh7 M4</c:v>
          </c:tx>
          <c:spPr>
            <a:ln w="38100" cap="rnd">
              <a:solidFill>
                <a:srgbClr val="00B0F0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00B0F0"/>
              </a:solidFill>
              <a:ln w="38100"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15"/>
            <c:spPr>
              <a:ln w="25400">
                <a:solidFill>
                  <a:srgbClr val="00B0F0"/>
                </a:solidFill>
              </a:ln>
            </c:spPr>
          </c:errBars>
          <c:xVal>
            <c:numRef>
              <c:f>lactate!$E$29:$E$33</c:f>
              <c:numCache>
                <c:formatCode>General</c:formatCode>
                <c:ptCount val="5"/>
                <c:pt idx="0">
                  <c:v>0</c:v>
                </c:pt>
                <c:pt idx="1">
                  <c:v>14.5</c:v>
                </c:pt>
                <c:pt idx="2">
                  <c:v>28</c:v>
                </c:pt>
                <c:pt idx="3">
                  <c:v>46</c:v>
                </c:pt>
                <c:pt idx="4">
                  <c:v>62</c:v>
                </c:pt>
              </c:numCache>
            </c:numRef>
          </c:xVal>
          <c:yVal>
            <c:numRef>
              <c:f>lactate!$D$29:$D$33</c:f>
              <c:numCache>
                <c:formatCode>General</c:formatCode>
                <c:ptCount val="5"/>
                <c:pt idx="0">
                  <c:v>4.0000000000000036E-3</c:v>
                </c:pt>
                <c:pt idx="1">
                  <c:v>1.5760000000000001</c:v>
                </c:pt>
                <c:pt idx="2">
                  <c:v>1.4830000000000001</c:v>
                </c:pt>
                <c:pt idx="3">
                  <c:v>4.2040000000000006</c:v>
                </c:pt>
                <c:pt idx="4">
                  <c:v>3.8759999999999999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A0-4172-9B41-52D52FAF4DEB}"/>
            </c:ext>
          </c:extLst>
        </c:ser>
        <c:ser>
          <c:idx val="4"/>
          <c:order val="4"/>
          <c:tx>
            <c:v>Huh7 M5</c:v>
          </c:tx>
          <c:spPr>
            <a:ln w="38100" cap="rnd">
              <a:solidFill>
                <a:srgbClr val="B63BDD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B63BDD"/>
              </a:solidFill>
              <a:ln w="38100">
                <a:solidFill>
                  <a:srgbClr val="B63BDD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lactate!$F$29:$F$33</c:f>
                <c:numCache>
                  <c:formatCode>General</c:formatCode>
                  <c:ptCount val="5"/>
                  <c:pt idx="0">
                    <c:v>6.4399999999999999E-2</c:v>
                  </c:pt>
                  <c:pt idx="1">
                    <c:v>0.44320000000000009</c:v>
                  </c:pt>
                  <c:pt idx="2">
                    <c:v>0.14861000000000002</c:v>
                  </c:pt>
                  <c:pt idx="3">
                    <c:v>0.24220000000000003</c:v>
                  </c:pt>
                  <c:pt idx="4">
                    <c:v>0.40643999999999997</c:v>
                  </c:pt>
                </c:numCache>
              </c:numRef>
            </c:plus>
            <c:minus>
              <c:numRef>
                <c:f>lactate!$F$29:$F$33</c:f>
                <c:numCache>
                  <c:formatCode>General</c:formatCode>
                  <c:ptCount val="5"/>
                  <c:pt idx="0">
                    <c:v>6.4399999999999999E-2</c:v>
                  </c:pt>
                  <c:pt idx="1">
                    <c:v>0.44320000000000009</c:v>
                  </c:pt>
                  <c:pt idx="2">
                    <c:v>0.14861000000000002</c:v>
                  </c:pt>
                  <c:pt idx="3">
                    <c:v>0.24220000000000003</c:v>
                  </c:pt>
                  <c:pt idx="4">
                    <c:v>0.40643999999999997</c:v>
                  </c:pt>
                </c:numCache>
              </c:numRef>
            </c:minus>
            <c:spPr>
              <a:ln w="25400">
                <a:solidFill>
                  <a:srgbClr val="B63BDD"/>
                </a:solidFill>
              </a:ln>
            </c:spPr>
          </c:errBars>
          <c:xVal>
            <c:numRef>
              <c:f>lactate!$E$19:$E$23</c:f>
              <c:numCache>
                <c:formatCode>General</c:formatCode>
                <c:ptCount val="5"/>
                <c:pt idx="0">
                  <c:v>0</c:v>
                </c:pt>
                <c:pt idx="1">
                  <c:v>14</c:v>
                </c:pt>
                <c:pt idx="2">
                  <c:v>29</c:v>
                </c:pt>
                <c:pt idx="3">
                  <c:v>46</c:v>
                </c:pt>
                <c:pt idx="4">
                  <c:v>62</c:v>
                </c:pt>
              </c:numCache>
            </c:numRef>
          </c:xVal>
          <c:yVal>
            <c:numRef>
              <c:f>lactate!$D$19:$D$23</c:f>
              <c:numCache>
                <c:formatCode>General</c:formatCode>
                <c:ptCount val="5"/>
                <c:pt idx="0">
                  <c:v>0</c:v>
                </c:pt>
                <c:pt idx="1">
                  <c:v>0.23699999999999999</c:v>
                </c:pt>
                <c:pt idx="2">
                  <c:v>0.22599999999999998</c:v>
                </c:pt>
                <c:pt idx="3">
                  <c:v>0.23499999999999999</c:v>
                </c:pt>
                <c:pt idx="4">
                  <c:v>0.15100000000000002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A0-4172-9B41-52D52FAF4DEB}"/>
            </c:ext>
          </c:extLst>
        </c:ser>
        <c:ser>
          <c:idx val="5"/>
          <c:order val="5"/>
          <c:tx>
            <c:v>Huh7 M6</c:v>
          </c:tx>
          <c:spPr>
            <a:ln w="38100" cap="rnd">
              <a:solidFill>
                <a:srgbClr val="A2C72D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A2C72D"/>
              </a:solidFill>
              <a:ln>
                <a:solidFill>
                  <a:srgbClr val="A2C72D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lactate!$F$19:$F$23</c:f>
                <c:numCache>
                  <c:formatCode>General</c:formatCode>
                  <c:ptCount val="5"/>
                  <c:pt idx="0">
                    <c:v>1.9199999999999998E-2</c:v>
                  </c:pt>
                  <c:pt idx="1">
                    <c:v>0.1754</c:v>
                  </c:pt>
                  <c:pt idx="2">
                    <c:v>0.25980000000000003</c:v>
                  </c:pt>
                  <c:pt idx="3">
                    <c:v>0.13125000000000001</c:v>
                  </c:pt>
                  <c:pt idx="4">
                    <c:v>0.13447000000000001</c:v>
                  </c:pt>
                </c:numCache>
              </c:numRef>
            </c:plus>
            <c:minus>
              <c:numRef>
                <c:f>lactate!$F$19:$F$23</c:f>
                <c:numCache>
                  <c:formatCode>General</c:formatCode>
                  <c:ptCount val="5"/>
                  <c:pt idx="0">
                    <c:v>1.9199999999999998E-2</c:v>
                  </c:pt>
                  <c:pt idx="1">
                    <c:v>0.1754</c:v>
                  </c:pt>
                  <c:pt idx="2">
                    <c:v>0.25980000000000003</c:v>
                  </c:pt>
                  <c:pt idx="3">
                    <c:v>0.13125000000000001</c:v>
                  </c:pt>
                  <c:pt idx="4">
                    <c:v>0.13447000000000001</c:v>
                  </c:pt>
                </c:numCache>
              </c:numRef>
            </c:minus>
            <c:spPr>
              <a:ln w="25400">
                <a:solidFill>
                  <a:srgbClr val="A2C72D"/>
                </a:solidFill>
              </a:ln>
            </c:spPr>
          </c:errBars>
          <c:xVal>
            <c:numRef>
              <c:f>lactate!$E$24:$E$28</c:f>
              <c:numCache>
                <c:formatCode>General</c:formatCode>
                <c:ptCount val="5"/>
                <c:pt idx="0">
                  <c:v>0</c:v>
                </c:pt>
                <c:pt idx="1">
                  <c:v>14</c:v>
                </c:pt>
                <c:pt idx="2">
                  <c:v>28.5</c:v>
                </c:pt>
                <c:pt idx="3">
                  <c:v>46</c:v>
                </c:pt>
                <c:pt idx="4">
                  <c:v>62</c:v>
                </c:pt>
              </c:numCache>
            </c:numRef>
          </c:xVal>
          <c:yVal>
            <c:numRef>
              <c:f>lactate!$D$24:$D$28</c:f>
              <c:numCache>
                <c:formatCode>General</c:formatCode>
                <c:ptCount val="5"/>
                <c:pt idx="0">
                  <c:v>0</c:v>
                </c:pt>
                <c:pt idx="1">
                  <c:v>0.23799999999999999</c:v>
                </c:pt>
                <c:pt idx="2">
                  <c:v>0.25700000000000001</c:v>
                </c:pt>
                <c:pt idx="3">
                  <c:v>0.20699999999999996</c:v>
                </c:pt>
                <c:pt idx="4">
                  <c:v>0.14800000000000002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A0-4172-9B41-52D52FAF4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18504"/>
        <c:axId val="503018832"/>
      </c:scatterChart>
      <c:valAx>
        <c:axId val="503018832"/>
        <c:scaling>
          <c:orientation val="minMax"/>
          <c:min val="0"/>
        </c:scaling>
        <c:delete val="0"/>
        <c:axPos val="l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3400" b="0" i="0" u="none" strike="noStrike" kern="1200" baseline="0">
                    <a:solidFill>
                      <a:srgbClr val="595959"/>
                    </a:solidFill>
                    <a:latin typeface="Arial" pitchFamily="34"/>
                    <a:cs typeface="Arial" pitchFamily="34"/>
                  </a:defRPr>
                </a:pPr>
                <a:r>
                  <a:rPr lang="en-US" sz="3400" b="0" i="0" u="none" strike="noStrike" kern="1200" cap="none" spc="0" baseline="0">
                    <a:solidFill>
                      <a:srgbClr val="595959"/>
                    </a:solidFill>
                    <a:uFillTx/>
                    <a:latin typeface="Arial" pitchFamily="34"/>
                    <a:cs typeface="Arial" pitchFamily="34"/>
                  </a:rPr>
                  <a:t>Lactate concentration [mM]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noFill/>
          <a:ln w="38100" cap="flat">
            <a:solidFill>
              <a:schemeClr val="bg2">
                <a:lumMod val="50000"/>
              </a:schemeClr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3400" b="0" i="0" u="none" strike="noStrike" kern="1200" baseline="0">
                <a:solidFill>
                  <a:srgbClr val="595959"/>
                </a:solidFill>
                <a:latin typeface="Arial" pitchFamily="34"/>
                <a:cs typeface="Arial" pitchFamily="34"/>
              </a:defRPr>
            </a:pPr>
            <a:endParaRPr lang="en-US"/>
          </a:p>
        </c:txPr>
        <c:crossAx val="503018504"/>
        <c:crosses val="autoZero"/>
        <c:crossBetween val="midCat"/>
      </c:valAx>
      <c:valAx>
        <c:axId val="503018504"/>
        <c:scaling>
          <c:orientation val="minMax"/>
          <c:max val="80"/>
          <c:min val="0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3400" b="0" i="0" u="none" strike="noStrike" kern="1200" baseline="0">
                    <a:solidFill>
                      <a:srgbClr val="595959"/>
                    </a:solidFill>
                    <a:latin typeface="Arial" pitchFamily="34"/>
                    <a:cs typeface="Arial" pitchFamily="34"/>
                  </a:defRPr>
                </a:pPr>
                <a:r>
                  <a:rPr lang="en-US" sz="3400" b="0" i="0" u="none" strike="noStrike" kern="1200" cap="none" spc="0" baseline="0">
                    <a:solidFill>
                      <a:srgbClr val="595959"/>
                    </a:solidFill>
                    <a:uFillTx/>
                    <a:latin typeface="Arial" pitchFamily="34"/>
                    <a:cs typeface="Arial" pitchFamily="34"/>
                  </a:rPr>
                  <a:t>Time [h]</a:t>
                </a:r>
              </a:p>
            </c:rich>
          </c:tx>
          <c:layout>
            <c:manualLayout>
              <c:xMode val="edge"/>
              <c:yMode val="edge"/>
              <c:x val="0.42932663090832712"/>
              <c:y val="0.93426689893590542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noFill/>
          <a:ln w="38100" cap="flat">
            <a:solidFill>
              <a:schemeClr val="bg1">
                <a:lumMod val="65000"/>
              </a:schemeClr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3400" b="0" i="0" u="none" strike="noStrike" kern="1200" baseline="0">
                <a:solidFill>
                  <a:srgbClr val="595959"/>
                </a:solidFill>
                <a:latin typeface="Arial" pitchFamily="34"/>
                <a:cs typeface="Arial" pitchFamily="34"/>
              </a:defRPr>
            </a:pPr>
            <a:endParaRPr lang="en-US"/>
          </a:p>
        </c:txPr>
        <c:crossAx val="503018832"/>
        <c:crosses val="autoZero"/>
        <c:crossBetween val="midCat"/>
        <c:majorUnit val="10"/>
      </c:valAx>
      <c:spPr>
        <a:noFill/>
        <a:ln w="38100">
          <a:solidFill>
            <a:schemeClr val="bg1">
              <a:lumMod val="6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3188768812852709"/>
          <c:y val="9.9962913828273242E-2"/>
          <c:w val="0.13071506238764"/>
          <c:h val="0.30893548650982278"/>
        </c:manualLayout>
      </c:layout>
      <c:overlay val="0"/>
      <c:spPr>
        <a:ln w="38100">
          <a:solidFill>
            <a:schemeClr val="bg1">
              <a:lumMod val="65000"/>
            </a:schemeClr>
          </a:solidFill>
        </a:ln>
      </c:spPr>
      <c:txPr>
        <a:bodyPr/>
        <a:lstStyle/>
        <a:p>
          <a:pPr>
            <a:defRPr sz="28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noFill/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3400" b="1">
                <a:latin typeface="Arial" panose="020B0604020202020204" pitchFamily="34" charset="0"/>
                <a:cs typeface="Arial" panose="020B0604020202020204" pitchFamily="34" charset="0"/>
              </a:rPr>
              <a:t>D</a:t>
            </a:r>
            <a:endParaRPr lang="en-US" sz="3400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2.3844276413966588E-2"/>
          <c:y val="3.063830981801019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432642198314365"/>
          <c:y val="7.3949738697106429E-2"/>
          <c:w val="0.84603969951183178"/>
          <c:h val="0.79124169810364864"/>
        </c:manualLayout>
      </c:layout>
      <c:scatterChart>
        <c:scatterStyle val="lineMarker"/>
        <c:varyColors val="0"/>
        <c:ser>
          <c:idx val="0"/>
          <c:order val="0"/>
          <c:tx>
            <c:v>PLC M1</c:v>
          </c:tx>
          <c:spPr>
            <a:ln w="38100" cap="rnd">
              <a:solidFill>
                <a:srgbClr val="FF0000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38100"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lactate!$F$9:$F$13</c:f>
                <c:numCache>
                  <c:formatCode>General</c:formatCode>
                  <c:ptCount val="5"/>
                  <c:pt idx="0">
                    <c:v>3.2000000000000001E-2</c:v>
                  </c:pt>
                  <c:pt idx="1">
                    <c:v>0.20724999999999999</c:v>
                  </c:pt>
                  <c:pt idx="2">
                    <c:v>0.28039999999999998</c:v>
                  </c:pt>
                  <c:pt idx="3">
                    <c:v>0.42635000000000001</c:v>
                  </c:pt>
                  <c:pt idx="4">
                    <c:v>0.58804999999999996</c:v>
                  </c:pt>
                </c:numCache>
              </c:numRef>
            </c:plus>
            <c:minus>
              <c:numRef>
                <c:f>lactate!$F$9:$F$13</c:f>
                <c:numCache>
                  <c:formatCode>General</c:formatCode>
                  <c:ptCount val="5"/>
                  <c:pt idx="0">
                    <c:v>3.2000000000000001E-2</c:v>
                  </c:pt>
                  <c:pt idx="1">
                    <c:v>0.20724999999999999</c:v>
                  </c:pt>
                  <c:pt idx="2">
                    <c:v>0.28039999999999998</c:v>
                  </c:pt>
                  <c:pt idx="3">
                    <c:v>0.42635000000000001</c:v>
                  </c:pt>
                  <c:pt idx="4">
                    <c:v>0.58804999999999996</c:v>
                  </c:pt>
                </c:numCache>
              </c:numRef>
            </c:minus>
            <c:spPr>
              <a:noFill/>
              <a:ln w="25402" cap="flat">
                <a:solidFill>
                  <a:srgbClr val="FF0000"/>
                </a:solidFill>
                <a:prstDash val="solid"/>
                <a:round/>
              </a:ln>
            </c:spPr>
          </c:errBars>
          <c:xVal>
            <c:numRef>
              <c:f>lactate!$E$40:$E$43</c:f>
              <c:numCache>
                <c:formatCode>General</c:formatCode>
                <c:ptCount val="4"/>
                <c:pt idx="0">
                  <c:v>9.5</c:v>
                </c:pt>
                <c:pt idx="1">
                  <c:v>24</c:v>
                </c:pt>
                <c:pt idx="2">
                  <c:v>40</c:v>
                </c:pt>
                <c:pt idx="3">
                  <c:v>57</c:v>
                </c:pt>
              </c:numCache>
            </c:numRef>
          </c:xVal>
          <c:yVal>
            <c:numRef>
              <c:f>lactate!$D$40:$D$43</c:f>
              <c:numCache>
                <c:formatCode>General</c:formatCode>
                <c:ptCount val="4"/>
                <c:pt idx="0">
                  <c:v>1.3319999999999999</c:v>
                </c:pt>
                <c:pt idx="1">
                  <c:v>3.9689999999999999</c:v>
                </c:pt>
                <c:pt idx="2">
                  <c:v>5.7600000000000007</c:v>
                </c:pt>
                <c:pt idx="3">
                  <c:v>7.8530000000000006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C1-46F8-824A-881AEBED72F7}"/>
            </c:ext>
          </c:extLst>
        </c:ser>
        <c:ser>
          <c:idx val="1"/>
          <c:order val="1"/>
          <c:tx>
            <c:v>PLC M2</c:v>
          </c:tx>
          <c:spPr>
            <a:ln w="38100" cap="rnd">
              <a:solidFill>
                <a:srgbClr val="4B3BE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4B3BE3"/>
              </a:solidFill>
              <a:ln w="38100">
                <a:solidFill>
                  <a:srgbClr val="4B3BE3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lactate!$F$14:$F$18</c:f>
                <c:numCache>
                  <c:formatCode>General</c:formatCode>
                  <c:ptCount val="5"/>
                  <c:pt idx="0">
                    <c:v>3.2199999999999999E-2</c:v>
                  </c:pt>
                  <c:pt idx="1">
                    <c:v>0.36409999999999998</c:v>
                  </c:pt>
                  <c:pt idx="2">
                    <c:v>0.32244999999999996</c:v>
                  </c:pt>
                  <c:pt idx="3">
                    <c:v>0.31923999999999997</c:v>
                  </c:pt>
                  <c:pt idx="4">
                    <c:v>1.1107</c:v>
                  </c:pt>
                </c:numCache>
              </c:numRef>
            </c:plus>
            <c:minus>
              <c:numRef>
                <c:f>lactate!$F$14:$F$18</c:f>
                <c:numCache>
                  <c:formatCode>General</c:formatCode>
                  <c:ptCount val="5"/>
                  <c:pt idx="0">
                    <c:v>3.2199999999999999E-2</c:v>
                  </c:pt>
                  <c:pt idx="1">
                    <c:v>0.36409999999999998</c:v>
                  </c:pt>
                  <c:pt idx="2">
                    <c:v>0.32244999999999996</c:v>
                  </c:pt>
                  <c:pt idx="3">
                    <c:v>0.31923999999999997</c:v>
                  </c:pt>
                  <c:pt idx="4">
                    <c:v>1.1107</c:v>
                  </c:pt>
                </c:numCache>
              </c:numRef>
            </c:minus>
            <c:spPr>
              <a:noFill/>
              <a:ln w="25402" cap="flat">
                <a:solidFill>
                  <a:srgbClr val="4B3BE3"/>
                </a:solidFill>
                <a:prstDash val="solid"/>
                <a:round/>
              </a:ln>
            </c:spPr>
          </c:errBars>
          <c:xVal>
            <c:numRef>
              <c:f>lactate!$E$44:$E$48</c:f>
              <c:numCache>
                <c:formatCode>General</c:formatCode>
                <c:ptCount val="5"/>
                <c:pt idx="0">
                  <c:v>0</c:v>
                </c:pt>
                <c:pt idx="1">
                  <c:v>9</c:v>
                </c:pt>
                <c:pt idx="2">
                  <c:v>23.5</c:v>
                </c:pt>
                <c:pt idx="3">
                  <c:v>39.5</c:v>
                </c:pt>
                <c:pt idx="4">
                  <c:v>56</c:v>
                </c:pt>
              </c:numCache>
            </c:numRef>
          </c:xVal>
          <c:yVal>
            <c:numRef>
              <c:f>lactate!$D$44:$D$48</c:f>
              <c:numCache>
                <c:formatCode>General</c:formatCode>
                <c:ptCount val="5"/>
                <c:pt idx="0">
                  <c:v>0</c:v>
                </c:pt>
                <c:pt idx="1">
                  <c:v>1.331</c:v>
                </c:pt>
                <c:pt idx="2">
                  <c:v>3.7360000000000002</c:v>
                </c:pt>
                <c:pt idx="3">
                  <c:v>5.7600000000000007</c:v>
                </c:pt>
                <c:pt idx="4">
                  <c:v>7.5260000000000007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C1-46F8-824A-881AEBED72F7}"/>
            </c:ext>
          </c:extLst>
        </c:ser>
        <c:ser>
          <c:idx val="2"/>
          <c:order val="2"/>
          <c:tx>
            <c:v>PLC M3</c:v>
          </c:tx>
          <c:spPr>
            <a:ln w="38100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38100">
                <a:solidFill>
                  <a:schemeClr val="accent6">
                    <a:lumMod val="75000"/>
                  </a:schemeClr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10"/>
            <c:spPr>
              <a:ln w="25400">
                <a:solidFill>
                  <a:schemeClr val="accent6">
                    <a:lumMod val="75000"/>
                  </a:schemeClr>
                </a:solidFill>
              </a:ln>
            </c:spPr>
          </c:errBars>
          <c:xVal>
            <c:numRef>
              <c:f>lactate!$E$64:$E$68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22.45</c:v>
                </c:pt>
                <c:pt idx="3">
                  <c:v>39</c:v>
                </c:pt>
                <c:pt idx="4">
                  <c:v>55.5</c:v>
                </c:pt>
              </c:numCache>
            </c:numRef>
          </c:xVal>
          <c:yVal>
            <c:numRef>
              <c:f>lactate!$D$64:$D$68</c:f>
              <c:numCache>
                <c:formatCode>General</c:formatCode>
                <c:ptCount val="5"/>
                <c:pt idx="0">
                  <c:v>0</c:v>
                </c:pt>
                <c:pt idx="1">
                  <c:v>1.3199999999999998</c:v>
                </c:pt>
                <c:pt idx="2">
                  <c:v>3.48</c:v>
                </c:pt>
                <c:pt idx="3">
                  <c:v>3.4979999999999998</c:v>
                </c:pt>
                <c:pt idx="4">
                  <c:v>4.1190000000000007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C1-46F8-824A-881AEBED72F7}"/>
            </c:ext>
          </c:extLst>
        </c:ser>
        <c:ser>
          <c:idx val="3"/>
          <c:order val="3"/>
          <c:tx>
            <c:v>PLC M4</c:v>
          </c:tx>
          <c:spPr>
            <a:ln w="38100" cap="rnd">
              <a:solidFill>
                <a:srgbClr val="00B0F0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00B0F0"/>
              </a:solidFill>
              <a:ln w="38100"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10"/>
            <c:spPr>
              <a:ln w="25400">
                <a:solidFill>
                  <a:srgbClr val="00B0F0"/>
                </a:solidFill>
              </a:ln>
            </c:spPr>
          </c:errBars>
          <c:xVal>
            <c:numRef>
              <c:f>lactate!$E$59:$E$63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22.45</c:v>
                </c:pt>
                <c:pt idx="3">
                  <c:v>39</c:v>
                </c:pt>
                <c:pt idx="4">
                  <c:v>55.5</c:v>
                </c:pt>
              </c:numCache>
            </c:numRef>
          </c:xVal>
          <c:yVal>
            <c:numRef>
              <c:f>lactate!$D$59:$D$63</c:f>
              <c:numCache>
                <c:formatCode>General</c:formatCode>
                <c:ptCount val="5"/>
                <c:pt idx="0">
                  <c:v>0</c:v>
                </c:pt>
                <c:pt idx="1">
                  <c:v>1.2810000000000001</c:v>
                </c:pt>
                <c:pt idx="2">
                  <c:v>3.9999999999999996</c:v>
                </c:pt>
                <c:pt idx="3">
                  <c:v>4.0040000000000004</c:v>
                </c:pt>
                <c:pt idx="4">
                  <c:v>4.2960000000000003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C1-46F8-824A-881AEBED72F7}"/>
            </c:ext>
          </c:extLst>
        </c:ser>
        <c:ser>
          <c:idx val="4"/>
          <c:order val="4"/>
          <c:tx>
            <c:v>PLC M5</c:v>
          </c:tx>
          <c:spPr>
            <a:ln w="38100" cap="rnd">
              <a:solidFill>
                <a:srgbClr val="B63BDD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B63BDD"/>
              </a:solidFill>
              <a:ln w="38100">
                <a:solidFill>
                  <a:srgbClr val="B63BDD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lactate!$F$29:$F$33</c:f>
                <c:numCache>
                  <c:formatCode>General</c:formatCode>
                  <c:ptCount val="5"/>
                  <c:pt idx="0">
                    <c:v>6.4399999999999999E-2</c:v>
                  </c:pt>
                  <c:pt idx="1">
                    <c:v>0.44320000000000009</c:v>
                  </c:pt>
                  <c:pt idx="2">
                    <c:v>0.14861000000000002</c:v>
                  </c:pt>
                  <c:pt idx="3">
                    <c:v>0.24220000000000003</c:v>
                  </c:pt>
                  <c:pt idx="4">
                    <c:v>0.40643999999999997</c:v>
                  </c:pt>
                </c:numCache>
              </c:numRef>
            </c:plus>
            <c:minus>
              <c:numRef>
                <c:f>lactate!$F$29:$F$33</c:f>
                <c:numCache>
                  <c:formatCode>General</c:formatCode>
                  <c:ptCount val="5"/>
                  <c:pt idx="0">
                    <c:v>6.4399999999999999E-2</c:v>
                  </c:pt>
                  <c:pt idx="1">
                    <c:v>0.44320000000000009</c:v>
                  </c:pt>
                  <c:pt idx="2">
                    <c:v>0.14861000000000002</c:v>
                  </c:pt>
                  <c:pt idx="3">
                    <c:v>0.24220000000000003</c:v>
                  </c:pt>
                  <c:pt idx="4">
                    <c:v>0.40643999999999997</c:v>
                  </c:pt>
                </c:numCache>
              </c:numRef>
            </c:minus>
            <c:spPr>
              <a:ln w="25400">
                <a:solidFill>
                  <a:srgbClr val="B63BDD"/>
                </a:solidFill>
              </a:ln>
            </c:spPr>
          </c:errBars>
          <c:xVal>
            <c:numRef>
              <c:f>lactate!$E$49:$E$53</c:f>
              <c:numCache>
                <c:formatCode>General</c:formatCode>
                <c:ptCount val="5"/>
                <c:pt idx="0">
                  <c:v>0</c:v>
                </c:pt>
                <c:pt idx="1">
                  <c:v>8.4499999999999993</c:v>
                </c:pt>
                <c:pt idx="2">
                  <c:v>23.5</c:v>
                </c:pt>
                <c:pt idx="3">
                  <c:v>39.5</c:v>
                </c:pt>
                <c:pt idx="4">
                  <c:v>56</c:v>
                </c:pt>
              </c:numCache>
            </c:numRef>
          </c:xVal>
          <c:yVal>
            <c:numRef>
              <c:f>lactate!$D$49:$D$53</c:f>
              <c:numCache>
                <c:formatCode>General</c:formatCode>
                <c:ptCount val="5"/>
                <c:pt idx="0">
                  <c:v>0</c:v>
                </c:pt>
                <c:pt idx="1">
                  <c:v>0.36199999999999999</c:v>
                </c:pt>
                <c:pt idx="2">
                  <c:v>0.19699999999999995</c:v>
                </c:pt>
                <c:pt idx="3">
                  <c:v>0.127</c:v>
                </c:pt>
                <c:pt idx="4">
                  <c:v>-9.000000000000008E-3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5C1-46F8-824A-881AEBED72F7}"/>
            </c:ext>
          </c:extLst>
        </c:ser>
        <c:ser>
          <c:idx val="5"/>
          <c:order val="5"/>
          <c:tx>
            <c:v>PLC M6</c:v>
          </c:tx>
          <c:spPr>
            <a:ln w="38100" cap="rnd">
              <a:solidFill>
                <a:srgbClr val="A2C72D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A2C72D"/>
              </a:solidFill>
              <a:ln>
                <a:solidFill>
                  <a:srgbClr val="A2C72D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lactate!$F$19:$F$23</c:f>
                <c:numCache>
                  <c:formatCode>General</c:formatCode>
                  <c:ptCount val="5"/>
                  <c:pt idx="0">
                    <c:v>1.9199999999999998E-2</c:v>
                  </c:pt>
                  <c:pt idx="1">
                    <c:v>0.1754</c:v>
                  </c:pt>
                  <c:pt idx="2">
                    <c:v>0.25980000000000003</c:v>
                  </c:pt>
                  <c:pt idx="3">
                    <c:v>0.13125000000000001</c:v>
                  </c:pt>
                  <c:pt idx="4">
                    <c:v>0.13447000000000001</c:v>
                  </c:pt>
                </c:numCache>
              </c:numRef>
            </c:plus>
            <c:minus>
              <c:numRef>
                <c:f>lactate!$F$19:$F$23</c:f>
                <c:numCache>
                  <c:formatCode>General</c:formatCode>
                  <c:ptCount val="5"/>
                  <c:pt idx="0">
                    <c:v>1.9199999999999998E-2</c:v>
                  </c:pt>
                  <c:pt idx="1">
                    <c:v>0.1754</c:v>
                  </c:pt>
                  <c:pt idx="2">
                    <c:v>0.25980000000000003</c:v>
                  </c:pt>
                  <c:pt idx="3">
                    <c:v>0.13125000000000001</c:v>
                  </c:pt>
                  <c:pt idx="4">
                    <c:v>0.13447000000000001</c:v>
                  </c:pt>
                </c:numCache>
              </c:numRef>
            </c:minus>
            <c:spPr>
              <a:ln w="25400">
                <a:solidFill>
                  <a:srgbClr val="A2C72D"/>
                </a:solidFill>
              </a:ln>
            </c:spPr>
          </c:errBars>
          <c:xVal>
            <c:numRef>
              <c:f>lactate!$E$54:$E$58</c:f>
              <c:numCache>
                <c:formatCode>General</c:formatCode>
                <c:ptCount val="5"/>
                <c:pt idx="0">
                  <c:v>0</c:v>
                </c:pt>
                <c:pt idx="1">
                  <c:v>8.5</c:v>
                </c:pt>
                <c:pt idx="2">
                  <c:v>23.5</c:v>
                </c:pt>
                <c:pt idx="3">
                  <c:v>39.5</c:v>
                </c:pt>
                <c:pt idx="4">
                  <c:v>56</c:v>
                </c:pt>
              </c:numCache>
            </c:numRef>
          </c:xVal>
          <c:yVal>
            <c:numRef>
              <c:f>lactate!$D$54:$D$58</c:f>
              <c:numCache>
                <c:formatCode>General</c:formatCode>
                <c:ptCount val="5"/>
                <c:pt idx="0">
                  <c:v>0</c:v>
                </c:pt>
                <c:pt idx="1">
                  <c:v>0.32099999999999995</c:v>
                </c:pt>
                <c:pt idx="2">
                  <c:v>0.254</c:v>
                </c:pt>
                <c:pt idx="3">
                  <c:v>0.15000000000000002</c:v>
                </c:pt>
                <c:pt idx="4">
                  <c:v>0.249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5C1-46F8-824A-881AEBED7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18504"/>
        <c:axId val="503018832"/>
      </c:scatterChart>
      <c:valAx>
        <c:axId val="503018832"/>
        <c:scaling>
          <c:orientation val="minMax"/>
          <c:min val="0"/>
        </c:scaling>
        <c:delete val="0"/>
        <c:axPos val="l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3400" b="0" i="0" u="none" strike="noStrike" kern="1200" baseline="0">
                    <a:solidFill>
                      <a:srgbClr val="595959"/>
                    </a:solidFill>
                    <a:latin typeface="Arial" pitchFamily="34"/>
                    <a:cs typeface="Arial" pitchFamily="34"/>
                  </a:defRPr>
                </a:pPr>
                <a:r>
                  <a:rPr lang="en-US" sz="3400" b="0" i="0" u="none" strike="noStrike" kern="1200" cap="none" spc="0" baseline="0">
                    <a:solidFill>
                      <a:srgbClr val="595959"/>
                    </a:solidFill>
                    <a:uFillTx/>
                    <a:latin typeface="Arial" pitchFamily="34"/>
                    <a:cs typeface="Arial" pitchFamily="34"/>
                  </a:rPr>
                  <a:t>Lactate concentration [mM]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noFill/>
          <a:ln w="38100" cap="flat">
            <a:solidFill>
              <a:schemeClr val="bg2">
                <a:lumMod val="50000"/>
              </a:schemeClr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3400" b="0" i="0" u="none" strike="noStrike" kern="1200" baseline="0">
                <a:solidFill>
                  <a:srgbClr val="595959"/>
                </a:solidFill>
                <a:latin typeface="Arial" pitchFamily="34"/>
                <a:cs typeface="Arial" pitchFamily="34"/>
              </a:defRPr>
            </a:pPr>
            <a:endParaRPr lang="en-US"/>
          </a:p>
        </c:txPr>
        <c:crossAx val="503018504"/>
        <c:crosses val="autoZero"/>
        <c:crossBetween val="midCat"/>
      </c:valAx>
      <c:valAx>
        <c:axId val="503018504"/>
        <c:scaling>
          <c:orientation val="minMax"/>
          <c:max val="80"/>
          <c:min val="0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2800" b="0" i="0" u="none" strike="noStrike" kern="1200" baseline="0">
                    <a:solidFill>
                      <a:srgbClr val="595959"/>
                    </a:solidFill>
                    <a:latin typeface="Arial" pitchFamily="34"/>
                    <a:cs typeface="Arial" pitchFamily="34"/>
                  </a:defRPr>
                </a:pPr>
                <a:r>
                  <a:rPr lang="en-US" sz="3400" b="0" i="0" u="none" strike="noStrike" kern="1200" cap="none" spc="0" baseline="0">
                    <a:solidFill>
                      <a:srgbClr val="595959"/>
                    </a:solidFill>
                    <a:uFillTx/>
                    <a:latin typeface="Arial" pitchFamily="34"/>
                    <a:cs typeface="Arial" pitchFamily="34"/>
                  </a:rPr>
                  <a:t>Time [h]</a:t>
                </a:r>
              </a:p>
            </c:rich>
          </c:tx>
          <c:layout>
            <c:manualLayout>
              <c:xMode val="edge"/>
              <c:yMode val="edge"/>
              <c:x val="0.4275268504822724"/>
              <c:y val="0.9412301511672713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noFill/>
          <a:ln w="38100" cap="flat">
            <a:solidFill>
              <a:schemeClr val="bg1">
                <a:lumMod val="65000"/>
              </a:schemeClr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3400" b="0" i="0" u="none" strike="noStrike" kern="1200" baseline="0">
                <a:solidFill>
                  <a:srgbClr val="595959"/>
                </a:solidFill>
                <a:latin typeface="Arial" pitchFamily="34"/>
                <a:cs typeface="Arial" pitchFamily="34"/>
              </a:defRPr>
            </a:pPr>
            <a:endParaRPr lang="en-US"/>
          </a:p>
        </c:txPr>
        <c:crossAx val="503018832"/>
        <c:crosses val="autoZero"/>
        <c:crossBetween val="midCat"/>
        <c:majorUnit val="10"/>
      </c:valAx>
      <c:spPr>
        <a:noFill/>
        <a:ln w="38100">
          <a:solidFill>
            <a:schemeClr val="bg1">
              <a:lumMod val="6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3188768812852709"/>
          <c:y val="9.9962913828273242E-2"/>
          <c:w val="0.13071506238764"/>
          <c:h val="0.30893548650982278"/>
        </c:manualLayout>
      </c:layout>
      <c:overlay val="0"/>
      <c:spPr>
        <a:ln w="38100">
          <a:solidFill>
            <a:schemeClr val="bg1">
              <a:lumMod val="65000"/>
            </a:schemeClr>
          </a:solidFill>
        </a:ln>
      </c:spPr>
      <c:txPr>
        <a:bodyPr/>
        <a:lstStyle/>
        <a:p>
          <a:pPr>
            <a:defRPr sz="28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noFill/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3400" b="1">
                <a:latin typeface="Arial" panose="020B0604020202020204" pitchFamily="34" charset="0"/>
                <a:cs typeface="Arial" panose="020B0604020202020204" pitchFamily="34" charset="0"/>
              </a:rPr>
              <a:t>C</a:t>
            </a:r>
            <a:endParaRPr lang="en-US" sz="3400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1.0560171319188055E-2"/>
          <c:y val="1.446773642994674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680352335688636"/>
          <c:y val="6.7134025299172492E-2"/>
          <c:w val="0.84365016271619031"/>
          <c:h val="0.80949657248242757"/>
        </c:manualLayout>
      </c:layout>
      <c:scatterChart>
        <c:scatterStyle val="lineMarker"/>
        <c:varyColors val="0"/>
        <c:ser>
          <c:idx val="0"/>
          <c:order val="0"/>
          <c:tx>
            <c:v>Huh7M1</c:v>
          </c:tx>
          <c:spPr>
            <a:ln w="3810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 w="38100"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Glucose_!$E$14:$E$18</c:f>
                <c:numCache>
                  <c:formatCode>General</c:formatCode>
                  <c:ptCount val="5"/>
                  <c:pt idx="0">
                    <c:v>2.5334000000000003</c:v>
                  </c:pt>
                  <c:pt idx="1">
                    <c:v>1.4843188073394498</c:v>
                  </c:pt>
                  <c:pt idx="2">
                    <c:v>1.0291409774436091</c:v>
                  </c:pt>
                  <c:pt idx="3">
                    <c:v>1.77</c:v>
                  </c:pt>
                  <c:pt idx="4">
                    <c:v>0.90673557692307694</c:v>
                  </c:pt>
                </c:numCache>
              </c:numRef>
            </c:plus>
            <c:minus>
              <c:numRef>
                <c:f>Glucose_!$E$14:$E$18</c:f>
                <c:numCache>
                  <c:formatCode>General</c:formatCode>
                  <c:ptCount val="5"/>
                  <c:pt idx="0">
                    <c:v>2.5334000000000003</c:v>
                  </c:pt>
                  <c:pt idx="1">
                    <c:v>1.4843188073394498</c:v>
                  </c:pt>
                  <c:pt idx="2">
                    <c:v>1.0291409774436091</c:v>
                  </c:pt>
                  <c:pt idx="3">
                    <c:v>1.77</c:v>
                  </c:pt>
                  <c:pt idx="4">
                    <c:v>0.90673557692307694</c:v>
                  </c:pt>
                </c:numCache>
              </c:numRef>
            </c:minus>
            <c:spPr>
              <a:solidFill>
                <a:srgbClr val="000000"/>
              </a:solidFill>
              <a:ln w="38100" cap="flat">
                <a:solidFill>
                  <a:srgbClr val="FF0000"/>
                </a:solidFill>
                <a:prstDash val="solid"/>
                <a:round/>
              </a:ln>
            </c:spPr>
          </c:errBars>
          <c:xVal>
            <c:numRef>
              <c:f>Glucose_!$F$14:$F$18</c:f>
              <c:numCache>
                <c:formatCode>General</c:formatCode>
                <c:ptCount val="5"/>
                <c:pt idx="0">
                  <c:v>0</c:v>
                </c:pt>
                <c:pt idx="1">
                  <c:v>14</c:v>
                </c:pt>
                <c:pt idx="2">
                  <c:v>30</c:v>
                </c:pt>
                <c:pt idx="3">
                  <c:v>46</c:v>
                </c:pt>
                <c:pt idx="4">
                  <c:v>62</c:v>
                </c:pt>
              </c:numCache>
            </c:numRef>
          </c:xVal>
          <c:yVal>
            <c:numRef>
              <c:f>Glucose_!$D$14:$D$18</c:f>
              <c:numCache>
                <c:formatCode>General</c:formatCode>
                <c:ptCount val="5"/>
                <c:pt idx="0">
                  <c:v>25.334</c:v>
                </c:pt>
                <c:pt idx="1">
                  <c:v>19.611000000000001</c:v>
                </c:pt>
                <c:pt idx="2">
                  <c:v>16.591000000000001</c:v>
                </c:pt>
                <c:pt idx="3">
                  <c:v>13.726000000000001</c:v>
                </c:pt>
                <c:pt idx="4">
                  <c:v>8.9809999999999999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96-43F9-A30A-17CC6A5AFE4D}"/>
            </c:ext>
          </c:extLst>
        </c:ser>
        <c:ser>
          <c:idx val="1"/>
          <c:order val="1"/>
          <c:tx>
            <c:v>Huh7M2</c:v>
          </c:tx>
          <c:spPr>
            <a:ln w="38100">
              <a:solidFill>
                <a:srgbClr val="4B3BE3"/>
              </a:solidFill>
            </a:ln>
          </c:spPr>
          <c:marker>
            <c:symbol val="circle"/>
            <c:size val="5"/>
            <c:spPr>
              <a:solidFill>
                <a:srgbClr val="4B3BE3"/>
              </a:solidFill>
              <a:ln w="38100">
                <a:solidFill>
                  <a:srgbClr val="4B3BE3"/>
                </a:solidFill>
              </a:ln>
            </c:spPr>
          </c:marker>
          <c:trendline>
            <c:spPr>
              <a:ln w="19046" cap="rnd">
                <a:solidFill>
                  <a:srgbClr val="ED7D31"/>
                </a:solidFill>
                <a:custDash>
                  <a:ds d="100000" sp="100000"/>
                </a:custDash>
                <a:round/>
              </a:ln>
            </c:spPr>
            <c:trendlineType val="log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Glucose_!$E$19:$E$23</c:f>
                <c:numCache>
                  <c:formatCode>General</c:formatCode>
                  <c:ptCount val="5"/>
                  <c:pt idx="0">
                    <c:v>2.5334000000000003</c:v>
                  </c:pt>
                  <c:pt idx="1">
                    <c:v>1.9665697674418607</c:v>
                  </c:pt>
                  <c:pt idx="2">
                    <c:v>0.83465000000000011</c:v>
                  </c:pt>
                  <c:pt idx="3">
                    <c:v>1.2528016759776537</c:v>
                  </c:pt>
                  <c:pt idx="4">
                    <c:v>1.3536825539568345</c:v>
                  </c:pt>
                </c:numCache>
              </c:numRef>
            </c:plus>
            <c:minus>
              <c:numRef>
                <c:f>Glucose_!$E$19:$E$23</c:f>
                <c:numCache>
                  <c:formatCode>General</c:formatCode>
                  <c:ptCount val="5"/>
                  <c:pt idx="0">
                    <c:v>2.5334000000000003</c:v>
                  </c:pt>
                  <c:pt idx="1">
                    <c:v>1.9665697674418607</c:v>
                  </c:pt>
                  <c:pt idx="2">
                    <c:v>0.83465000000000011</c:v>
                  </c:pt>
                  <c:pt idx="3">
                    <c:v>1.2528016759776537</c:v>
                  </c:pt>
                  <c:pt idx="4">
                    <c:v>1.3536825539568345</c:v>
                  </c:pt>
                </c:numCache>
              </c:numRef>
            </c:minus>
            <c:spPr>
              <a:solidFill>
                <a:srgbClr val="000000"/>
              </a:solidFill>
              <a:ln w="38100" cap="flat">
                <a:solidFill>
                  <a:srgbClr val="4B3BE3"/>
                </a:solidFill>
                <a:prstDash val="solid"/>
                <a:round/>
              </a:ln>
            </c:spPr>
          </c:errBars>
          <c:xVal>
            <c:numRef>
              <c:f>Glucose_!$F$19:$F$23</c:f>
              <c:numCache>
                <c:formatCode>General</c:formatCode>
                <c:ptCount val="5"/>
                <c:pt idx="0">
                  <c:v>0</c:v>
                </c:pt>
                <c:pt idx="1">
                  <c:v>14</c:v>
                </c:pt>
                <c:pt idx="2">
                  <c:v>29.5</c:v>
                </c:pt>
                <c:pt idx="3">
                  <c:v>46</c:v>
                </c:pt>
                <c:pt idx="4">
                  <c:v>62</c:v>
                </c:pt>
              </c:numCache>
            </c:numRef>
          </c:xVal>
          <c:yVal>
            <c:numRef>
              <c:f>Glucose_!$D$19:$D$23</c:f>
              <c:numCache>
                <c:formatCode>General</c:formatCode>
                <c:ptCount val="5"/>
                <c:pt idx="0">
                  <c:v>25.111999999999998</c:v>
                </c:pt>
                <c:pt idx="1">
                  <c:v>20.5</c:v>
                </c:pt>
                <c:pt idx="2">
                  <c:v>16.693000000000001</c:v>
                </c:pt>
                <c:pt idx="3">
                  <c:v>13.590999999999999</c:v>
                </c:pt>
                <c:pt idx="4">
                  <c:v>9.1229999999999993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96-43F9-A30A-17CC6A5AFE4D}"/>
            </c:ext>
          </c:extLst>
        </c:ser>
        <c:ser>
          <c:idx val="3"/>
          <c:order val="2"/>
          <c:tx>
            <c:v>Huh7M3</c:v>
          </c:tx>
          <c:spPr>
            <a:ln w="3810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38100">
                <a:solidFill>
                  <a:schemeClr val="accent6">
                    <a:lumMod val="75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Glucose_!$E$39:$E$43</c:f>
                <c:numCache>
                  <c:formatCode>General</c:formatCode>
                  <c:ptCount val="5"/>
                  <c:pt idx="0">
                    <c:v>1.1100000000000001</c:v>
                  </c:pt>
                  <c:pt idx="1">
                    <c:v>0.6546774193548387</c:v>
                  </c:pt>
                  <c:pt idx="2">
                    <c:v>1.588850502512563</c:v>
                  </c:pt>
                  <c:pt idx="3">
                    <c:v>0.46610169491525422</c:v>
                  </c:pt>
                  <c:pt idx="4">
                    <c:v>0.75</c:v>
                  </c:pt>
                </c:numCache>
              </c:numRef>
            </c:plus>
            <c:minus>
              <c:numRef>
                <c:f>Glucose_!$E$39:$E$43</c:f>
                <c:numCache>
                  <c:formatCode>General</c:formatCode>
                  <c:ptCount val="5"/>
                  <c:pt idx="0">
                    <c:v>1.1100000000000001</c:v>
                  </c:pt>
                  <c:pt idx="1">
                    <c:v>0.6546774193548387</c:v>
                  </c:pt>
                  <c:pt idx="2">
                    <c:v>1.588850502512563</c:v>
                  </c:pt>
                  <c:pt idx="3">
                    <c:v>0.46610169491525422</c:v>
                  </c:pt>
                  <c:pt idx="4">
                    <c:v>0.75</c:v>
                  </c:pt>
                </c:numCache>
              </c:numRef>
            </c:minus>
            <c:spPr>
              <a:solidFill>
                <a:srgbClr val="000000"/>
              </a:solidFill>
              <a:ln w="38100" cap="flat">
                <a:solidFill>
                  <a:schemeClr val="accent6">
                    <a:lumMod val="75000"/>
                  </a:schemeClr>
                </a:solidFill>
                <a:prstDash val="solid"/>
                <a:round/>
              </a:ln>
            </c:spPr>
          </c:errBars>
          <c:xVal>
            <c:numRef>
              <c:f>Glucose_!$F$39:$F$43</c:f>
              <c:numCache>
                <c:formatCode>General</c:formatCode>
                <c:ptCount val="5"/>
                <c:pt idx="0">
                  <c:v>0</c:v>
                </c:pt>
                <c:pt idx="1">
                  <c:v>14.5</c:v>
                </c:pt>
                <c:pt idx="2">
                  <c:v>28</c:v>
                </c:pt>
                <c:pt idx="3">
                  <c:v>46</c:v>
                </c:pt>
                <c:pt idx="4">
                  <c:v>62</c:v>
                </c:pt>
              </c:numCache>
            </c:numRef>
          </c:xVal>
          <c:yVal>
            <c:numRef>
              <c:f>Glucose_!$D$39:$D$43</c:f>
              <c:numCache>
                <c:formatCode>General</c:formatCode>
                <c:ptCount val="5"/>
                <c:pt idx="0">
                  <c:v>5.5140000000000002</c:v>
                </c:pt>
                <c:pt idx="1">
                  <c:v>1.968</c:v>
                </c:pt>
                <c:pt idx="2">
                  <c:v>0.51100000000000001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96-43F9-A30A-17CC6A5AFE4D}"/>
            </c:ext>
          </c:extLst>
        </c:ser>
        <c:ser>
          <c:idx val="2"/>
          <c:order val="3"/>
          <c:tx>
            <c:v>Huh7M4</c:v>
          </c:tx>
          <c:spPr>
            <a:ln w="38100">
              <a:solidFill>
                <a:srgbClr val="00B0F0"/>
              </a:solidFill>
            </a:ln>
          </c:spPr>
          <c:marker>
            <c:symbol val="circle"/>
            <c:size val="5"/>
            <c:spPr>
              <a:solidFill>
                <a:srgbClr val="00B0F0"/>
              </a:solidFill>
              <a:ln w="38100"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Glucose_!$E$34:$E$38</c:f>
                <c:numCache>
                  <c:formatCode>General</c:formatCode>
                  <c:ptCount val="5"/>
                  <c:pt idx="0">
                    <c:v>1.23</c:v>
                  </c:pt>
                  <c:pt idx="1">
                    <c:v>0.53349999999999997</c:v>
                  </c:pt>
                  <c:pt idx="2">
                    <c:v>0.10855263157894737</c:v>
                  </c:pt>
                  <c:pt idx="3">
                    <c:v>9.5375722543352609E-2</c:v>
                  </c:pt>
                  <c:pt idx="4">
                    <c:v>6.3870967741935486E-2</c:v>
                  </c:pt>
                </c:numCache>
              </c:numRef>
            </c:plus>
            <c:minus>
              <c:numRef>
                <c:f>Glucose_!$E$34:$E$38</c:f>
                <c:numCache>
                  <c:formatCode>General</c:formatCode>
                  <c:ptCount val="5"/>
                  <c:pt idx="0">
                    <c:v>1.23</c:v>
                  </c:pt>
                  <c:pt idx="1">
                    <c:v>0.53349999999999997</c:v>
                  </c:pt>
                  <c:pt idx="2">
                    <c:v>0.10855263157894737</c:v>
                  </c:pt>
                  <c:pt idx="3">
                    <c:v>9.5375722543352609E-2</c:v>
                  </c:pt>
                  <c:pt idx="4">
                    <c:v>6.3870967741935486E-2</c:v>
                  </c:pt>
                </c:numCache>
              </c:numRef>
            </c:minus>
            <c:spPr>
              <a:solidFill>
                <a:srgbClr val="000000"/>
              </a:solidFill>
              <a:ln w="38100" cap="flat">
                <a:solidFill>
                  <a:srgbClr val="00B0F0"/>
                </a:solidFill>
                <a:prstDash val="solid"/>
                <a:round/>
              </a:ln>
            </c:spPr>
          </c:errBars>
          <c:xVal>
            <c:numRef>
              <c:f>Glucose_!$F$34:$F$38</c:f>
              <c:numCache>
                <c:formatCode>General</c:formatCode>
                <c:ptCount val="5"/>
                <c:pt idx="0">
                  <c:v>0</c:v>
                </c:pt>
                <c:pt idx="1">
                  <c:v>14.5</c:v>
                </c:pt>
                <c:pt idx="2">
                  <c:v>28</c:v>
                </c:pt>
                <c:pt idx="3">
                  <c:v>46</c:v>
                </c:pt>
                <c:pt idx="4">
                  <c:v>62</c:v>
                </c:pt>
              </c:numCache>
            </c:numRef>
          </c:xVal>
          <c:yVal>
            <c:numRef>
              <c:f>Glucose_!$D$34:$D$38</c:f>
              <c:numCache>
                <c:formatCode>General</c:formatCode>
                <c:ptCount val="5"/>
                <c:pt idx="0">
                  <c:v>5.8319999999999999</c:v>
                </c:pt>
                <c:pt idx="1">
                  <c:v>0.58199999999999996</c:v>
                </c:pt>
                <c:pt idx="2">
                  <c:v>0.1</c:v>
                </c:pt>
                <c:pt idx="3">
                  <c:v>0.1</c:v>
                </c:pt>
                <c:pt idx="4">
                  <c:v>8.4000000000000005E-2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96-43F9-A30A-17CC6A5AF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40480"/>
        <c:axId val="503041792"/>
      </c:scatterChart>
      <c:valAx>
        <c:axId val="503041792"/>
        <c:scaling>
          <c:orientation val="minMax"/>
          <c:min val="0"/>
        </c:scaling>
        <c:delete val="0"/>
        <c:axPos val="l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3400" b="0" i="0" u="none" strike="noStrike" kern="1200" baseline="0">
                    <a:solidFill>
                      <a:srgbClr val="595959"/>
                    </a:solidFill>
                    <a:latin typeface="Arial" pitchFamily="34"/>
                    <a:cs typeface="Arial" pitchFamily="34"/>
                  </a:defRPr>
                </a:pPr>
                <a:r>
                  <a:rPr lang="en-US" sz="3400" b="0" i="0" u="none" strike="noStrike" kern="1200" cap="none" spc="0" baseline="0">
                    <a:solidFill>
                      <a:srgbClr val="595959"/>
                    </a:solidFill>
                    <a:uFillTx/>
                    <a:latin typeface="Arial" pitchFamily="34"/>
                    <a:cs typeface="Arial" pitchFamily="34"/>
                  </a:rPr>
                  <a:t>Glucose concentration [mM]</a:t>
                </a:r>
              </a:p>
            </c:rich>
          </c:tx>
          <c:layout>
            <c:manualLayout>
              <c:xMode val="edge"/>
              <c:yMode val="edge"/>
              <c:x val="6.4901957813323363E-3"/>
              <c:y val="0.19773439597148626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noFill/>
          <a:ln w="38100" cap="flat">
            <a:solidFill>
              <a:schemeClr val="bg2">
                <a:lumMod val="50000"/>
              </a:schemeClr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3400" b="0" i="0" u="none" strike="noStrike" kern="1200" baseline="0">
                <a:solidFill>
                  <a:srgbClr val="595959"/>
                </a:solidFill>
                <a:latin typeface="Arial" pitchFamily="34"/>
                <a:cs typeface="Arial" pitchFamily="34"/>
              </a:defRPr>
            </a:pPr>
            <a:endParaRPr lang="en-US"/>
          </a:p>
        </c:txPr>
        <c:crossAx val="503040480"/>
        <c:crosses val="autoZero"/>
        <c:crossBetween val="midCat"/>
      </c:valAx>
      <c:valAx>
        <c:axId val="503040480"/>
        <c:scaling>
          <c:orientation val="minMax"/>
          <c:max val="80"/>
          <c:min val="0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3400" b="0" i="0" u="none" strike="noStrike" kern="1200" baseline="0">
                    <a:solidFill>
                      <a:srgbClr val="595959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3400" b="0" i="0" u="none" strike="noStrike" kern="1200" cap="none" spc="0" baseline="0">
                    <a:solidFill>
                      <a:srgbClr val="595959"/>
                    </a:solidFill>
                    <a:uFillTx/>
                    <a:latin typeface="Arial" panose="020B0604020202020204" pitchFamily="34" charset="0"/>
                    <a:cs typeface="Arial" panose="020B0604020202020204" pitchFamily="34" charset="0"/>
                  </a:rPr>
                  <a:t>Time [h]</a:t>
                </a:r>
              </a:p>
            </c:rich>
          </c:tx>
          <c:layout>
            <c:manualLayout>
              <c:xMode val="edge"/>
              <c:yMode val="edge"/>
              <c:x val="0.43990390232651327"/>
              <c:y val="0.94825013918853085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noFill/>
          <a:ln w="25400" cap="flat">
            <a:solidFill>
              <a:schemeClr val="bg1">
                <a:lumMod val="65000"/>
              </a:schemeClr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3400" b="0" i="0" u="none" strike="noStrike" kern="1200" baseline="0">
                <a:solidFill>
                  <a:srgbClr val="595959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03041792"/>
        <c:crosses val="autoZero"/>
        <c:crossBetween val="midCat"/>
      </c:valAx>
      <c:spPr>
        <a:noFill/>
        <a:ln w="38100">
          <a:solidFill>
            <a:schemeClr val="bg1">
              <a:lumMod val="65000"/>
            </a:schemeClr>
          </a:solidFill>
        </a:ln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82850302788482422"/>
          <c:y val="8.8556631504992572E-2"/>
          <c:w val="0.11616424149675325"/>
          <c:h val="0.19451017236179741"/>
        </c:manualLayout>
      </c:layout>
      <c:overlay val="0"/>
      <c:spPr>
        <a:noFill/>
        <a:ln w="38100">
          <a:solidFill>
            <a:schemeClr val="bg1">
              <a:lumMod val="65000"/>
            </a:schemeClr>
          </a:solidFill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en-US" sz="2800" b="0" i="0" u="none" strike="noStrike" kern="1200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noFill/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3400" b="1">
                <a:latin typeface="Arial" panose="020B0604020202020204" pitchFamily="34" charset="0"/>
                <a:cs typeface="Arial" panose="020B0604020202020204" pitchFamily="34" charset="0"/>
              </a:rPr>
              <a:t>B</a:t>
            </a:r>
            <a:endParaRPr lang="en-US" sz="3400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1.141542041048591E-2"/>
          <c:y val="1.796071170077737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652875288950916"/>
          <c:y val="8.0286512962760431E-2"/>
          <c:w val="0.86216702437604786"/>
          <c:h val="0.79634408481883956"/>
        </c:manualLayout>
      </c:layout>
      <c:scatterChart>
        <c:scatterStyle val="lineMarker"/>
        <c:varyColors val="0"/>
        <c:ser>
          <c:idx val="0"/>
          <c:order val="0"/>
          <c:tx>
            <c:v>PLCM1</c:v>
          </c:tx>
          <c:spPr>
            <a:ln w="3810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 w="38100"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Glucose_!$E$14:$E$18</c:f>
                <c:numCache>
                  <c:formatCode>General</c:formatCode>
                  <c:ptCount val="5"/>
                  <c:pt idx="0">
                    <c:v>2.5334000000000003</c:v>
                  </c:pt>
                  <c:pt idx="1">
                    <c:v>1.4843188073394498</c:v>
                  </c:pt>
                  <c:pt idx="2">
                    <c:v>1.0291409774436091</c:v>
                  </c:pt>
                  <c:pt idx="3">
                    <c:v>1.77</c:v>
                  </c:pt>
                  <c:pt idx="4">
                    <c:v>0.90673557692307694</c:v>
                  </c:pt>
                </c:numCache>
              </c:numRef>
            </c:plus>
            <c:minus>
              <c:numRef>
                <c:f>Glucose_!$E$14:$E$18</c:f>
                <c:numCache>
                  <c:formatCode>General</c:formatCode>
                  <c:ptCount val="5"/>
                  <c:pt idx="0">
                    <c:v>2.5334000000000003</c:v>
                  </c:pt>
                  <c:pt idx="1">
                    <c:v>1.4843188073394498</c:v>
                  </c:pt>
                  <c:pt idx="2">
                    <c:v>1.0291409774436091</c:v>
                  </c:pt>
                  <c:pt idx="3">
                    <c:v>1.77</c:v>
                  </c:pt>
                  <c:pt idx="4">
                    <c:v>0.90673557692307694</c:v>
                  </c:pt>
                </c:numCache>
              </c:numRef>
            </c:minus>
            <c:spPr>
              <a:solidFill>
                <a:srgbClr val="000000"/>
              </a:solidFill>
              <a:ln w="38100" cap="flat">
                <a:solidFill>
                  <a:srgbClr val="FF0000"/>
                </a:solidFill>
                <a:prstDash val="solid"/>
                <a:round/>
              </a:ln>
            </c:spPr>
          </c:errBars>
          <c:xVal>
            <c:numRef>
              <c:f>Glucose_!$F$44:$F$48</c:f>
              <c:numCache>
                <c:formatCode>General</c:formatCode>
                <c:ptCount val="5"/>
                <c:pt idx="0">
                  <c:v>0</c:v>
                </c:pt>
                <c:pt idx="1">
                  <c:v>9.5</c:v>
                </c:pt>
                <c:pt idx="2">
                  <c:v>24</c:v>
                </c:pt>
                <c:pt idx="3">
                  <c:v>40</c:v>
                </c:pt>
                <c:pt idx="4">
                  <c:v>57</c:v>
                </c:pt>
              </c:numCache>
            </c:numRef>
          </c:xVal>
          <c:yVal>
            <c:numRef>
              <c:f>Glucose_!$D$44:$D$48</c:f>
              <c:numCache>
                <c:formatCode>General</c:formatCode>
                <c:ptCount val="5"/>
                <c:pt idx="0">
                  <c:v>25</c:v>
                </c:pt>
                <c:pt idx="1">
                  <c:v>23.326000000000001</c:v>
                </c:pt>
                <c:pt idx="2">
                  <c:v>19.355</c:v>
                </c:pt>
                <c:pt idx="3">
                  <c:v>19</c:v>
                </c:pt>
                <c:pt idx="4">
                  <c:v>13.212999999999999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74-4FB0-82A8-DE5A82A54F11}"/>
            </c:ext>
          </c:extLst>
        </c:ser>
        <c:ser>
          <c:idx val="1"/>
          <c:order val="1"/>
          <c:tx>
            <c:v>PLCM2</c:v>
          </c:tx>
          <c:spPr>
            <a:ln w="38100">
              <a:solidFill>
                <a:srgbClr val="4B3BE3"/>
              </a:solidFill>
            </a:ln>
          </c:spPr>
          <c:marker>
            <c:symbol val="circle"/>
            <c:size val="5"/>
            <c:spPr>
              <a:solidFill>
                <a:srgbClr val="4B3BE3"/>
              </a:solidFill>
              <a:ln w="38100">
                <a:solidFill>
                  <a:srgbClr val="4B3BE3"/>
                </a:solidFill>
              </a:ln>
            </c:spPr>
          </c:marker>
          <c:trendline>
            <c:spPr>
              <a:ln w="19046" cap="rnd">
                <a:solidFill>
                  <a:srgbClr val="ED7D31"/>
                </a:solidFill>
                <a:custDash>
                  <a:ds d="100000" sp="100000"/>
                </a:custDash>
                <a:round/>
              </a:ln>
            </c:spPr>
            <c:trendlineType val="log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Glucose_!$E$19:$E$23</c:f>
                <c:numCache>
                  <c:formatCode>General</c:formatCode>
                  <c:ptCount val="5"/>
                  <c:pt idx="0">
                    <c:v>2.5334000000000003</c:v>
                  </c:pt>
                  <c:pt idx="1">
                    <c:v>1.9665697674418607</c:v>
                  </c:pt>
                  <c:pt idx="2">
                    <c:v>0.83465000000000011</c:v>
                  </c:pt>
                  <c:pt idx="3">
                    <c:v>1.2528016759776537</c:v>
                  </c:pt>
                  <c:pt idx="4">
                    <c:v>1.3536825539568345</c:v>
                  </c:pt>
                </c:numCache>
              </c:numRef>
            </c:plus>
            <c:minus>
              <c:numRef>
                <c:f>Glucose_!$E$19:$E$23</c:f>
                <c:numCache>
                  <c:formatCode>General</c:formatCode>
                  <c:ptCount val="5"/>
                  <c:pt idx="0">
                    <c:v>2.5334000000000003</c:v>
                  </c:pt>
                  <c:pt idx="1">
                    <c:v>1.9665697674418607</c:v>
                  </c:pt>
                  <c:pt idx="2">
                    <c:v>0.83465000000000011</c:v>
                  </c:pt>
                  <c:pt idx="3">
                    <c:v>1.2528016759776537</c:v>
                  </c:pt>
                  <c:pt idx="4">
                    <c:v>1.3536825539568345</c:v>
                  </c:pt>
                </c:numCache>
              </c:numRef>
            </c:minus>
            <c:spPr>
              <a:solidFill>
                <a:srgbClr val="000000"/>
              </a:solidFill>
              <a:ln w="38100" cap="flat">
                <a:solidFill>
                  <a:srgbClr val="4B3BE3"/>
                </a:solidFill>
                <a:prstDash val="solid"/>
                <a:round/>
              </a:ln>
            </c:spPr>
          </c:errBars>
          <c:xVal>
            <c:numRef>
              <c:f>Glucose_!$F$49:$F$53</c:f>
              <c:numCache>
                <c:formatCode>General</c:formatCode>
                <c:ptCount val="5"/>
                <c:pt idx="0">
                  <c:v>0</c:v>
                </c:pt>
                <c:pt idx="1">
                  <c:v>9</c:v>
                </c:pt>
                <c:pt idx="2">
                  <c:v>23.5</c:v>
                </c:pt>
                <c:pt idx="3">
                  <c:v>39.5</c:v>
                </c:pt>
                <c:pt idx="4">
                  <c:v>56</c:v>
                </c:pt>
              </c:numCache>
            </c:numRef>
          </c:xVal>
          <c:yVal>
            <c:numRef>
              <c:f>Glucose_!$D$49:$D$53</c:f>
              <c:numCache>
                <c:formatCode>General</c:formatCode>
                <c:ptCount val="5"/>
                <c:pt idx="0">
                  <c:v>25</c:v>
                </c:pt>
                <c:pt idx="1">
                  <c:v>23.097999999999999</c:v>
                </c:pt>
                <c:pt idx="2">
                  <c:v>19.706</c:v>
                </c:pt>
                <c:pt idx="3">
                  <c:v>19.899000000000001</c:v>
                </c:pt>
                <c:pt idx="4">
                  <c:v>14.346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74-4FB0-82A8-DE5A82A54F11}"/>
            </c:ext>
          </c:extLst>
        </c:ser>
        <c:ser>
          <c:idx val="3"/>
          <c:order val="2"/>
          <c:tx>
            <c:v>PLCM3</c:v>
          </c:tx>
          <c:spPr>
            <a:ln w="3810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38100">
                <a:solidFill>
                  <a:schemeClr val="accent6">
                    <a:lumMod val="75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Glucose_!$E$39:$E$43</c:f>
                <c:numCache>
                  <c:formatCode>General</c:formatCode>
                  <c:ptCount val="5"/>
                  <c:pt idx="0">
                    <c:v>1.1100000000000001</c:v>
                  </c:pt>
                  <c:pt idx="1">
                    <c:v>0.6546774193548387</c:v>
                  </c:pt>
                  <c:pt idx="2">
                    <c:v>1.588850502512563</c:v>
                  </c:pt>
                  <c:pt idx="3">
                    <c:v>0.46610169491525422</c:v>
                  </c:pt>
                  <c:pt idx="4">
                    <c:v>0.75</c:v>
                  </c:pt>
                </c:numCache>
              </c:numRef>
            </c:plus>
            <c:minus>
              <c:numRef>
                <c:f>Glucose_!$E$39:$E$43</c:f>
                <c:numCache>
                  <c:formatCode>General</c:formatCode>
                  <c:ptCount val="5"/>
                  <c:pt idx="0">
                    <c:v>1.1100000000000001</c:v>
                  </c:pt>
                  <c:pt idx="1">
                    <c:v>0.6546774193548387</c:v>
                  </c:pt>
                  <c:pt idx="2">
                    <c:v>1.588850502512563</c:v>
                  </c:pt>
                  <c:pt idx="3">
                    <c:v>0.46610169491525422</c:v>
                  </c:pt>
                  <c:pt idx="4">
                    <c:v>0.75</c:v>
                  </c:pt>
                </c:numCache>
              </c:numRef>
            </c:minus>
            <c:spPr>
              <a:solidFill>
                <a:srgbClr val="000000"/>
              </a:solidFill>
              <a:ln w="38100" cap="flat">
                <a:solidFill>
                  <a:schemeClr val="accent6">
                    <a:lumMod val="75000"/>
                  </a:schemeClr>
                </a:solidFill>
                <a:prstDash val="solid"/>
                <a:round/>
              </a:ln>
            </c:spPr>
          </c:errBars>
          <c:xVal>
            <c:numRef>
              <c:f>Glucose_!$F$69:$F$73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22.45</c:v>
                </c:pt>
                <c:pt idx="3">
                  <c:v>39</c:v>
                </c:pt>
                <c:pt idx="4">
                  <c:v>55.5</c:v>
                </c:pt>
              </c:numCache>
            </c:numRef>
          </c:xVal>
          <c:yVal>
            <c:numRef>
              <c:f>Glucose_!$D$69:$D$73</c:f>
              <c:numCache>
                <c:formatCode>General</c:formatCode>
                <c:ptCount val="5"/>
                <c:pt idx="0">
                  <c:v>5.5140000000000002</c:v>
                </c:pt>
                <c:pt idx="1">
                  <c:v>5.3949999999999996</c:v>
                </c:pt>
                <c:pt idx="2">
                  <c:v>1.429</c:v>
                </c:pt>
                <c:pt idx="3">
                  <c:v>1.4319999999999999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74-4FB0-82A8-DE5A82A54F11}"/>
            </c:ext>
          </c:extLst>
        </c:ser>
        <c:ser>
          <c:idx val="2"/>
          <c:order val="3"/>
          <c:tx>
            <c:v>PLCM4</c:v>
          </c:tx>
          <c:spPr>
            <a:ln w="38100">
              <a:solidFill>
                <a:srgbClr val="00B0F0"/>
              </a:solidFill>
            </a:ln>
          </c:spPr>
          <c:marker>
            <c:symbol val="circle"/>
            <c:size val="5"/>
            <c:spPr>
              <a:solidFill>
                <a:srgbClr val="00B0F0"/>
              </a:solidFill>
              <a:ln w="38100"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Glucose_!$E$34:$E$38</c:f>
                <c:numCache>
                  <c:formatCode>General</c:formatCode>
                  <c:ptCount val="5"/>
                  <c:pt idx="0">
                    <c:v>1.23</c:v>
                  </c:pt>
                  <c:pt idx="1">
                    <c:v>0.53349999999999997</c:v>
                  </c:pt>
                  <c:pt idx="2">
                    <c:v>0.10855263157894737</c:v>
                  </c:pt>
                  <c:pt idx="3">
                    <c:v>9.5375722543352609E-2</c:v>
                  </c:pt>
                  <c:pt idx="4">
                    <c:v>6.3870967741935486E-2</c:v>
                  </c:pt>
                </c:numCache>
              </c:numRef>
            </c:plus>
            <c:minus>
              <c:numRef>
                <c:f>Glucose_!$E$34:$E$38</c:f>
                <c:numCache>
                  <c:formatCode>General</c:formatCode>
                  <c:ptCount val="5"/>
                  <c:pt idx="0">
                    <c:v>1.23</c:v>
                  </c:pt>
                  <c:pt idx="1">
                    <c:v>0.53349999999999997</c:v>
                  </c:pt>
                  <c:pt idx="2">
                    <c:v>0.10855263157894737</c:v>
                  </c:pt>
                  <c:pt idx="3">
                    <c:v>9.5375722543352609E-2</c:v>
                  </c:pt>
                  <c:pt idx="4">
                    <c:v>6.3870967741935486E-2</c:v>
                  </c:pt>
                </c:numCache>
              </c:numRef>
            </c:minus>
            <c:spPr>
              <a:solidFill>
                <a:srgbClr val="000000"/>
              </a:solidFill>
              <a:ln w="38100" cap="flat">
                <a:solidFill>
                  <a:srgbClr val="00B0F0"/>
                </a:solidFill>
                <a:prstDash val="solid"/>
                <a:round/>
              </a:ln>
            </c:spPr>
          </c:errBars>
          <c:xVal>
            <c:numRef>
              <c:f>Glucose_!$F$64:$F$68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22.45</c:v>
                </c:pt>
                <c:pt idx="3">
                  <c:v>39</c:v>
                </c:pt>
                <c:pt idx="4">
                  <c:v>55.5</c:v>
                </c:pt>
              </c:numCache>
            </c:numRef>
          </c:xVal>
          <c:yVal>
            <c:numRef>
              <c:f>Glucose_!$D$64:$D$68</c:f>
              <c:numCache>
                <c:formatCode>General</c:formatCode>
                <c:ptCount val="5"/>
                <c:pt idx="0">
                  <c:v>5.8319999999999999</c:v>
                </c:pt>
                <c:pt idx="1">
                  <c:v>5.298</c:v>
                </c:pt>
                <c:pt idx="2">
                  <c:v>0.98299999999999998</c:v>
                </c:pt>
                <c:pt idx="3">
                  <c:v>0.97899999999999998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74-4FB0-82A8-DE5A82A54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40480"/>
        <c:axId val="503041792"/>
      </c:scatterChart>
      <c:valAx>
        <c:axId val="503041792"/>
        <c:scaling>
          <c:orientation val="minMax"/>
          <c:min val="0"/>
        </c:scaling>
        <c:delete val="0"/>
        <c:axPos val="l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3400" b="0" i="0" u="none" strike="noStrike" kern="1200" baseline="0">
                    <a:solidFill>
                      <a:srgbClr val="595959"/>
                    </a:solidFill>
                    <a:latin typeface="Arial" pitchFamily="34"/>
                    <a:cs typeface="Arial" pitchFamily="34"/>
                  </a:defRPr>
                </a:pPr>
                <a:r>
                  <a:rPr lang="en-US" sz="3400" b="0" i="0" u="none" strike="noStrike" kern="1200" cap="none" spc="0" baseline="0">
                    <a:solidFill>
                      <a:srgbClr val="595959"/>
                    </a:solidFill>
                    <a:uFillTx/>
                    <a:latin typeface="Arial" pitchFamily="34"/>
                    <a:cs typeface="Arial" pitchFamily="34"/>
                  </a:rPr>
                  <a:t>Glucose concentration [mM]</a:t>
                </a:r>
              </a:p>
            </c:rich>
          </c:tx>
          <c:layout>
            <c:manualLayout>
              <c:xMode val="edge"/>
              <c:yMode val="edge"/>
              <c:x val="1.9884122002599317E-2"/>
              <c:y val="0.22905230981520569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noFill/>
          <a:ln w="38100" cap="flat">
            <a:solidFill>
              <a:schemeClr val="bg2">
                <a:lumMod val="50000"/>
              </a:schemeClr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3400" b="0" i="0" u="none" strike="noStrike" kern="1200" baseline="0">
                <a:solidFill>
                  <a:srgbClr val="595959"/>
                </a:solidFill>
                <a:latin typeface="Arial" pitchFamily="34"/>
                <a:cs typeface="Arial" pitchFamily="34"/>
              </a:defRPr>
            </a:pPr>
            <a:endParaRPr lang="en-US"/>
          </a:p>
        </c:txPr>
        <c:crossAx val="503040480"/>
        <c:crosses val="autoZero"/>
        <c:crossBetween val="midCat"/>
      </c:valAx>
      <c:valAx>
        <c:axId val="503040480"/>
        <c:scaling>
          <c:orientation val="minMax"/>
          <c:max val="80"/>
          <c:min val="0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3400" b="0" i="0" u="none" strike="noStrike" kern="1200" baseline="0">
                    <a:solidFill>
                      <a:srgbClr val="595959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3400" b="0" i="0" u="none" strike="noStrike" kern="1200" cap="none" spc="0" baseline="0">
                    <a:solidFill>
                      <a:srgbClr val="595959"/>
                    </a:solidFill>
                    <a:uFillTx/>
                    <a:latin typeface="Arial" panose="020B0604020202020204" pitchFamily="34" charset="0"/>
                    <a:cs typeface="Arial" panose="020B0604020202020204" pitchFamily="34" charset="0"/>
                  </a:rPr>
                  <a:t>Time [h]</a:t>
                </a:r>
              </a:p>
            </c:rich>
          </c:tx>
          <c:layout>
            <c:manualLayout>
              <c:xMode val="edge"/>
              <c:yMode val="edge"/>
              <c:x val="0.43990390232651327"/>
              <c:y val="0.94825013918853085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noFill/>
          <a:ln w="25400" cap="flat">
            <a:solidFill>
              <a:schemeClr val="bg1">
                <a:lumMod val="65000"/>
              </a:schemeClr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3400" b="0" i="0" u="none" strike="noStrike" kern="1200" baseline="0">
                <a:solidFill>
                  <a:srgbClr val="595959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03041792"/>
        <c:crosses val="autoZero"/>
        <c:crossBetween val="midCat"/>
      </c:valAx>
      <c:spPr>
        <a:noFill/>
        <a:ln w="38100">
          <a:solidFill>
            <a:schemeClr val="bg1">
              <a:lumMod val="65000"/>
            </a:schemeClr>
          </a:solidFill>
        </a:ln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84470694838071747"/>
          <c:y val="0.10715342417736051"/>
          <c:w val="0.11616424149675325"/>
          <c:h val="0.19451017236179741"/>
        </c:manualLayout>
      </c:layout>
      <c:overlay val="0"/>
      <c:spPr>
        <a:noFill/>
        <a:ln w="38100">
          <a:solidFill>
            <a:schemeClr val="bg1">
              <a:lumMod val="65000"/>
            </a:schemeClr>
          </a:solidFill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en-US" sz="2800" b="0" i="0" u="none" strike="noStrike" kern="1200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noFill/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6962438" y="16541748"/>
    <xdr:ext cx="13952363" cy="9429751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8A1981-ECD2-44D8-BDF9-E53D45CF7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7002125" y="5540374"/>
    <xdr:ext cx="14112875" cy="9636125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58353AB-9196-465D-8F65-BA17E8322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83167" y="1735667"/>
    <xdr:ext cx="14849475" cy="96559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E51FDE-6D67-4622-BF00-C38FC6BF4A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5303501" y="931333"/>
    <xdr:ext cx="15119350" cy="989938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5B22B4-6CEA-41A5-A0BD-49BA8F0E44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topLeftCell="H58" zoomScale="40" zoomScaleNormal="40" workbookViewId="0">
      <selection activeCell="AW98" sqref="AW98"/>
    </sheetView>
  </sheetViews>
  <sheetFormatPr baseColWidth="10" defaultColWidth="8.83203125" defaultRowHeight="14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5:V73"/>
  <sheetViews>
    <sheetView zoomScale="80" zoomScaleNormal="80" workbookViewId="0">
      <selection activeCell="W22" sqref="W22"/>
    </sheetView>
  </sheetViews>
  <sheetFormatPr baseColWidth="10" defaultColWidth="9" defaultRowHeight="14"/>
  <cols>
    <col min="1" max="2" width="10.6640625" customWidth="1"/>
    <col min="3" max="3" width="13.1640625" customWidth="1"/>
    <col min="4" max="4" width="16.5" style="2" customWidth="1"/>
    <col min="5" max="5" width="10.6640625" style="1" customWidth="1"/>
    <col min="6" max="7" width="9" style="2"/>
    <col min="8" max="8" width="10.6640625" customWidth="1"/>
    <col min="9" max="10" width="13.1640625" customWidth="1"/>
    <col min="12" max="12" width="22.6640625" customWidth="1"/>
  </cols>
  <sheetData>
    <row r="5" spans="2:22" ht="25">
      <c r="D5" s="4" t="s">
        <v>57</v>
      </c>
      <c r="E5"/>
      <c r="F5"/>
      <c r="G5"/>
      <c r="K5" s="4" t="s">
        <v>52</v>
      </c>
    </row>
    <row r="7" spans="2:22">
      <c r="D7" s="2" t="s">
        <v>53</v>
      </c>
      <c r="H7" t="s">
        <v>55</v>
      </c>
      <c r="M7" t="s">
        <v>54</v>
      </c>
      <c r="Q7" t="s">
        <v>55</v>
      </c>
    </row>
    <row r="8" spans="2:22">
      <c r="D8" s="2" t="s">
        <v>51</v>
      </c>
      <c r="E8" s="1" t="s">
        <v>50</v>
      </c>
      <c r="F8" s="2" t="s">
        <v>49</v>
      </c>
      <c r="H8" s="2" t="s">
        <v>51</v>
      </c>
      <c r="I8" s="2" t="s">
        <v>49</v>
      </c>
      <c r="M8" s="2" t="s">
        <v>51</v>
      </c>
      <c r="N8" s="1" t="s">
        <v>50</v>
      </c>
      <c r="O8" s="2" t="s">
        <v>49</v>
      </c>
      <c r="Q8" s="2" t="s">
        <v>51</v>
      </c>
      <c r="R8" s="2" t="s">
        <v>49</v>
      </c>
      <c r="T8" s="2"/>
      <c r="U8" s="1" t="s">
        <v>56</v>
      </c>
      <c r="V8" s="2"/>
    </row>
    <row r="9" spans="2:22">
      <c r="B9" t="s">
        <v>0</v>
      </c>
      <c r="C9" t="s">
        <v>65</v>
      </c>
      <c r="D9" s="2">
        <v>0</v>
      </c>
      <c r="E9" s="1">
        <v>0</v>
      </c>
      <c r="F9" s="2">
        <v>3.2000000000000001E-2</v>
      </c>
      <c r="H9">
        <v>0</v>
      </c>
      <c r="I9" s="17">
        <v>0</v>
      </c>
      <c r="J9" s="17"/>
      <c r="K9" t="s">
        <v>0</v>
      </c>
      <c r="L9" t="s">
        <v>65</v>
      </c>
      <c r="M9" s="2">
        <v>0</v>
      </c>
      <c r="N9" s="1">
        <v>0</v>
      </c>
      <c r="O9" s="2">
        <v>3.2000000000000001E-2</v>
      </c>
      <c r="Q9">
        <v>0</v>
      </c>
      <c r="R9" s="17">
        <v>0</v>
      </c>
      <c r="T9" s="2"/>
      <c r="U9" s="1"/>
      <c r="V9" s="2"/>
    </row>
    <row r="10" spans="2:22">
      <c r="B10" t="s">
        <v>0</v>
      </c>
      <c r="C10" t="s">
        <v>1</v>
      </c>
      <c r="D10" s="2">
        <v>3.5049999999999994</v>
      </c>
      <c r="E10" s="1">
        <v>14</v>
      </c>
      <c r="F10" s="2">
        <v>0.20724999999999999</v>
      </c>
      <c r="H10">
        <v>0.499</v>
      </c>
      <c r="I10" s="17">
        <v>2.495E-2</v>
      </c>
      <c r="J10" s="17"/>
      <c r="K10" t="s">
        <v>0</v>
      </c>
      <c r="L10" t="s">
        <v>1</v>
      </c>
      <c r="M10" s="2">
        <v>3.5049999999999994</v>
      </c>
      <c r="N10" s="1">
        <v>14</v>
      </c>
      <c r="O10" s="2">
        <v>0.20724999999999999</v>
      </c>
      <c r="Q10">
        <v>0.499</v>
      </c>
      <c r="R10" s="17">
        <v>2.495E-2</v>
      </c>
      <c r="T10" s="2"/>
      <c r="U10" s="1">
        <f>M10/Q10</f>
        <v>7.0240480961923835</v>
      </c>
      <c r="V10" s="2"/>
    </row>
    <row r="11" spans="2:22">
      <c r="B11" t="s">
        <v>0</v>
      </c>
      <c r="C11" t="s">
        <v>2</v>
      </c>
      <c r="D11" s="2">
        <v>4.968</v>
      </c>
      <c r="E11" s="1">
        <v>30</v>
      </c>
      <c r="F11" s="2">
        <v>0.28039999999999998</v>
      </c>
      <c r="H11">
        <v>0.57399999999999995</v>
      </c>
      <c r="I11" s="17">
        <v>2.87E-2</v>
      </c>
      <c r="J11" s="17"/>
      <c r="K11" t="s">
        <v>0</v>
      </c>
      <c r="L11" t="s">
        <v>2</v>
      </c>
      <c r="M11" s="2">
        <v>4.968</v>
      </c>
      <c r="N11" s="1">
        <v>30</v>
      </c>
      <c r="O11" s="2">
        <v>0.28039999999999998</v>
      </c>
      <c r="Q11">
        <v>0.57399999999999995</v>
      </c>
      <c r="R11" s="17">
        <v>2.87E-2</v>
      </c>
      <c r="T11" s="2"/>
      <c r="U11" s="1">
        <f t="shared" ref="U11:U68" si="0">M11/Q11</f>
        <v>8.6550522648083632</v>
      </c>
      <c r="V11" s="2"/>
    </row>
    <row r="12" spans="2:22">
      <c r="B12" t="s">
        <v>0</v>
      </c>
      <c r="C12" t="s">
        <v>3</v>
      </c>
      <c r="D12" s="2">
        <v>7.8869999999999996</v>
      </c>
      <c r="E12" s="1">
        <v>46</v>
      </c>
      <c r="F12" s="2">
        <v>0.42635000000000001</v>
      </c>
      <c r="H12">
        <v>0.82799999999999996</v>
      </c>
      <c r="I12" s="17">
        <v>4.1399999999999999E-2</v>
      </c>
      <c r="J12" s="17"/>
      <c r="K12" t="s">
        <v>0</v>
      </c>
      <c r="L12" t="s">
        <v>3</v>
      </c>
      <c r="M12" s="2">
        <v>7.8869999999999996</v>
      </c>
      <c r="N12" s="1">
        <v>46</v>
      </c>
      <c r="O12" s="2">
        <v>0.42635000000000001</v>
      </c>
      <c r="Q12">
        <v>0.82799999999999996</v>
      </c>
      <c r="R12" s="17">
        <v>4.1399999999999999E-2</v>
      </c>
      <c r="T12" s="2"/>
      <c r="U12" s="1">
        <f t="shared" si="0"/>
        <v>9.52536231884058</v>
      </c>
      <c r="V12" s="2"/>
    </row>
    <row r="13" spans="2:22">
      <c r="B13" t="s">
        <v>0</v>
      </c>
      <c r="C13" t="s">
        <v>4</v>
      </c>
      <c r="D13" s="2">
        <v>11.120999999999999</v>
      </c>
      <c r="E13" s="1">
        <v>62</v>
      </c>
      <c r="F13" s="2">
        <v>0.58804999999999996</v>
      </c>
      <c r="H13">
        <v>1.0449999999999999</v>
      </c>
      <c r="I13" s="17">
        <v>5.2249999999999998E-2</v>
      </c>
      <c r="J13" s="17"/>
      <c r="K13" t="s">
        <v>0</v>
      </c>
      <c r="L13" t="s">
        <v>4</v>
      </c>
      <c r="M13" s="2">
        <v>11.120999999999999</v>
      </c>
      <c r="N13" s="1">
        <v>62</v>
      </c>
      <c r="O13" s="2">
        <v>0.58804999999999996</v>
      </c>
      <c r="Q13">
        <v>1.0449999999999999</v>
      </c>
      <c r="R13" s="17">
        <v>5.2249999999999998E-2</v>
      </c>
      <c r="T13" s="2"/>
      <c r="U13" s="1">
        <f t="shared" si="0"/>
        <v>10.642105263157895</v>
      </c>
      <c r="V13" s="2"/>
    </row>
    <row r="14" spans="2:22">
      <c r="B14" t="s">
        <v>0</v>
      </c>
      <c r="C14" t="s">
        <v>64</v>
      </c>
      <c r="D14" s="2">
        <v>4.0000000000000036E-3</v>
      </c>
      <c r="E14" s="1">
        <v>0</v>
      </c>
      <c r="F14" s="2">
        <v>3.2199999999999999E-2</v>
      </c>
      <c r="H14">
        <v>0</v>
      </c>
      <c r="I14" s="17">
        <v>0</v>
      </c>
      <c r="J14" s="17"/>
      <c r="K14" t="s">
        <v>0</v>
      </c>
      <c r="L14" t="s">
        <v>64</v>
      </c>
      <c r="M14" s="2">
        <v>4.0000000000000036E-3</v>
      </c>
      <c r="N14" s="1">
        <v>0</v>
      </c>
      <c r="O14" s="2">
        <v>3.2199999999999999E-2</v>
      </c>
      <c r="Q14">
        <v>0</v>
      </c>
      <c r="R14" s="17">
        <v>0</v>
      </c>
      <c r="T14" s="2"/>
      <c r="U14" s="1" t="e">
        <f t="shared" si="0"/>
        <v>#DIV/0!</v>
      </c>
      <c r="V14" s="2"/>
    </row>
    <row r="15" spans="2:22">
      <c r="B15" t="s">
        <v>0</v>
      </c>
      <c r="C15" t="s">
        <v>5</v>
      </c>
      <c r="D15" s="2">
        <v>3.0009999999999999</v>
      </c>
      <c r="E15" s="1">
        <v>14</v>
      </c>
      <c r="F15" s="2">
        <v>0.36409999999999998</v>
      </c>
      <c r="H15">
        <v>0.52200000000000002</v>
      </c>
      <c r="I15" s="17">
        <v>5.2200000000000003E-2</v>
      </c>
      <c r="J15" s="17"/>
      <c r="K15" t="s">
        <v>0</v>
      </c>
      <c r="L15" t="s">
        <v>5</v>
      </c>
      <c r="M15" s="2">
        <v>3.0009999999999999</v>
      </c>
      <c r="N15" s="1">
        <v>14</v>
      </c>
      <c r="O15" s="2">
        <v>0.36409999999999998</v>
      </c>
      <c r="Q15">
        <v>0.52200000000000002</v>
      </c>
      <c r="R15" s="17">
        <v>5.2200000000000003E-2</v>
      </c>
      <c r="T15" s="2"/>
      <c r="U15" s="1">
        <f t="shared" si="0"/>
        <v>5.7490421455938696</v>
      </c>
      <c r="V15" s="2"/>
    </row>
    <row r="16" spans="2:22">
      <c r="B16" t="s">
        <v>0</v>
      </c>
      <c r="C16" t="s">
        <v>6</v>
      </c>
      <c r="D16" s="2">
        <v>5.8090000000000002</v>
      </c>
      <c r="E16" s="1">
        <v>29.5</v>
      </c>
      <c r="F16" s="2">
        <v>0.32244999999999996</v>
      </c>
      <c r="H16">
        <v>0.78800000000000003</v>
      </c>
      <c r="I16" s="17">
        <v>3.9400000000000004E-2</v>
      </c>
      <c r="J16" s="17"/>
      <c r="K16" t="s">
        <v>0</v>
      </c>
      <c r="L16" t="s">
        <v>6</v>
      </c>
      <c r="M16" s="2">
        <v>5.8090000000000002</v>
      </c>
      <c r="N16" s="1">
        <v>29.5</v>
      </c>
      <c r="O16" s="2">
        <v>0.32244999999999996</v>
      </c>
      <c r="Q16">
        <v>0.78800000000000003</v>
      </c>
      <c r="R16" s="17">
        <v>3.9400000000000004E-2</v>
      </c>
      <c r="T16" s="2"/>
      <c r="U16" s="1">
        <f t="shared" si="0"/>
        <v>7.3718274111675122</v>
      </c>
      <c r="V16" s="2"/>
    </row>
    <row r="17" spans="2:22">
      <c r="B17" t="s">
        <v>0</v>
      </c>
      <c r="C17" t="s">
        <v>7</v>
      </c>
      <c r="D17" s="2">
        <v>7.3410000000000002</v>
      </c>
      <c r="E17" s="1">
        <v>46</v>
      </c>
      <c r="F17" s="2">
        <v>0.31923999999999997</v>
      </c>
      <c r="H17">
        <v>0.97099999999999997</v>
      </c>
      <c r="I17" s="17">
        <v>3.884E-2</v>
      </c>
      <c r="J17" s="17"/>
      <c r="K17" t="s">
        <v>0</v>
      </c>
      <c r="L17" t="s">
        <v>7</v>
      </c>
      <c r="M17" s="2">
        <v>7.3410000000000002</v>
      </c>
      <c r="N17" s="1">
        <v>46</v>
      </c>
      <c r="O17" s="2">
        <v>0.31923999999999997</v>
      </c>
      <c r="Q17">
        <v>0.97099999999999997</v>
      </c>
      <c r="R17" s="17">
        <v>3.884E-2</v>
      </c>
      <c r="T17" s="2"/>
      <c r="U17" s="1">
        <f t="shared" si="0"/>
        <v>7.5602471678681775</v>
      </c>
      <c r="V17" s="2"/>
    </row>
    <row r="18" spans="2:22">
      <c r="B18" t="s">
        <v>0</v>
      </c>
      <c r="C18" t="s">
        <v>8</v>
      </c>
      <c r="D18" s="2">
        <v>10.466999999999999</v>
      </c>
      <c r="E18" s="1">
        <v>62</v>
      </c>
      <c r="F18" s="2">
        <v>1.1107</v>
      </c>
      <c r="H18">
        <v>1.0569999999999999</v>
      </c>
      <c r="I18" s="17">
        <v>0.1057</v>
      </c>
      <c r="J18" s="17"/>
      <c r="K18" t="s">
        <v>0</v>
      </c>
      <c r="L18" t="s">
        <v>8</v>
      </c>
      <c r="M18" s="2">
        <v>10.466999999999999</v>
      </c>
      <c r="N18" s="1">
        <v>62</v>
      </c>
      <c r="O18" s="2">
        <v>1.1107</v>
      </c>
      <c r="Q18">
        <v>1.0569999999999999</v>
      </c>
      <c r="R18" s="17">
        <v>0.1057</v>
      </c>
      <c r="T18" s="2"/>
      <c r="U18" s="1">
        <f t="shared" si="0"/>
        <v>9.9025543992431402</v>
      </c>
      <c r="V18" s="2"/>
    </row>
    <row r="19" spans="2:22">
      <c r="B19" t="s">
        <v>0</v>
      </c>
      <c r="C19" t="s">
        <v>75</v>
      </c>
      <c r="D19" s="2">
        <v>0</v>
      </c>
      <c r="E19" s="1">
        <v>0</v>
      </c>
      <c r="F19" s="2">
        <v>1.9199999999999998E-2</v>
      </c>
      <c r="H19">
        <v>0</v>
      </c>
      <c r="I19" s="17">
        <v>0</v>
      </c>
      <c r="J19" s="17"/>
      <c r="K19" t="s">
        <v>0</v>
      </c>
      <c r="L19" t="s">
        <v>61</v>
      </c>
      <c r="M19" s="2">
        <v>4.0000000000000036E-3</v>
      </c>
      <c r="N19" s="1">
        <v>0</v>
      </c>
      <c r="O19" s="2">
        <v>7.084E-2</v>
      </c>
      <c r="Q19">
        <v>0</v>
      </c>
      <c r="R19" s="17">
        <v>0</v>
      </c>
      <c r="U19" s="1" t="e">
        <f t="shared" si="0"/>
        <v>#DIV/0!</v>
      </c>
    </row>
    <row r="20" spans="2:22">
      <c r="B20" t="s">
        <v>0</v>
      </c>
      <c r="C20" t="s">
        <v>9</v>
      </c>
      <c r="D20" s="2">
        <v>0.23699999999999999</v>
      </c>
      <c r="E20" s="1">
        <v>14</v>
      </c>
      <c r="F20" s="2">
        <v>0.1754</v>
      </c>
      <c r="G20" s="3"/>
      <c r="H20">
        <v>0.14799999999999999</v>
      </c>
      <c r="I20" s="17">
        <v>2.9600000000000001E-2</v>
      </c>
      <c r="J20" s="17"/>
      <c r="K20" t="s">
        <v>0</v>
      </c>
      <c r="L20" t="s">
        <v>21</v>
      </c>
      <c r="M20" s="2">
        <v>2.9159999999999999</v>
      </c>
      <c r="N20" s="1">
        <v>14.5</v>
      </c>
      <c r="O20" s="2">
        <v>0.53339999999999999</v>
      </c>
      <c r="Q20">
        <v>0.48299999999999998</v>
      </c>
      <c r="R20" s="17">
        <v>7.2450000000000001E-2</v>
      </c>
      <c r="U20" s="1">
        <f t="shared" si="0"/>
        <v>6.0372670807453419</v>
      </c>
    </row>
    <row r="21" spans="2:22">
      <c r="B21" t="s">
        <v>0</v>
      </c>
      <c r="C21" t="s">
        <v>10</v>
      </c>
      <c r="D21" s="2">
        <v>0.22599999999999998</v>
      </c>
      <c r="E21" s="1">
        <v>29</v>
      </c>
      <c r="F21" s="2">
        <v>0.25980000000000003</v>
      </c>
      <c r="G21" s="3"/>
      <c r="H21">
        <v>0.14299999999999999</v>
      </c>
      <c r="I21" s="17">
        <v>4.2900000000000001E-2</v>
      </c>
      <c r="J21" s="17"/>
      <c r="K21" t="s">
        <v>0</v>
      </c>
      <c r="L21" t="s">
        <v>22</v>
      </c>
      <c r="M21" s="2">
        <v>3.8580000000000001</v>
      </c>
      <c r="N21" s="1">
        <v>28</v>
      </c>
      <c r="O21" s="2">
        <v>0.22490000000000002</v>
      </c>
      <c r="Q21">
        <v>0.58899999999999997</v>
      </c>
      <c r="R21" s="17">
        <v>2.9449999999999997E-2</v>
      </c>
      <c r="U21" s="1">
        <f t="shared" si="0"/>
        <v>6.5500848896434638</v>
      </c>
    </row>
    <row r="22" spans="2:22">
      <c r="B22" t="s">
        <v>0</v>
      </c>
      <c r="C22" t="s">
        <v>11</v>
      </c>
      <c r="D22" s="2">
        <v>0.23499999999999999</v>
      </c>
      <c r="E22" s="1">
        <v>46</v>
      </c>
      <c r="F22" s="2">
        <v>0.13125000000000001</v>
      </c>
      <c r="G22" s="3"/>
      <c r="H22">
        <v>0.105</v>
      </c>
      <c r="I22" s="17">
        <v>1.575E-2</v>
      </c>
      <c r="J22" s="17"/>
      <c r="K22" t="s">
        <v>0</v>
      </c>
      <c r="L22" t="s">
        <v>23</v>
      </c>
      <c r="M22" s="2">
        <v>4.3250000000000002</v>
      </c>
      <c r="N22" s="1">
        <v>46</v>
      </c>
      <c r="O22" s="2">
        <v>0.24825</v>
      </c>
      <c r="Q22">
        <v>0.48</v>
      </c>
      <c r="R22" s="17">
        <v>2.4E-2</v>
      </c>
      <c r="U22" s="1">
        <f t="shared" si="0"/>
        <v>9.0104166666666679</v>
      </c>
    </row>
    <row r="23" spans="2:22">
      <c r="B23" t="s">
        <v>0</v>
      </c>
      <c r="C23" t="s">
        <v>12</v>
      </c>
      <c r="D23" s="2">
        <v>0.15100000000000002</v>
      </c>
      <c r="E23" s="1">
        <v>62</v>
      </c>
      <c r="F23" s="2">
        <v>0.13447000000000001</v>
      </c>
      <c r="G23" s="3"/>
      <c r="H23">
        <v>0.06</v>
      </c>
      <c r="I23" s="17">
        <v>1.0200000000000001E-2</v>
      </c>
      <c r="J23" s="17"/>
      <c r="K23" t="s">
        <v>0</v>
      </c>
      <c r="L23" t="s">
        <v>24</v>
      </c>
      <c r="M23" s="2">
        <v>4.2380000000000004</v>
      </c>
      <c r="N23" s="1">
        <v>62</v>
      </c>
      <c r="O23" s="2">
        <v>1.4634</v>
      </c>
      <c r="Q23">
        <v>0.32400000000000001</v>
      </c>
      <c r="R23" s="17">
        <v>9.7200000000000009E-2</v>
      </c>
      <c r="U23" s="1">
        <f t="shared" si="0"/>
        <v>13.080246913580249</v>
      </c>
    </row>
    <row r="24" spans="2:22">
      <c r="B24" t="s">
        <v>0</v>
      </c>
      <c r="C24" t="s">
        <v>76</v>
      </c>
      <c r="D24" s="2">
        <v>0</v>
      </c>
      <c r="E24" s="1">
        <v>0</v>
      </c>
      <c r="F24" s="2">
        <v>3.2000000000000001E-2</v>
      </c>
      <c r="G24" s="3"/>
      <c r="H24">
        <v>0</v>
      </c>
      <c r="I24" s="17">
        <v>0</v>
      </c>
      <c r="J24" s="17"/>
      <c r="K24" t="s">
        <v>0</v>
      </c>
      <c r="L24" t="s">
        <v>62</v>
      </c>
      <c r="M24" s="2">
        <v>4.0000000000000036E-3</v>
      </c>
      <c r="N24" s="1">
        <v>0</v>
      </c>
      <c r="O24" s="2">
        <v>6.4399999999999999E-2</v>
      </c>
      <c r="Q24">
        <v>0</v>
      </c>
      <c r="R24" s="17">
        <v>0</v>
      </c>
      <c r="U24" s="1" t="e">
        <f t="shared" si="0"/>
        <v>#DIV/0!</v>
      </c>
    </row>
    <row r="25" spans="2:22">
      <c r="B25" t="s">
        <v>0</v>
      </c>
      <c r="C25" t="s">
        <v>13</v>
      </c>
      <c r="D25" s="2">
        <v>0.23799999999999999</v>
      </c>
      <c r="E25" s="1">
        <v>14</v>
      </c>
      <c r="F25" s="2">
        <v>8.7799999999999989E-2</v>
      </c>
      <c r="G25" s="3"/>
      <c r="H25">
        <v>0.188</v>
      </c>
      <c r="I25" s="17">
        <v>1.8799999999999997E-2</v>
      </c>
      <c r="J25" s="17"/>
      <c r="K25" t="s">
        <v>0</v>
      </c>
      <c r="L25" t="s">
        <v>17</v>
      </c>
      <c r="M25" s="2">
        <v>1.5760000000000001</v>
      </c>
      <c r="N25" s="1">
        <v>14.5</v>
      </c>
      <c r="O25" s="2">
        <v>0.44320000000000009</v>
      </c>
      <c r="Q25">
        <v>0.36299999999999999</v>
      </c>
      <c r="R25" s="17">
        <v>7.2599999999999998E-2</v>
      </c>
      <c r="U25" s="1">
        <f t="shared" si="0"/>
        <v>4.341597796143251</v>
      </c>
    </row>
    <row r="26" spans="2:22">
      <c r="B26" t="s">
        <v>0</v>
      </c>
      <c r="C26" t="s">
        <v>14</v>
      </c>
      <c r="D26" s="2">
        <v>0.25700000000000001</v>
      </c>
      <c r="E26" s="1">
        <v>28.5</v>
      </c>
      <c r="F26" s="2">
        <v>0.15249000000000001</v>
      </c>
      <c r="G26" s="3"/>
      <c r="H26">
        <v>0.1</v>
      </c>
      <c r="I26" s="17">
        <v>1.7000000000000001E-2</v>
      </c>
      <c r="J26" s="17"/>
      <c r="K26" t="s">
        <v>0</v>
      </c>
      <c r="L26" t="s">
        <v>18</v>
      </c>
      <c r="M26" s="2">
        <v>1.4830000000000001</v>
      </c>
      <c r="N26" s="1">
        <v>28</v>
      </c>
      <c r="O26" s="2">
        <v>0.14861000000000002</v>
      </c>
      <c r="Q26">
        <v>0.27200000000000002</v>
      </c>
      <c r="R26" s="17">
        <v>1.9040000000000001E-2</v>
      </c>
      <c r="U26" s="1">
        <f t="shared" si="0"/>
        <v>5.4522058823529411</v>
      </c>
    </row>
    <row r="27" spans="2:22">
      <c r="B27" t="s">
        <v>0</v>
      </c>
      <c r="C27" t="s">
        <v>15</v>
      </c>
      <c r="D27" s="2">
        <v>0.20699999999999996</v>
      </c>
      <c r="E27" s="1">
        <v>46</v>
      </c>
      <c r="F27" s="2">
        <v>5.0819999999999997E-2</v>
      </c>
      <c r="G27" s="3"/>
      <c r="H27">
        <v>0.105</v>
      </c>
      <c r="I27" s="17">
        <v>1.6799999999999999E-2</v>
      </c>
      <c r="J27" s="17"/>
      <c r="K27" t="s">
        <v>0</v>
      </c>
      <c r="L27" t="s">
        <v>19</v>
      </c>
      <c r="M27" s="2">
        <v>4.2040000000000006</v>
      </c>
      <c r="N27" s="1">
        <v>46</v>
      </c>
      <c r="O27" s="2">
        <v>0.24220000000000003</v>
      </c>
      <c r="Q27">
        <v>0.54800000000000004</v>
      </c>
      <c r="R27" s="17">
        <v>2.7400000000000001E-2</v>
      </c>
      <c r="U27" s="1">
        <f t="shared" si="0"/>
        <v>7.671532846715329</v>
      </c>
    </row>
    <row r="28" spans="2:22">
      <c r="B28" t="s">
        <v>0</v>
      </c>
      <c r="C28" t="s">
        <v>16</v>
      </c>
      <c r="D28" s="2">
        <v>0.14800000000000002</v>
      </c>
      <c r="E28" s="1">
        <v>62</v>
      </c>
      <c r="F28" s="2">
        <v>0.1182</v>
      </c>
      <c r="G28" s="3"/>
      <c r="H28">
        <v>8.5999999999999993E-2</v>
      </c>
      <c r="I28" s="17">
        <v>1.2899999999999998E-2</v>
      </c>
      <c r="J28" s="17"/>
      <c r="K28" t="s">
        <v>0</v>
      </c>
      <c r="L28" t="s">
        <v>20</v>
      </c>
      <c r="M28" s="2">
        <v>3.8759999999999999</v>
      </c>
      <c r="N28" s="1">
        <v>62</v>
      </c>
      <c r="O28" s="2">
        <v>0.40643999999999997</v>
      </c>
      <c r="Q28">
        <v>0.318</v>
      </c>
      <c r="R28" s="17">
        <v>2.862E-2</v>
      </c>
      <c r="U28" s="1">
        <f t="shared" si="0"/>
        <v>12.188679245283017</v>
      </c>
    </row>
    <row r="29" spans="2:22">
      <c r="B29" t="s">
        <v>0</v>
      </c>
      <c r="C29" t="s">
        <v>62</v>
      </c>
      <c r="D29" s="2">
        <v>4.0000000000000036E-3</v>
      </c>
      <c r="E29" s="1">
        <v>0</v>
      </c>
      <c r="F29" s="2">
        <v>6.4399999999999999E-2</v>
      </c>
      <c r="G29" s="3"/>
      <c r="H29">
        <v>0</v>
      </c>
      <c r="I29" s="17">
        <v>0</v>
      </c>
      <c r="J29" s="17"/>
      <c r="K29" t="s">
        <v>0</v>
      </c>
      <c r="L29" t="s">
        <v>75</v>
      </c>
      <c r="M29" s="2">
        <v>0</v>
      </c>
      <c r="N29" s="1">
        <v>0</v>
      </c>
      <c r="O29" s="2">
        <v>1.9199999999999998E-2</v>
      </c>
      <c r="Q29">
        <v>0</v>
      </c>
      <c r="R29" s="17">
        <v>0</v>
      </c>
      <c r="U29" s="1" t="e">
        <f t="shared" si="0"/>
        <v>#DIV/0!</v>
      </c>
    </row>
    <row r="30" spans="2:22">
      <c r="B30" t="s">
        <v>0</v>
      </c>
      <c r="C30" t="s">
        <v>17</v>
      </c>
      <c r="D30" s="2">
        <v>1.5760000000000001</v>
      </c>
      <c r="E30" s="1">
        <v>14.5</v>
      </c>
      <c r="F30" s="2">
        <v>0.44320000000000009</v>
      </c>
      <c r="G30" s="3"/>
      <c r="H30">
        <v>0.36299999999999999</v>
      </c>
      <c r="I30" s="17">
        <v>7.2599999999999998E-2</v>
      </c>
      <c r="J30" s="17"/>
      <c r="K30" t="s">
        <v>0</v>
      </c>
      <c r="L30" t="s">
        <v>9</v>
      </c>
      <c r="M30" s="2">
        <v>0.23699999999999999</v>
      </c>
      <c r="N30" s="1">
        <v>14</v>
      </c>
      <c r="O30" s="2">
        <v>0.1754</v>
      </c>
      <c r="Q30">
        <v>0.14799999999999999</v>
      </c>
      <c r="R30" s="17">
        <v>2.9600000000000001E-2</v>
      </c>
      <c r="U30" s="1">
        <f t="shared" si="0"/>
        <v>1.6013513513513513</v>
      </c>
    </row>
    <row r="31" spans="2:22">
      <c r="B31" t="s">
        <v>0</v>
      </c>
      <c r="C31" t="s">
        <v>18</v>
      </c>
      <c r="D31" s="2">
        <v>1.4830000000000001</v>
      </c>
      <c r="E31" s="1">
        <v>28</v>
      </c>
      <c r="F31" s="2">
        <v>0.14861000000000002</v>
      </c>
      <c r="G31" s="3"/>
      <c r="H31">
        <v>0.27200000000000002</v>
      </c>
      <c r="I31" s="17">
        <v>1.9040000000000001E-2</v>
      </c>
      <c r="J31" s="17"/>
      <c r="K31" t="s">
        <v>0</v>
      </c>
      <c r="L31" t="s">
        <v>10</v>
      </c>
      <c r="M31" s="2">
        <v>0.22599999999999998</v>
      </c>
      <c r="N31" s="1">
        <v>29</v>
      </c>
      <c r="O31" s="2">
        <v>0.25980000000000003</v>
      </c>
      <c r="Q31">
        <v>0.14299999999999999</v>
      </c>
      <c r="R31" s="17">
        <v>4.2900000000000001E-2</v>
      </c>
      <c r="U31" s="1">
        <f t="shared" si="0"/>
        <v>1.5804195804195804</v>
      </c>
    </row>
    <row r="32" spans="2:22">
      <c r="B32" s="5" t="s">
        <v>0</v>
      </c>
      <c r="C32" s="5" t="s">
        <v>19</v>
      </c>
      <c r="D32" s="6">
        <v>4.2040000000000006</v>
      </c>
      <c r="E32" s="7">
        <v>46</v>
      </c>
      <c r="F32" s="6">
        <v>0.24220000000000003</v>
      </c>
      <c r="G32" s="8"/>
      <c r="H32">
        <v>0.54800000000000004</v>
      </c>
      <c r="I32" s="17">
        <v>2.7400000000000001E-2</v>
      </c>
      <c r="J32" s="17"/>
      <c r="K32" s="5" t="s">
        <v>0</v>
      </c>
      <c r="L32" s="5" t="s">
        <v>11</v>
      </c>
      <c r="M32" s="6">
        <v>0.23499999999999999</v>
      </c>
      <c r="N32" s="7">
        <v>46</v>
      </c>
      <c r="O32" s="6">
        <v>0.13125000000000001</v>
      </c>
      <c r="P32" s="5"/>
      <c r="Q32">
        <v>0.105</v>
      </c>
      <c r="R32" s="17">
        <v>1.575E-2</v>
      </c>
      <c r="S32" s="5"/>
      <c r="T32" s="5"/>
      <c r="U32" s="1">
        <f t="shared" si="0"/>
        <v>2.2380952380952381</v>
      </c>
      <c r="V32" s="5"/>
    </row>
    <row r="33" spans="2:22">
      <c r="B33" s="5" t="s">
        <v>0</v>
      </c>
      <c r="C33" s="5" t="s">
        <v>20</v>
      </c>
      <c r="D33" s="6">
        <v>3.8759999999999999</v>
      </c>
      <c r="E33" s="7">
        <v>62</v>
      </c>
      <c r="F33" s="6">
        <v>0.40643999999999997</v>
      </c>
      <c r="G33" s="8"/>
      <c r="H33">
        <v>0.318</v>
      </c>
      <c r="I33" s="17">
        <v>2.862E-2</v>
      </c>
      <c r="J33" s="17"/>
      <c r="K33" s="5" t="s">
        <v>0</v>
      </c>
      <c r="L33" s="5" t="s">
        <v>12</v>
      </c>
      <c r="M33" s="6">
        <v>0.15100000000000002</v>
      </c>
      <c r="N33" s="7">
        <v>62</v>
      </c>
      <c r="O33" s="6">
        <v>0.13447000000000001</v>
      </c>
      <c r="P33" s="5"/>
      <c r="Q33">
        <v>0.06</v>
      </c>
      <c r="R33" s="17">
        <v>1.0200000000000001E-2</v>
      </c>
      <c r="S33" s="5"/>
      <c r="T33" s="5"/>
      <c r="U33" s="1">
        <f t="shared" si="0"/>
        <v>2.5166666666666671</v>
      </c>
      <c r="V33" s="5"/>
    </row>
    <row r="34" spans="2:22">
      <c r="B34" s="5" t="s">
        <v>0</v>
      </c>
      <c r="C34" s="5" t="s">
        <v>61</v>
      </c>
      <c r="D34" s="6">
        <v>4.0000000000000036E-3</v>
      </c>
      <c r="E34" s="7">
        <v>0</v>
      </c>
      <c r="F34" s="6">
        <v>7.084E-2</v>
      </c>
      <c r="G34" s="8"/>
      <c r="H34">
        <v>0</v>
      </c>
      <c r="I34" s="17">
        <v>0</v>
      </c>
      <c r="J34" s="17"/>
      <c r="K34" s="5" t="s">
        <v>0</v>
      </c>
      <c r="L34" s="5" t="s">
        <v>76</v>
      </c>
      <c r="M34" s="6">
        <v>0</v>
      </c>
      <c r="N34" s="7">
        <v>0</v>
      </c>
      <c r="O34" s="6">
        <v>3.2000000000000001E-2</v>
      </c>
      <c r="P34" s="5"/>
      <c r="Q34">
        <v>0</v>
      </c>
      <c r="R34" s="17">
        <v>0</v>
      </c>
      <c r="S34" s="5"/>
      <c r="T34" s="5"/>
      <c r="U34" s="1" t="e">
        <f t="shared" si="0"/>
        <v>#DIV/0!</v>
      </c>
      <c r="V34" s="5"/>
    </row>
    <row r="35" spans="2:22">
      <c r="B35" s="5" t="s">
        <v>0</v>
      </c>
      <c r="C35" s="5" t="s">
        <v>21</v>
      </c>
      <c r="D35" s="6">
        <v>2.9159999999999999</v>
      </c>
      <c r="E35" s="7">
        <v>14.5</v>
      </c>
      <c r="F35" s="6">
        <v>0.53339999999999999</v>
      </c>
      <c r="G35" s="8"/>
      <c r="H35">
        <v>0.48299999999999998</v>
      </c>
      <c r="I35" s="17">
        <v>7.2450000000000001E-2</v>
      </c>
      <c r="J35" s="17"/>
      <c r="K35" s="5" t="s">
        <v>0</v>
      </c>
      <c r="L35" s="5" t="s">
        <v>13</v>
      </c>
      <c r="M35" s="6">
        <v>0.23799999999999999</v>
      </c>
      <c r="N35" s="7">
        <v>14</v>
      </c>
      <c r="O35" s="6">
        <v>8.7799999999999989E-2</v>
      </c>
      <c r="P35" s="5"/>
      <c r="Q35">
        <v>0.188</v>
      </c>
      <c r="R35" s="17">
        <v>1.8799999999999997E-2</v>
      </c>
      <c r="S35" s="5"/>
      <c r="T35" s="5"/>
      <c r="U35" s="1">
        <f t="shared" si="0"/>
        <v>1.2659574468085106</v>
      </c>
      <c r="V35" s="5"/>
    </row>
    <row r="36" spans="2:22">
      <c r="B36" s="5" t="s">
        <v>0</v>
      </c>
      <c r="C36" s="5" t="s">
        <v>22</v>
      </c>
      <c r="D36" s="6">
        <v>3.8580000000000001</v>
      </c>
      <c r="E36" s="7">
        <v>28</v>
      </c>
      <c r="F36" s="6">
        <v>0.22490000000000002</v>
      </c>
      <c r="G36" s="8"/>
      <c r="H36">
        <v>0.58899999999999997</v>
      </c>
      <c r="I36" s="17">
        <v>2.9449999999999997E-2</v>
      </c>
      <c r="J36" s="17"/>
      <c r="K36" s="5" t="s">
        <v>0</v>
      </c>
      <c r="L36" s="5" t="s">
        <v>14</v>
      </c>
      <c r="M36" s="6">
        <v>0.25700000000000001</v>
      </c>
      <c r="N36" s="7">
        <v>28.5</v>
      </c>
      <c r="O36" s="6">
        <v>0.15249000000000001</v>
      </c>
      <c r="P36" s="5"/>
      <c r="Q36">
        <v>0.1</v>
      </c>
      <c r="R36" s="17">
        <v>1.7000000000000001E-2</v>
      </c>
      <c r="S36" s="5"/>
      <c r="T36" s="5"/>
      <c r="U36" s="1">
        <f t="shared" si="0"/>
        <v>2.57</v>
      </c>
      <c r="V36" s="5"/>
    </row>
    <row r="37" spans="2:22">
      <c r="B37" s="5" t="s">
        <v>0</v>
      </c>
      <c r="C37" s="5" t="s">
        <v>23</v>
      </c>
      <c r="D37" s="6">
        <v>4.3250000000000002</v>
      </c>
      <c r="E37" s="7">
        <v>46</v>
      </c>
      <c r="F37" s="6">
        <v>0.24825</v>
      </c>
      <c r="G37" s="8"/>
      <c r="H37">
        <v>0.48</v>
      </c>
      <c r="I37" s="17">
        <v>2.4E-2</v>
      </c>
      <c r="J37" s="17"/>
      <c r="K37" s="5" t="s">
        <v>0</v>
      </c>
      <c r="L37" s="5" t="s">
        <v>15</v>
      </c>
      <c r="M37" s="6">
        <v>0.20699999999999996</v>
      </c>
      <c r="N37" s="7">
        <v>46</v>
      </c>
      <c r="O37" s="6">
        <v>5.0819999999999997E-2</v>
      </c>
      <c r="P37" s="5"/>
      <c r="Q37">
        <v>0.105</v>
      </c>
      <c r="R37" s="17">
        <v>1.6799999999999999E-2</v>
      </c>
      <c r="S37" s="5"/>
      <c r="T37" s="5"/>
      <c r="U37" s="1">
        <f t="shared" si="0"/>
        <v>1.9714285714285711</v>
      </c>
      <c r="V37" s="5"/>
    </row>
    <row r="38" spans="2:22">
      <c r="B38" s="5" t="s">
        <v>0</v>
      </c>
      <c r="C38" s="5" t="s">
        <v>24</v>
      </c>
      <c r="D38" s="6">
        <v>4.2380000000000004</v>
      </c>
      <c r="E38" s="7">
        <v>62</v>
      </c>
      <c r="F38" s="6">
        <v>1.4634</v>
      </c>
      <c r="G38" s="8"/>
      <c r="H38">
        <v>0.32400000000000001</v>
      </c>
      <c r="I38" s="17">
        <v>9.7200000000000009E-2</v>
      </c>
      <c r="J38" s="17"/>
      <c r="K38" s="5" t="s">
        <v>0</v>
      </c>
      <c r="L38" s="5" t="s">
        <v>16</v>
      </c>
      <c r="M38" s="6">
        <v>0.14800000000000002</v>
      </c>
      <c r="N38" s="7">
        <v>62</v>
      </c>
      <c r="O38" s="6">
        <v>0.1182</v>
      </c>
      <c r="P38" s="5"/>
      <c r="Q38">
        <v>8.5999999999999993E-2</v>
      </c>
      <c r="R38" s="17">
        <v>1.2899999999999998E-2</v>
      </c>
      <c r="S38" s="5"/>
      <c r="T38" s="5"/>
      <c r="U38" s="1">
        <f t="shared" si="0"/>
        <v>1.7209302325581399</v>
      </c>
      <c r="V38" s="5"/>
    </row>
    <row r="39" spans="2:22">
      <c r="B39" s="5" t="s">
        <v>0</v>
      </c>
      <c r="C39" s="5" t="s">
        <v>60</v>
      </c>
      <c r="D39" s="6">
        <v>0</v>
      </c>
      <c r="E39" s="7"/>
      <c r="F39" s="6">
        <v>0</v>
      </c>
      <c r="G39" s="6"/>
      <c r="H39">
        <v>0</v>
      </c>
      <c r="I39" s="17">
        <v>0</v>
      </c>
      <c r="J39" s="17"/>
      <c r="K39" s="5" t="s">
        <v>0</v>
      </c>
      <c r="L39" s="5" t="s">
        <v>60</v>
      </c>
      <c r="M39" s="6">
        <v>0</v>
      </c>
      <c r="N39" s="7"/>
      <c r="O39" s="6">
        <v>0</v>
      </c>
      <c r="P39" s="5"/>
      <c r="Q39" s="5"/>
      <c r="R39" s="5"/>
      <c r="S39" s="5"/>
      <c r="T39" s="6"/>
      <c r="U39" s="1" t="e">
        <f t="shared" si="0"/>
        <v>#DIV/0!</v>
      </c>
      <c r="V39" s="6"/>
    </row>
    <row r="40" spans="2:22">
      <c r="B40" s="5" t="s">
        <v>0</v>
      </c>
      <c r="C40" s="5" t="s">
        <v>25</v>
      </c>
      <c r="D40" s="6">
        <v>1.3319999999999999</v>
      </c>
      <c r="E40" s="9">
        <v>9.5</v>
      </c>
      <c r="F40" s="6">
        <v>9.8599999999999993E-2</v>
      </c>
      <c r="G40" s="6"/>
      <c r="H40" s="11">
        <v>0.127</v>
      </c>
      <c r="I40" s="17">
        <v>6.3499999999999997E-3</v>
      </c>
      <c r="J40" s="17"/>
      <c r="K40" s="5" t="s">
        <v>0</v>
      </c>
      <c r="L40" s="5" t="s">
        <v>25</v>
      </c>
      <c r="M40" s="6">
        <v>1.3319999999999999</v>
      </c>
      <c r="N40" s="9">
        <v>9.5</v>
      </c>
      <c r="O40" s="6">
        <v>9.8599999999999993E-2</v>
      </c>
      <c r="P40" s="5"/>
      <c r="Q40" s="11">
        <v>0.127</v>
      </c>
      <c r="R40" s="17">
        <v>6.3499999999999997E-3</v>
      </c>
      <c r="S40" s="5"/>
      <c r="T40" s="6"/>
      <c r="U40" s="1">
        <f t="shared" si="0"/>
        <v>10.488188976377952</v>
      </c>
      <c r="V40" s="6"/>
    </row>
    <row r="41" spans="2:22">
      <c r="B41" s="5" t="s">
        <v>0</v>
      </c>
      <c r="C41" s="5" t="s">
        <v>26</v>
      </c>
      <c r="D41" s="6">
        <v>3.9689999999999999</v>
      </c>
      <c r="E41" s="9">
        <v>24</v>
      </c>
      <c r="F41" s="6">
        <v>0.32262999999999997</v>
      </c>
      <c r="G41" s="6"/>
      <c r="H41" s="11">
        <v>0.187</v>
      </c>
      <c r="I41" s="17">
        <v>1.3089999999999999E-2</v>
      </c>
      <c r="J41" s="17"/>
      <c r="K41" s="5" t="s">
        <v>0</v>
      </c>
      <c r="L41" s="5" t="s">
        <v>26</v>
      </c>
      <c r="M41" s="6">
        <v>3.9689999999999999</v>
      </c>
      <c r="N41" s="9">
        <v>24</v>
      </c>
      <c r="O41" s="6">
        <v>0.32262999999999997</v>
      </c>
      <c r="P41" s="5"/>
      <c r="Q41" s="11">
        <v>0.187</v>
      </c>
      <c r="R41" s="17">
        <v>1.3089999999999999E-2</v>
      </c>
      <c r="S41" s="5"/>
      <c r="T41" s="6"/>
      <c r="U41" s="1">
        <f t="shared" si="0"/>
        <v>21.224598930481282</v>
      </c>
      <c r="V41" s="6"/>
    </row>
    <row r="42" spans="2:22">
      <c r="B42" s="5" t="s">
        <v>0</v>
      </c>
      <c r="C42" s="5" t="s">
        <v>27</v>
      </c>
      <c r="D42" s="6">
        <v>5.7600000000000007</v>
      </c>
      <c r="E42" s="9">
        <v>40</v>
      </c>
      <c r="F42" s="6">
        <v>0.51200000000000001</v>
      </c>
      <c r="G42" s="6"/>
      <c r="H42" s="11">
        <v>0.27500000000000002</v>
      </c>
      <c r="I42" s="17">
        <v>2.2000000000000002E-2</v>
      </c>
      <c r="J42" s="17"/>
      <c r="K42" s="5" t="s">
        <v>0</v>
      </c>
      <c r="L42" s="5" t="s">
        <v>27</v>
      </c>
      <c r="M42" s="6">
        <v>5.7600000000000007</v>
      </c>
      <c r="N42" s="9">
        <v>40</v>
      </c>
      <c r="O42" s="6">
        <v>0.51200000000000001</v>
      </c>
      <c r="P42" s="5"/>
      <c r="Q42" s="11">
        <v>0.27500000000000002</v>
      </c>
      <c r="R42" s="17">
        <v>2.2000000000000002E-2</v>
      </c>
      <c r="S42" s="5"/>
      <c r="T42" s="6"/>
      <c r="U42" s="1">
        <f t="shared" si="0"/>
        <v>20.945454545454545</v>
      </c>
      <c r="V42" s="6"/>
    </row>
    <row r="43" spans="2:22">
      <c r="B43" s="5" t="s">
        <v>0</v>
      </c>
      <c r="C43" s="5" t="s">
        <v>28</v>
      </c>
      <c r="D43" s="6">
        <v>7.8530000000000006</v>
      </c>
      <c r="E43" s="9">
        <v>57</v>
      </c>
      <c r="F43" s="6">
        <v>0.42465000000000003</v>
      </c>
      <c r="G43" s="6"/>
      <c r="H43" s="11">
        <v>0.27</v>
      </c>
      <c r="I43" s="17">
        <v>1.3500000000000002E-2</v>
      </c>
      <c r="J43" s="17"/>
      <c r="K43" s="5" t="s">
        <v>0</v>
      </c>
      <c r="L43" s="5" t="s">
        <v>28</v>
      </c>
      <c r="M43" s="6">
        <v>7.8530000000000006</v>
      </c>
      <c r="N43" s="9">
        <v>57</v>
      </c>
      <c r="O43" s="6">
        <v>0.42465000000000003</v>
      </c>
      <c r="P43" s="5"/>
      <c r="Q43" s="11">
        <v>0.27</v>
      </c>
      <c r="R43" s="17">
        <v>1.3500000000000002E-2</v>
      </c>
      <c r="S43" s="5"/>
      <c r="T43" s="6"/>
      <c r="U43" s="1">
        <f t="shared" si="0"/>
        <v>29.085185185185185</v>
      </c>
      <c r="V43" s="6"/>
    </row>
    <row r="44" spans="2:22">
      <c r="B44" s="5" t="s">
        <v>0</v>
      </c>
      <c r="C44" s="5" t="s">
        <v>77</v>
      </c>
      <c r="D44" s="6">
        <v>0</v>
      </c>
      <c r="E44" s="9">
        <v>0</v>
      </c>
      <c r="F44" s="6">
        <v>6.4000000000000001E-2</v>
      </c>
      <c r="G44" s="6"/>
      <c r="H44" s="11">
        <v>0</v>
      </c>
      <c r="I44" s="17">
        <v>0</v>
      </c>
      <c r="J44" s="17"/>
      <c r="K44" s="5" t="s">
        <v>0</v>
      </c>
      <c r="L44" s="5" t="s">
        <v>77</v>
      </c>
      <c r="M44" s="6">
        <v>0</v>
      </c>
      <c r="N44" s="9">
        <v>0</v>
      </c>
      <c r="O44" s="6">
        <v>6.4000000000000001E-2</v>
      </c>
      <c r="P44" s="5"/>
      <c r="Q44" s="11">
        <v>0</v>
      </c>
      <c r="R44" s="17">
        <v>0</v>
      </c>
      <c r="S44" s="5"/>
      <c r="T44" s="6"/>
      <c r="U44" s="1" t="e">
        <f t="shared" si="0"/>
        <v>#DIV/0!</v>
      </c>
      <c r="V44" s="6"/>
    </row>
    <row r="45" spans="2:22">
      <c r="B45" s="5" t="s">
        <v>0</v>
      </c>
      <c r="C45" s="5" t="s">
        <v>29</v>
      </c>
      <c r="D45" s="6">
        <v>1.331</v>
      </c>
      <c r="E45" s="9">
        <v>9</v>
      </c>
      <c r="F45" s="6">
        <v>0</v>
      </c>
      <c r="G45" s="6"/>
      <c r="H45" s="12">
        <v>0.251</v>
      </c>
      <c r="I45" s="17">
        <v>2.5099999999999997E-2</v>
      </c>
      <c r="J45" s="17"/>
      <c r="K45" s="5" t="s">
        <v>0</v>
      </c>
      <c r="L45" s="5" t="s">
        <v>29</v>
      </c>
      <c r="M45" s="6">
        <v>1.331</v>
      </c>
      <c r="N45" s="9">
        <v>9</v>
      </c>
      <c r="O45" s="6">
        <v>0</v>
      </c>
      <c r="P45" s="5"/>
      <c r="Q45" s="12">
        <v>0.251</v>
      </c>
      <c r="R45" s="17">
        <v>2.5099999999999997E-2</v>
      </c>
      <c r="S45" s="5"/>
      <c r="T45" s="6"/>
      <c r="U45" s="1">
        <f t="shared" si="0"/>
        <v>5.3027888446215137</v>
      </c>
      <c r="V45" s="6"/>
    </row>
    <row r="46" spans="2:22">
      <c r="B46" s="5" t="s">
        <v>0</v>
      </c>
      <c r="C46" s="5" t="s">
        <v>30</v>
      </c>
      <c r="D46" s="6">
        <v>3.7360000000000002</v>
      </c>
      <c r="E46" s="9">
        <v>23.5</v>
      </c>
      <c r="F46" s="6">
        <v>22.317600000000002</v>
      </c>
      <c r="G46" s="6"/>
      <c r="H46" s="12">
        <v>0.33100000000000002</v>
      </c>
      <c r="I46" s="17">
        <v>1.6549999999999999E-2</v>
      </c>
      <c r="J46" s="17"/>
      <c r="K46" s="5" t="s">
        <v>0</v>
      </c>
      <c r="L46" s="5" t="s">
        <v>30</v>
      </c>
      <c r="M46" s="6">
        <v>3.7360000000000002</v>
      </c>
      <c r="N46" s="9">
        <v>23.5</v>
      </c>
      <c r="O46" s="6">
        <v>22.317600000000002</v>
      </c>
      <c r="P46" s="5"/>
      <c r="Q46" s="12">
        <v>0.33100000000000002</v>
      </c>
      <c r="R46" s="17">
        <v>1.6549999999999999E-2</v>
      </c>
      <c r="S46" s="5"/>
      <c r="T46" s="6"/>
      <c r="U46" s="1">
        <f t="shared" si="0"/>
        <v>11.287009063444108</v>
      </c>
      <c r="V46" s="6"/>
    </row>
    <row r="47" spans="2:22">
      <c r="B47" s="5" t="s">
        <v>0</v>
      </c>
      <c r="C47" s="5" t="s">
        <v>31</v>
      </c>
      <c r="D47" s="6">
        <v>5.7600000000000007</v>
      </c>
      <c r="E47" s="9">
        <v>39.5</v>
      </c>
      <c r="F47" s="6">
        <v>0.96</v>
      </c>
      <c r="G47" s="6"/>
      <c r="H47" s="12">
        <v>0.32400000000000001</v>
      </c>
      <c r="I47" s="17">
        <v>4.8600000000000004E-2</v>
      </c>
      <c r="J47" s="17"/>
      <c r="K47" s="5" t="s">
        <v>0</v>
      </c>
      <c r="L47" s="5" t="s">
        <v>31</v>
      </c>
      <c r="M47" s="6">
        <v>5.7600000000000007</v>
      </c>
      <c r="N47" s="9">
        <v>39.5</v>
      </c>
      <c r="O47" s="6">
        <v>0.96</v>
      </c>
      <c r="P47" s="5"/>
      <c r="Q47" s="12">
        <v>0.32400000000000001</v>
      </c>
      <c r="R47" s="17">
        <v>4.8600000000000004E-2</v>
      </c>
      <c r="S47" s="5"/>
      <c r="T47" s="6"/>
      <c r="U47" s="1">
        <f t="shared" si="0"/>
        <v>17.777777777777779</v>
      </c>
      <c r="V47" s="6"/>
    </row>
    <row r="48" spans="2:22">
      <c r="B48" s="5" t="s">
        <v>0</v>
      </c>
      <c r="C48" s="5" t="s">
        <v>32</v>
      </c>
      <c r="D48" s="6">
        <v>7.5260000000000007</v>
      </c>
      <c r="E48" s="9">
        <v>56</v>
      </c>
      <c r="F48" s="6">
        <v>0.48996000000000001</v>
      </c>
      <c r="G48" s="6"/>
      <c r="H48" s="12">
        <v>0.31900000000000001</v>
      </c>
      <c r="I48" s="17">
        <v>3.1899999999999998E-2</v>
      </c>
      <c r="J48" s="17"/>
      <c r="K48" s="5" t="s">
        <v>0</v>
      </c>
      <c r="L48" s="5" t="s">
        <v>32</v>
      </c>
      <c r="M48" s="6">
        <v>7.5260000000000007</v>
      </c>
      <c r="N48" s="9">
        <v>56</v>
      </c>
      <c r="O48" s="6">
        <v>0.48996000000000001</v>
      </c>
      <c r="P48" s="5"/>
      <c r="Q48" s="12">
        <v>0.31900000000000001</v>
      </c>
      <c r="R48" s="17">
        <v>3.1899999999999998E-2</v>
      </c>
      <c r="S48" s="5"/>
      <c r="T48" s="6"/>
      <c r="U48" s="1">
        <f t="shared" si="0"/>
        <v>23.592476489028215</v>
      </c>
      <c r="V48" s="6"/>
    </row>
    <row r="49" spans="2:22">
      <c r="B49" s="5" t="s">
        <v>0</v>
      </c>
      <c r="C49" s="5" t="s">
        <v>78</v>
      </c>
      <c r="D49" s="6">
        <v>0</v>
      </c>
      <c r="E49" s="9">
        <v>0</v>
      </c>
      <c r="F49" s="6">
        <v>5.1200000000000002E-2</v>
      </c>
      <c r="G49" s="6"/>
      <c r="H49" s="12">
        <v>0</v>
      </c>
      <c r="I49" s="17">
        <v>0</v>
      </c>
      <c r="J49" s="17"/>
      <c r="K49" s="5" t="s">
        <v>0</v>
      </c>
      <c r="L49" s="5" t="s">
        <v>58</v>
      </c>
      <c r="M49" s="6">
        <v>0</v>
      </c>
      <c r="N49" s="9">
        <v>0</v>
      </c>
      <c r="O49" s="6">
        <v>3.8399999999999997E-2</v>
      </c>
      <c r="P49" s="5"/>
      <c r="Q49" s="15">
        <v>0</v>
      </c>
      <c r="R49" s="17">
        <v>0</v>
      </c>
      <c r="S49" s="5"/>
      <c r="T49" s="5"/>
      <c r="U49" s="1" t="e">
        <f t="shared" si="0"/>
        <v>#DIV/0!</v>
      </c>
      <c r="V49" s="5"/>
    </row>
    <row r="50" spans="2:22">
      <c r="B50" s="5" t="s">
        <v>0</v>
      </c>
      <c r="C50" s="5" t="s">
        <v>33</v>
      </c>
      <c r="D50" s="6">
        <v>0.36199999999999999</v>
      </c>
      <c r="E50" s="9">
        <v>8.4499999999999993</v>
      </c>
      <c r="F50" s="6">
        <v>0.1002</v>
      </c>
      <c r="G50" s="6"/>
      <c r="H50" s="13">
        <v>0.182</v>
      </c>
      <c r="I50" s="17">
        <v>1.8199999999999997E-2</v>
      </c>
      <c r="J50" s="17"/>
      <c r="K50" s="5" t="s">
        <v>0</v>
      </c>
      <c r="L50" s="5" t="s">
        <v>45</v>
      </c>
      <c r="M50" s="6">
        <v>1.3199999999999998</v>
      </c>
      <c r="N50" s="9">
        <v>8</v>
      </c>
      <c r="O50" s="6">
        <v>0.19600000000000001</v>
      </c>
      <c r="P50" s="5"/>
      <c r="Q50" s="16">
        <v>0.27</v>
      </c>
      <c r="R50" s="17">
        <v>2.7000000000000003E-2</v>
      </c>
      <c r="S50" s="5"/>
      <c r="T50" s="5"/>
      <c r="U50" s="1">
        <f t="shared" si="0"/>
        <v>4.8888888888888884</v>
      </c>
      <c r="V50" s="5"/>
    </row>
    <row r="51" spans="2:22">
      <c r="B51" s="5" t="s">
        <v>0</v>
      </c>
      <c r="C51" s="5" t="s">
        <v>34</v>
      </c>
      <c r="D51" s="6">
        <v>0.19699999999999995</v>
      </c>
      <c r="E51" s="10">
        <v>23.5</v>
      </c>
      <c r="F51" s="6">
        <v>4.1849999999999998E-2</v>
      </c>
      <c r="G51" s="6"/>
      <c r="H51" s="13">
        <v>0.27500000000000002</v>
      </c>
      <c r="I51" s="17">
        <v>1.375E-2</v>
      </c>
      <c r="J51" s="17"/>
      <c r="K51" s="5" t="s">
        <v>0</v>
      </c>
      <c r="L51" s="5" t="s">
        <v>46</v>
      </c>
      <c r="M51" s="6">
        <v>3.48</v>
      </c>
      <c r="N51" s="10">
        <v>22.45</v>
      </c>
      <c r="O51" s="6">
        <v>0.20600000000000002</v>
      </c>
      <c r="P51" s="5"/>
      <c r="Q51" s="16">
        <v>0.3251</v>
      </c>
      <c r="R51" s="17">
        <v>1.6254999999999999E-2</v>
      </c>
      <c r="S51" s="5"/>
      <c r="T51" s="5"/>
      <c r="U51" s="1">
        <f t="shared" si="0"/>
        <v>10.704398646570287</v>
      </c>
      <c r="V51" s="5"/>
    </row>
    <row r="52" spans="2:22">
      <c r="B52" s="5" t="s">
        <v>0</v>
      </c>
      <c r="C52" s="7" t="s">
        <v>35</v>
      </c>
      <c r="D52" s="6">
        <v>0.127</v>
      </c>
      <c r="E52" s="9">
        <v>39.5</v>
      </c>
      <c r="F52" s="6">
        <v>6.1359999999999998E-2</v>
      </c>
      <c r="G52" s="6"/>
      <c r="H52" s="13">
        <v>0.27100000000000002</v>
      </c>
      <c r="I52" s="17">
        <v>2.1680000000000001E-2</v>
      </c>
      <c r="J52" s="17"/>
      <c r="K52" s="5" t="s">
        <v>0</v>
      </c>
      <c r="L52" s="5" t="s">
        <v>47</v>
      </c>
      <c r="M52" s="6">
        <v>3.4979999999999998</v>
      </c>
      <c r="N52" s="9">
        <v>39</v>
      </c>
      <c r="O52" s="6">
        <v>0.20689999999999997</v>
      </c>
      <c r="P52" s="5"/>
      <c r="Q52" s="16">
        <v>0.32500000000000001</v>
      </c>
      <c r="R52" s="17">
        <v>1.6250000000000001E-2</v>
      </c>
      <c r="S52" s="5"/>
      <c r="T52" s="5"/>
      <c r="U52" s="1">
        <f t="shared" si="0"/>
        <v>10.763076923076921</v>
      </c>
      <c r="V52" s="5"/>
    </row>
    <row r="53" spans="2:22">
      <c r="B53" s="5" t="s">
        <v>0</v>
      </c>
      <c r="C53" s="5" t="s">
        <v>36</v>
      </c>
      <c r="D53" s="6">
        <v>-9.000000000000008E-3</v>
      </c>
      <c r="E53" s="9">
        <v>56</v>
      </c>
      <c r="F53" s="6">
        <v>6.3100000000000003E-2</v>
      </c>
      <c r="G53" s="6"/>
      <c r="H53" s="13">
        <v>0.10199999999999999</v>
      </c>
      <c r="I53" s="17">
        <v>1.0200000000000001E-2</v>
      </c>
      <c r="J53" s="17"/>
      <c r="K53" s="5" t="s">
        <v>0</v>
      </c>
      <c r="L53" s="5" t="s">
        <v>48</v>
      </c>
      <c r="M53" s="6">
        <v>4.1190000000000007</v>
      </c>
      <c r="N53" s="9">
        <v>55.5</v>
      </c>
      <c r="O53" s="6">
        <v>0.42831000000000002</v>
      </c>
      <c r="P53" s="5"/>
      <c r="Q53" s="16">
        <v>0.33900000000000002</v>
      </c>
      <c r="R53" s="17">
        <v>3.0510000000000002E-2</v>
      </c>
      <c r="S53" s="5"/>
      <c r="T53" s="5"/>
      <c r="U53" s="1">
        <f t="shared" si="0"/>
        <v>12.150442477876107</v>
      </c>
      <c r="V53" s="5"/>
    </row>
    <row r="54" spans="2:22">
      <c r="B54" s="5" t="s">
        <v>0</v>
      </c>
      <c r="C54" s="5" t="s">
        <v>79</v>
      </c>
      <c r="D54" s="6">
        <v>0</v>
      </c>
      <c r="E54" s="9">
        <v>0</v>
      </c>
      <c r="F54" s="6">
        <v>5.1200000000000002E-2</v>
      </c>
      <c r="G54" s="6"/>
      <c r="H54" s="13">
        <v>0</v>
      </c>
      <c r="I54" s="17">
        <v>0</v>
      </c>
      <c r="J54" s="17"/>
      <c r="K54" s="5" t="s">
        <v>0</v>
      </c>
      <c r="L54" s="5" t="s">
        <v>59</v>
      </c>
      <c r="M54" s="6">
        <v>0</v>
      </c>
      <c r="N54" s="9">
        <v>0</v>
      </c>
      <c r="O54" s="6">
        <v>6.4000000000000001E-2</v>
      </c>
      <c r="P54" s="5"/>
      <c r="Q54" s="14">
        <v>0</v>
      </c>
      <c r="R54" s="17">
        <v>0</v>
      </c>
      <c r="S54" s="5"/>
      <c r="T54" s="5"/>
      <c r="U54" s="1" t="e">
        <f t="shared" si="0"/>
        <v>#DIV/0!</v>
      </c>
      <c r="V54" s="5"/>
    </row>
    <row r="55" spans="2:22">
      <c r="B55" s="5" t="s">
        <v>0</v>
      </c>
      <c r="C55" s="5" t="s">
        <v>37</v>
      </c>
      <c r="D55" s="6">
        <v>0.32099999999999995</v>
      </c>
      <c r="E55" s="9">
        <v>8.5</v>
      </c>
      <c r="F55" s="6">
        <v>9.6099999999999991E-2</v>
      </c>
      <c r="G55" s="6"/>
      <c r="H55" s="14">
        <v>0.14599999999999999</v>
      </c>
      <c r="I55" s="17">
        <v>1.46E-2</v>
      </c>
      <c r="J55" s="17"/>
      <c r="K55" s="5" t="s">
        <v>0</v>
      </c>
      <c r="L55" s="5" t="s">
        <v>41</v>
      </c>
      <c r="M55" s="6">
        <v>1.2810000000000001</v>
      </c>
      <c r="N55" s="9">
        <v>8</v>
      </c>
      <c r="O55" s="6">
        <v>9.605000000000001E-2</v>
      </c>
      <c r="P55" s="5"/>
      <c r="Q55" s="15">
        <v>0.245</v>
      </c>
      <c r="R55" s="17">
        <v>1.225E-2</v>
      </c>
      <c r="S55" s="5"/>
      <c r="T55" s="5"/>
      <c r="U55" s="1">
        <f t="shared" si="0"/>
        <v>5.2285714285714295</v>
      </c>
      <c r="V55" s="5"/>
    </row>
    <row r="56" spans="2:22">
      <c r="B56" s="5" t="s">
        <v>0</v>
      </c>
      <c r="C56" s="5" t="s">
        <v>38</v>
      </c>
      <c r="D56" s="6">
        <v>0.254</v>
      </c>
      <c r="E56" s="10">
        <v>23.5</v>
      </c>
      <c r="F56" s="6">
        <v>7.152E-2</v>
      </c>
      <c r="G56" s="6"/>
      <c r="H56" s="14">
        <v>0.17599999999999999</v>
      </c>
      <c r="I56" s="17">
        <v>1.4079999999999999E-2</v>
      </c>
      <c r="J56" s="17"/>
      <c r="K56" s="5" t="s">
        <v>0</v>
      </c>
      <c r="L56" s="5" t="s">
        <v>42</v>
      </c>
      <c r="M56" s="6">
        <v>3.9999999999999996</v>
      </c>
      <c r="N56" s="10">
        <v>22.45</v>
      </c>
      <c r="O56" s="6">
        <v>0.46399999999999997</v>
      </c>
      <c r="P56" s="5"/>
      <c r="Q56" s="15">
        <v>0.39700000000000002</v>
      </c>
      <c r="R56" s="17">
        <v>3.9699999999999999E-2</v>
      </c>
      <c r="S56" s="5"/>
      <c r="T56" s="5"/>
      <c r="U56" s="1">
        <f t="shared" si="0"/>
        <v>10.075566750629722</v>
      </c>
      <c r="V56" s="5"/>
    </row>
    <row r="57" spans="2:22">
      <c r="B57" s="5" t="s">
        <v>0</v>
      </c>
      <c r="C57" s="5" t="s">
        <v>39</v>
      </c>
      <c r="D57" s="6">
        <v>0.15000000000000002</v>
      </c>
      <c r="E57" s="9">
        <v>39.5</v>
      </c>
      <c r="F57" s="6">
        <v>7.9000000000000001E-2</v>
      </c>
      <c r="G57" s="6"/>
      <c r="H57" s="14">
        <v>7.0999999999999994E-2</v>
      </c>
      <c r="I57" s="17">
        <v>7.0999999999999995E-3</v>
      </c>
      <c r="J57" s="17"/>
      <c r="K57" s="5" t="s">
        <v>0</v>
      </c>
      <c r="L57" s="5" t="s">
        <v>43</v>
      </c>
      <c r="M57" s="6">
        <v>4.0040000000000004</v>
      </c>
      <c r="N57" s="9">
        <v>39</v>
      </c>
      <c r="O57" s="6">
        <v>0.23219999999999999</v>
      </c>
      <c r="P57" s="5"/>
      <c r="Q57" s="15">
        <v>0.39300000000000002</v>
      </c>
      <c r="R57" s="17">
        <v>1.9650000000000001E-2</v>
      </c>
      <c r="S57" s="5"/>
      <c r="T57" s="5"/>
      <c r="U57" s="1">
        <f t="shared" si="0"/>
        <v>10.188295165394402</v>
      </c>
      <c r="V57" s="5"/>
    </row>
    <row r="58" spans="2:22">
      <c r="B58" s="5" t="s">
        <v>0</v>
      </c>
      <c r="C58" s="5" t="s">
        <v>40</v>
      </c>
      <c r="D58" s="6">
        <v>0.249</v>
      </c>
      <c r="E58" s="9">
        <v>56</v>
      </c>
      <c r="F58" s="6">
        <v>4.4450000000000003E-2</v>
      </c>
      <c r="G58" s="6"/>
      <c r="H58" s="14">
        <v>6.3E-2</v>
      </c>
      <c r="I58" s="17">
        <v>3.15E-3</v>
      </c>
      <c r="J58" s="17"/>
      <c r="K58" s="5" t="s">
        <v>0</v>
      </c>
      <c r="L58" s="5" t="s">
        <v>44</v>
      </c>
      <c r="M58" s="6">
        <v>4.2960000000000003</v>
      </c>
      <c r="N58" s="9">
        <v>55.5</v>
      </c>
      <c r="O58" s="6">
        <v>0.49359999999999998</v>
      </c>
      <c r="P58" s="5"/>
      <c r="Q58" s="15">
        <v>0.315</v>
      </c>
      <c r="R58" s="17">
        <v>3.15E-2</v>
      </c>
      <c r="S58" s="5"/>
      <c r="T58" s="5"/>
      <c r="U58" s="1">
        <f t="shared" si="0"/>
        <v>13.638095238095239</v>
      </c>
      <c r="V58" s="5"/>
    </row>
    <row r="59" spans="2:22">
      <c r="B59" s="5" t="s">
        <v>0</v>
      </c>
      <c r="C59" s="5" t="s">
        <v>59</v>
      </c>
      <c r="D59" s="6">
        <v>0</v>
      </c>
      <c r="E59" s="9">
        <v>0</v>
      </c>
      <c r="F59" s="6">
        <v>6.4000000000000001E-2</v>
      </c>
      <c r="G59" s="6"/>
      <c r="H59" s="14">
        <v>0</v>
      </c>
      <c r="I59" s="17">
        <v>0</v>
      </c>
      <c r="J59" s="17"/>
      <c r="K59" s="5" t="s">
        <v>0</v>
      </c>
      <c r="L59" s="5" t="s">
        <v>78</v>
      </c>
      <c r="M59" s="6">
        <v>0</v>
      </c>
      <c r="N59" s="9">
        <v>0</v>
      </c>
      <c r="O59" s="6">
        <v>5.1200000000000002E-2</v>
      </c>
      <c r="P59" s="5"/>
      <c r="Q59" s="12">
        <v>0</v>
      </c>
      <c r="R59" s="17">
        <v>0</v>
      </c>
      <c r="S59" s="5"/>
      <c r="T59" s="5"/>
      <c r="U59" s="1" t="e">
        <f t="shared" si="0"/>
        <v>#DIV/0!</v>
      </c>
      <c r="V59" s="5"/>
    </row>
    <row r="60" spans="2:22">
      <c r="B60" s="5" t="s">
        <v>0</v>
      </c>
      <c r="C60" s="5" t="s">
        <v>41</v>
      </c>
      <c r="D60" s="6">
        <v>1.2810000000000001</v>
      </c>
      <c r="E60" s="9">
        <v>8</v>
      </c>
      <c r="F60" s="6">
        <v>9.605000000000001E-2</v>
      </c>
      <c r="G60" s="6"/>
      <c r="H60" s="15">
        <v>0.245</v>
      </c>
      <c r="I60" s="17">
        <v>1.225E-2</v>
      </c>
      <c r="J60" s="17"/>
      <c r="K60" s="5" t="s">
        <v>0</v>
      </c>
      <c r="L60" s="5" t="s">
        <v>33</v>
      </c>
      <c r="M60" s="6">
        <v>0.36199999999999999</v>
      </c>
      <c r="N60" s="9">
        <v>8.4499999999999993</v>
      </c>
      <c r="O60" s="6">
        <v>0.1002</v>
      </c>
      <c r="P60" s="5"/>
      <c r="Q60" s="13">
        <v>0.182</v>
      </c>
      <c r="R60" s="17">
        <v>1.8199999999999997E-2</v>
      </c>
      <c r="S60" s="5"/>
      <c r="T60" s="5"/>
      <c r="U60" s="1">
        <f t="shared" si="0"/>
        <v>1.9890109890109891</v>
      </c>
      <c r="V60" s="5"/>
    </row>
    <row r="61" spans="2:22">
      <c r="B61" s="5" t="s">
        <v>0</v>
      </c>
      <c r="C61" s="5" t="s">
        <v>42</v>
      </c>
      <c r="D61" s="6">
        <v>3.9999999999999996</v>
      </c>
      <c r="E61" s="10">
        <v>22.45</v>
      </c>
      <c r="F61" s="6">
        <v>0.46399999999999997</v>
      </c>
      <c r="G61" s="6"/>
      <c r="H61" s="15">
        <v>0.39700000000000002</v>
      </c>
      <c r="I61" s="17">
        <v>3.9699999999999999E-2</v>
      </c>
      <c r="J61" s="17"/>
      <c r="K61" s="5" t="s">
        <v>0</v>
      </c>
      <c r="L61" s="5" t="s">
        <v>34</v>
      </c>
      <c r="M61" s="6">
        <v>0.19699999999999995</v>
      </c>
      <c r="N61" s="10">
        <v>23.5</v>
      </c>
      <c r="O61" s="6">
        <v>4.1849999999999998E-2</v>
      </c>
      <c r="P61" s="5"/>
      <c r="Q61" s="13">
        <v>0.27500000000000002</v>
      </c>
      <c r="R61" s="17">
        <v>1.375E-2</v>
      </c>
      <c r="S61" s="5"/>
      <c r="T61" s="5"/>
      <c r="U61" s="1">
        <f t="shared" si="0"/>
        <v>0.71636363636363609</v>
      </c>
      <c r="V61" s="5"/>
    </row>
    <row r="62" spans="2:22">
      <c r="B62" s="5" t="s">
        <v>0</v>
      </c>
      <c r="C62" s="5" t="s">
        <v>43</v>
      </c>
      <c r="D62" s="6">
        <v>4.0040000000000004</v>
      </c>
      <c r="E62" s="9">
        <v>39</v>
      </c>
      <c r="F62" s="6">
        <v>0.23219999999999999</v>
      </c>
      <c r="G62" s="6"/>
      <c r="H62" s="15">
        <v>0.39300000000000002</v>
      </c>
      <c r="I62" s="17">
        <v>1.9650000000000001E-2</v>
      </c>
      <c r="J62" s="17"/>
      <c r="K62" s="5" t="s">
        <v>0</v>
      </c>
      <c r="L62" s="7" t="s">
        <v>35</v>
      </c>
      <c r="M62" s="6">
        <v>0.127</v>
      </c>
      <c r="N62" s="9">
        <v>39.5</v>
      </c>
      <c r="O62" s="6">
        <v>6.1359999999999998E-2</v>
      </c>
      <c r="P62" s="5"/>
      <c r="Q62" s="13">
        <v>0.27100000000000002</v>
      </c>
      <c r="R62" s="17">
        <v>2.1680000000000001E-2</v>
      </c>
      <c r="S62" s="5"/>
      <c r="T62" s="5"/>
      <c r="U62" s="1">
        <f t="shared" si="0"/>
        <v>0.46863468634686345</v>
      </c>
      <c r="V62" s="5"/>
    </row>
    <row r="63" spans="2:22">
      <c r="B63" s="5" t="s">
        <v>0</v>
      </c>
      <c r="C63" s="5" t="s">
        <v>44</v>
      </c>
      <c r="D63" s="6">
        <v>4.2960000000000003</v>
      </c>
      <c r="E63" s="9">
        <v>55.5</v>
      </c>
      <c r="F63" s="6">
        <v>0.49359999999999998</v>
      </c>
      <c r="G63" s="6"/>
      <c r="H63" s="15">
        <v>0.315</v>
      </c>
      <c r="I63" s="17">
        <v>3.15E-2</v>
      </c>
      <c r="J63" s="17"/>
      <c r="K63" s="5" t="s">
        <v>0</v>
      </c>
      <c r="L63" s="5" t="s">
        <v>36</v>
      </c>
      <c r="M63" s="6">
        <v>-9.000000000000008E-3</v>
      </c>
      <c r="N63" s="9">
        <v>56</v>
      </c>
      <c r="O63" s="6">
        <v>6.3100000000000003E-2</v>
      </c>
      <c r="P63" s="5"/>
      <c r="Q63" s="13">
        <v>0.10199999999999999</v>
      </c>
      <c r="R63" s="17">
        <v>1.0200000000000001E-2</v>
      </c>
      <c r="S63" s="5"/>
      <c r="T63" s="5"/>
      <c r="U63" s="1">
        <f t="shared" si="0"/>
        <v>-8.8235294117647148E-2</v>
      </c>
      <c r="V63" s="5"/>
    </row>
    <row r="64" spans="2:22">
      <c r="B64" s="5" t="s">
        <v>0</v>
      </c>
      <c r="C64" s="5" t="s">
        <v>58</v>
      </c>
      <c r="D64" s="6">
        <v>0</v>
      </c>
      <c r="E64" s="9">
        <v>0</v>
      </c>
      <c r="F64" s="6">
        <v>3.8399999999999997E-2</v>
      </c>
      <c r="G64" s="6"/>
      <c r="H64" s="15">
        <v>0</v>
      </c>
      <c r="I64" s="17">
        <v>0</v>
      </c>
      <c r="J64" s="17"/>
      <c r="K64" s="5" t="s">
        <v>0</v>
      </c>
      <c r="L64" s="5" t="s">
        <v>79</v>
      </c>
      <c r="M64" s="6">
        <v>0</v>
      </c>
      <c r="N64" s="9">
        <v>0</v>
      </c>
      <c r="O64" s="6">
        <v>5.1200000000000002E-2</v>
      </c>
      <c r="P64" s="5"/>
      <c r="Q64" s="13">
        <v>0</v>
      </c>
      <c r="R64" s="17">
        <v>0</v>
      </c>
      <c r="S64" s="5"/>
      <c r="T64" s="5"/>
      <c r="U64" s="1" t="e">
        <f t="shared" si="0"/>
        <v>#DIV/0!</v>
      </c>
      <c r="V64" s="5"/>
    </row>
    <row r="65" spans="2:22">
      <c r="B65" s="5" t="s">
        <v>0</v>
      </c>
      <c r="C65" s="5" t="s">
        <v>45</v>
      </c>
      <c r="D65" s="6">
        <v>1.3199999999999998</v>
      </c>
      <c r="E65" s="9">
        <v>8</v>
      </c>
      <c r="F65" s="6">
        <v>0.19600000000000001</v>
      </c>
      <c r="G65" s="6"/>
      <c r="H65" s="16">
        <v>0.27</v>
      </c>
      <c r="I65" s="17">
        <v>2.7000000000000003E-2</v>
      </c>
      <c r="J65" s="17"/>
      <c r="K65" s="5" t="s">
        <v>0</v>
      </c>
      <c r="L65" s="5" t="s">
        <v>37</v>
      </c>
      <c r="M65" s="6">
        <v>0.32099999999999995</v>
      </c>
      <c r="N65" s="9">
        <v>8.5</v>
      </c>
      <c r="O65" s="6">
        <v>9.6099999999999991E-2</v>
      </c>
      <c r="P65" s="5"/>
      <c r="Q65" s="14">
        <v>0.14599999999999999</v>
      </c>
      <c r="R65" s="17">
        <v>1.46E-2</v>
      </c>
      <c r="S65" s="5"/>
      <c r="T65" s="5"/>
      <c r="U65" s="1">
        <f t="shared" si="0"/>
        <v>2.1986301369863011</v>
      </c>
      <c r="V65" s="5"/>
    </row>
    <row r="66" spans="2:22">
      <c r="B66" s="5" t="s">
        <v>0</v>
      </c>
      <c r="C66" s="5" t="s">
        <v>46</v>
      </c>
      <c r="D66" s="6">
        <v>3.48</v>
      </c>
      <c r="E66" s="10">
        <v>22.45</v>
      </c>
      <c r="F66" s="6">
        <v>0.20600000000000002</v>
      </c>
      <c r="G66" s="6"/>
      <c r="H66" s="16">
        <v>0.3251</v>
      </c>
      <c r="I66" s="17">
        <v>1.6254999999999999E-2</v>
      </c>
      <c r="J66" s="17"/>
      <c r="K66" s="5" t="s">
        <v>0</v>
      </c>
      <c r="L66" s="5" t="s">
        <v>38</v>
      </c>
      <c r="M66" s="6">
        <v>0.254</v>
      </c>
      <c r="N66" s="10">
        <v>23.5</v>
      </c>
      <c r="O66" s="6">
        <v>7.152E-2</v>
      </c>
      <c r="P66" s="5"/>
      <c r="Q66" s="14">
        <v>0.17599999999999999</v>
      </c>
      <c r="R66" s="17">
        <v>1.4079999999999999E-2</v>
      </c>
      <c r="S66" s="5"/>
      <c r="T66" s="5"/>
      <c r="U66" s="1">
        <f t="shared" si="0"/>
        <v>1.4431818181818183</v>
      </c>
      <c r="V66" s="5"/>
    </row>
    <row r="67" spans="2:22">
      <c r="B67" s="5" t="s">
        <v>0</v>
      </c>
      <c r="C67" s="5" t="s">
        <v>47</v>
      </c>
      <c r="D67" s="6">
        <v>3.4979999999999998</v>
      </c>
      <c r="E67" s="9">
        <v>39</v>
      </c>
      <c r="F67" s="6">
        <v>0.20689999999999997</v>
      </c>
      <c r="G67" s="6"/>
      <c r="H67" s="16">
        <v>0.32500000000000001</v>
      </c>
      <c r="I67" s="17">
        <v>1.6250000000000001E-2</v>
      </c>
      <c r="J67" s="17"/>
      <c r="K67" s="5" t="s">
        <v>0</v>
      </c>
      <c r="L67" s="5" t="s">
        <v>39</v>
      </c>
      <c r="M67" s="6">
        <v>0.15000000000000002</v>
      </c>
      <c r="N67" s="9">
        <v>39.5</v>
      </c>
      <c r="O67" s="6">
        <v>7.9000000000000001E-2</v>
      </c>
      <c r="P67" s="5"/>
      <c r="Q67" s="14">
        <v>7.0999999999999994E-2</v>
      </c>
      <c r="R67" s="17">
        <v>7.0999999999999995E-3</v>
      </c>
      <c r="S67" s="5"/>
      <c r="T67" s="5"/>
      <c r="U67" s="1">
        <f t="shared" si="0"/>
        <v>2.1126760563380285</v>
      </c>
      <c r="V67" s="5"/>
    </row>
    <row r="68" spans="2:22">
      <c r="B68" s="5" t="s">
        <v>0</v>
      </c>
      <c r="C68" s="5" t="s">
        <v>48</v>
      </c>
      <c r="D68" s="6">
        <v>4.1190000000000007</v>
      </c>
      <c r="E68" s="9">
        <v>55.5</v>
      </c>
      <c r="F68" s="6">
        <v>0.42831000000000002</v>
      </c>
      <c r="G68" s="6"/>
      <c r="H68" s="16">
        <v>0.33900000000000002</v>
      </c>
      <c r="I68" s="17">
        <v>3.0510000000000002E-2</v>
      </c>
      <c r="J68" s="17"/>
      <c r="K68" s="5" t="s">
        <v>0</v>
      </c>
      <c r="L68" s="5" t="s">
        <v>40</v>
      </c>
      <c r="M68" s="6">
        <v>0.249</v>
      </c>
      <c r="N68" s="9">
        <v>56</v>
      </c>
      <c r="O68" s="6">
        <v>4.4450000000000003E-2</v>
      </c>
      <c r="P68" s="5"/>
      <c r="Q68" s="14">
        <v>6.3E-2</v>
      </c>
      <c r="R68" s="17">
        <v>3.15E-3</v>
      </c>
      <c r="S68" s="5"/>
      <c r="T68" s="5"/>
      <c r="U68" s="1">
        <f t="shared" si="0"/>
        <v>3.9523809523809526</v>
      </c>
      <c r="V68" s="5"/>
    </row>
    <row r="69" spans="2:22">
      <c r="B69" s="5"/>
      <c r="C69" s="5"/>
      <c r="D69" s="6"/>
      <c r="E69" s="7"/>
      <c r="F69" s="6"/>
      <c r="G69" s="6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2:22">
      <c r="B70" s="5"/>
      <c r="C70" s="5"/>
      <c r="D70" s="6"/>
      <c r="E70" s="7"/>
      <c r="F70" s="6"/>
      <c r="G70" s="6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2:22">
      <c r="B71" s="5"/>
      <c r="C71" s="5"/>
      <c r="D71" s="6"/>
      <c r="E71" s="7"/>
      <c r="F71" s="6"/>
      <c r="G71" s="6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2:22">
      <c r="B72" s="5"/>
      <c r="C72" s="5"/>
      <c r="D72" s="6"/>
      <c r="E72" s="7"/>
      <c r="F72" s="6"/>
      <c r="G72" s="6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2:22">
      <c r="B73" s="5"/>
      <c r="C73" s="5"/>
      <c r="D73" s="6"/>
      <c r="E73" s="7"/>
      <c r="F73" s="6"/>
      <c r="G73" s="6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</sheetData>
  <pageMargins left="0" right="0" top="0.39375000000000004" bottom="0.39375000000000004" header="0" footer="0"/>
  <pageSetup paperSize="9" orientation="portrait" horizontalDpi="4294967293" verticalDpi="0" r:id="rId1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F84AE-FF0D-4AB6-B723-40392D1AE412}">
  <dimension ref="A1"/>
  <sheetViews>
    <sheetView tabSelected="1" zoomScale="40" zoomScaleNormal="40" workbookViewId="0">
      <selection activeCell="AV41" sqref="AV41"/>
    </sheetView>
  </sheetViews>
  <sheetFormatPr baseColWidth="10" defaultColWidth="8.83203125" defaultRowHeight="14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457D2-0464-413C-A0FE-3D304E81A507}">
  <dimension ref="B2:N73"/>
  <sheetViews>
    <sheetView zoomScale="70" zoomScaleNormal="70" workbookViewId="0">
      <selection activeCell="F10" sqref="F10"/>
    </sheetView>
  </sheetViews>
  <sheetFormatPr baseColWidth="10" defaultColWidth="9" defaultRowHeight="14"/>
  <cols>
    <col min="1" max="2" width="10.6640625" customWidth="1"/>
    <col min="3" max="3" width="13.83203125" customWidth="1"/>
    <col min="4" max="4" width="31.83203125" style="2" customWidth="1"/>
    <col min="5" max="5" width="9" style="2"/>
    <col min="6" max="6" width="26.33203125" style="2" customWidth="1"/>
  </cols>
  <sheetData>
    <row r="2" spans="2:14">
      <c r="D2" s="2" t="s">
        <v>66</v>
      </c>
    </row>
    <row r="3" spans="2:14">
      <c r="B3" t="s">
        <v>0</v>
      </c>
      <c r="C3" t="s">
        <v>74</v>
      </c>
      <c r="D3" s="2">
        <v>25.334</v>
      </c>
    </row>
    <row r="4" spans="2:14">
      <c r="B4" t="s">
        <v>0</v>
      </c>
      <c r="C4" t="s">
        <v>73</v>
      </c>
      <c r="D4" s="2">
        <v>25.111999999999998</v>
      </c>
    </row>
    <row r="5" spans="2:14">
      <c r="B5" t="s">
        <v>0</v>
      </c>
      <c r="C5" t="s">
        <v>72</v>
      </c>
      <c r="D5" s="2" t="s">
        <v>63</v>
      </c>
    </row>
    <row r="6" spans="2:14">
      <c r="B6" t="s">
        <v>0</v>
      </c>
      <c r="C6" t="s">
        <v>71</v>
      </c>
      <c r="D6" s="2" t="s">
        <v>63</v>
      </c>
    </row>
    <row r="7" spans="2:14">
      <c r="B7" t="s">
        <v>0</v>
      </c>
      <c r="C7" t="s">
        <v>70</v>
      </c>
      <c r="D7" s="2">
        <v>5.8319999999999999</v>
      </c>
    </row>
    <row r="8" spans="2:14">
      <c r="B8" t="s">
        <v>0</v>
      </c>
      <c r="C8" t="s">
        <v>69</v>
      </c>
      <c r="D8" s="2">
        <v>5.5140000000000002</v>
      </c>
    </row>
    <row r="9" spans="2:14">
      <c r="B9" t="s">
        <v>0</v>
      </c>
      <c r="C9" t="s">
        <v>68</v>
      </c>
      <c r="D9" s="2" t="s">
        <v>63</v>
      </c>
    </row>
    <row r="10" spans="2:14" ht="25">
      <c r="B10" t="s">
        <v>0</v>
      </c>
      <c r="C10" t="s">
        <v>67</v>
      </c>
      <c r="D10" s="4" t="s">
        <v>57</v>
      </c>
      <c r="E10"/>
      <c r="F10"/>
      <c r="K10" s="4" t="s">
        <v>52</v>
      </c>
    </row>
    <row r="13" spans="2:14">
      <c r="D13" s="2" t="s">
        <v>66</v>
      </c>
      <c r="E13" s="2" t="s">
        <v>49</v>
      </c>
      <c r="F13" s="1" t="s">
        <v>50</v>
      </c>
      <c r="L13" s="2" t="s">
        <v>66</v>
      </c>
      <c r="M13" s="2" t="s">
        <v>49</v>
      </c>
      <c r="N13" s="1" t="s">
        <v>50</v>
      </c>
    </row>
    <row r="14" spans="2:14">
      <c r="B14" t="s">
        <v>0</v>
      </c>
      <c r="C14" t="s">
        <v>65</v>
      </c>
      <c r="D14" s="2">
        <v>25.334</v>
      </c>
      <c r="E14" s="18">
        <v>2.5334000000000003</v>
      </c>
      <c r="F14" s="1">
        <v>0</v>
      </c>
      <c r="I14" t="s">
        <v>0</v>
      </c>
      <c r="J14" t="s">
        <v>65</v>
      </c>
      <c r="L14" s="2">
        <v>25.334</v>
      </c>
      <c r="M14" s="18">
        <v>2.5334000000000003</v>
      </c>
      <c r="N14" s="1">
        <v>0</v>
      </c>
    </row>
    <row r="15" spans="2:14">
      <c r="B15" t="s">
        <v>0</v>
      </c>
      <c r="C15" t="s">
        <v>1</v>
      </c>
      <c r="D15" s="2">
        <v>19.611000000000001</v>
      </c>
      <c r="E15" s="18">
        <v>1.4843188073394498</v>
      </c>
      <c r="F15" s="1">
        <v>14</v>
      </c>
      <c r="I15" t="s">
        <v>0</v>
      </c>
      <c r="J15" t="s">
        <v>1</v>
      </c>
      <c r="L15" s="2">
        <v>19.611000000000001</v>
      </c>
      <c r="M15" s="18">
        <v>1.4843188073394498</v>
      </c>
      <c r="N15" s="1">
        <v>14</v>
      </c>
    </row>
    <row r="16" spans="2:14">
      <c r="B16" t="s">
        <v>0</v>
      </c>
      <c r="C16" t="s">
        <v>2</v>
      </c>
      <c r="D16" s="2">
        <v>16.591000000000001</v>
      </c>
      <c r="E16" s="18">
        <v>1.0291409774436091</v>
      </c>
      <c r="F16" s="1">
        <v>30</v>
      </c>
      <c r="I16" t="s">
        <v>0</v>
      </c>
      <c r="J16" t="s">
        <v>2</v>
      </c>
      <c r="L16" s="2">
        <v>16.591000000000001</v>
      </c>
      <c r="M16" s="18">
        <v>1.0291409774436091</v>
      </c>
      <c r="N16" s="1">
        <v>30</v>
      </c>
    </row>
    <row r="17" spans="2:14">
      <c r="B17" t="s">
        <v>0</v>
      </c>
      <c r="C17" t="s">
        <v>3</v>
      </c>
      <c r="D17" s="2">
        <v>13.726000000000001</v>
      </c>
      <c r="E17" s="18">
        <v>1.77</v>
      </c>
      <c r="F17" s="1">
        <v>46</v>
      </c>
      <c r="I17" t="s">
        <v>0</v>
      </c>
      <c r="J17" t="s">
        <v>3</v>
      </c>
      <c r="L17" s="2">
        <v>13.726000000000001</v>
      </c>
      <c r="M17" s="18">
        <v>1.77</v>
      </c>
      <c r="N17" s="1">
        <v>46</v>
      </c>
    </row>
    <row r="18" spans="2:14">
      <c r="B18" t="s">
        <v>0</v>
      </c>
      <c r="C18" t="s">
        <v>4</v>
      </c>
      <c r="D18" s="2">
        <v>8.9809999999999999</v>
      </c>
      <c r="E18" s="18">
        <v>0.90673557692307694</v>
      </c>
      <c r="F18" s="1">
        <v>62</v>
      </c>
      <c r="I18" t="s">
        <v>0</v>
      </c>
      <c r="J18" t="s">
        <v>4</v>
      </c>
      <c r="L18" s="2">
        <v>8.9809999999999999</v>
      </c>
      <c r="M18" s="18">
        <v>0.90673557692307694</v>
      </c>
      <c r="N18" s="1">
        <v>62</v>
      </c>
    </row>
    <row r="19" spans="2:14" s="19" customFormat="1">
      <c r="B19" t="s">
        <v>0</v>
      </c>
      <c r="C19" t="s">
        <v>64</v>
      </c>
      <c r="D19" s="20">
        <v>25.111999999999998</v>
      </c>
      <c r="E19" s="21">
        <v>2.5334000000000003</v>
      </c>
      <c r="F19" s="1">
        <v>0</v>
      </c>
      <c r="I19" t="s">
        <v>0</v>
      </c>
      <c r="J19" t="s">
        <v>64</v>
      </c>
      <c r="L19" s="20">
        <v>25.111999999999998</v>
      </c>
      <c r="M19" s="21">
        <v>2.5334000000000003</v>
      </c>
      <c r="N19" s="1">
        <v>0</v>
      </c>
    </row>
    <row r="20" spans="2:14">
      <c r="B20" t="s">
        <v>0</v>
      </c>
      <c r="C20" t="s">
        <v>5</v>
      </c>
      <c r="D20" s="2">
        <v>20.5</v>
      </c>
      <c r="E20" s="18">
        <v>1.9665697674418607</v>
      </c>
      <c r="F20" s="1">
        <v>14</v>
      </c>
      <c r="I20" t="s">
        <v>0</v>
      </c>
      <c r="J20" t="s">
        <v>5</v>
      </c>
      <c r="L20" s="2">
        <v>20.5</v>
      </c>
      <c r="M20" s="18">
        <v>1.9665697674418607</v>
      </c>
      <c r="N20" s="1">
        <v>14</v>
      </c>
    </row>
    <row r="21" spans="2:14">
      <c r="B21" t="s">
        <v>0</v>
      </c>
      <c r="C21" t="s">
        <v>6</v>
      </c>
      <c r="D21" s="2">
        <v>16.693000000000001</v>
      </c>
      <c r="E21" s="18">
        <v>0.83465000000000011</v>
      </c>
      <c r="F21" s="1">
        <v>29.5</v>
      </c>
      <c r="I21" t="s">
        <v>0</v>
      </c>
      <c r="J21" t="s">
        <v>6</v>
      </c>
      <c r="L21" s="2">
        <v>16.693000000000001</v>
      </c>
      <c r="M21" s="18">
        <v>0.83465000000000011</v>
      </c>
      <c r="N21" s="1">
        <v>29.5</v>
      </c>
    </row>
    <row r="22" spans="2:14">
      <c r="B22" t="s">
        <v>0</v>
      </c>
      <c r="C22" t="s">
        <v>7</v>
      </c>
      <c r="D22" s="2">
        <v>13.590999999999999</v>
      </c>
      <c r="E22" s="18">
        <v>1.2528016759776537</v>
      </c>
      <c r="F22" s="1">
        <v>46</v>
      </c>
      <c r="I22" t="s">
        <v>0</v>
      </c>
      <c r="J22" t="s">
        <v>7</v>
      </c>
      <c r="L22" s="2">
        <v>13.590999999999999</v>
      </c>
      <c r="M22" s="18">
        <v>1.2528016759776537</v>
      </c>
      <c r="N22" s="1">
        <v>46</v>
      </c>
    </row>
    <row r="23" spans="2:14">
      <c r="B23" t="s">
        <v>0</v>
      </c>
      <c r="C23" t="s">
        <v>8</v>
      </c>
      <c r="D23" s="2">
        <v>9.1229999999999993</v>
      </c>
      <c r="E23" s="18">
        <v>1.3536825539568345</v>
      </c>
      <c r="F23" s="1">
        <v>62</v>
      </c>
      <c r="I23" t="s">
        <v>0</v>
      </c>
      <c r="J23" t="s">
        <v>8</v>
      </c>
      <c r="L23" s="2">
        <v>9.1229999999999993</v>
      </c>
      <c r="M23" s="18">
        <v>1.3536825539568345</v>
      </c>
      <c r="N23" s="1">
        <v>62</v>
      </c>
    </row>
    <row r="24" spans="2:14">
      <c r="B24" t="s">
        <v>0</v>
      </c>
      <c r="C24" t="s">
        <v>75</v>
      </c>
      <c r="E24" s="18"/>
      <c r="F24" s="1">
        <v>0</v>
      </c>
      <c r="I24" t="s">
        <v>0</v>
      </c>
      <c r="J24" t="s">
        <v>61</v>
      </c>
      <c r="L24" s="20">
        <v>5.5140000000000002</v>
      </c>
      <c r="M24" s="21">
        <v>1.1100000000000001</v>
      </c>
      <c r="N24" s="1">
        <v>0</v>
      </c>
    </row>
    <row r="25" spans="2:14">
      <c r="B25" t="s">
        <v>0</v>
      </c>
      <c r="C25" t="s">
        <v>9</v>
      </c>
      <c r="D25" s="2" t="s">
        <v>63</v>
      </c>
      <c r="E25" s="18">
        <v>0</v>
      </c>
      <c r="F25" s="1">
        <v>14</v>
      </c>
      <c r="I25" t="s">
        <v>0</v>
      </c>
      <c r="J25" t="s">
        <v>21</v>
      </c>
      <c r="L25" s="2">
        <v>1.968</v>
      </c>
      <c r="M25" s="18">
        <v>0.6546774193548387</v>
      </c>
      <c r="N25" s="1">
        <v>14</v>
      </c>
    </row>
    <row r="26" spans="2:14">
      <c r="B26" t="s">
        <v>0</v>
      </c>
      <c r="C26" t="s">
        <v>10</v>
      </c>
      <c r="D26" s="2" t="s">
        <v>63</v>
      </c>
      <c r="E26" s="18">
        <v>0</v>
      </c>
      <c r="F26" s="1">
        <v>29</v>
      </c>
      <c r="I26" t="s">
        <v>0</v>
      </c>
      <c r="J26" t="s">
        <v>22</v>
      </c>
      <c r="L26" s="2">
        <v>0.51100000000000001</v>
      </c>
      <c r="M26" s="18">
        <v>1.588850502512563</v>
      </c>
      <c r="N26" s="1">
        <v>29</v>
      </c>
    </row>
    <row r="27" spans="2:14">
      <c r="B27" t="s">
        <v>0</v>
      </c>
      <c r="C27" t="s">
        <v>11</v>
      </c>
      <c r="D27" s="2" t="s">
        <v>63</v>
      </c>
      <c r="E27" s="18">
        <v>0</v>
      </c>
      <c r="F27" s="1">
        <v>46</v>
      </c>
      <c r="I27" t="s">
        <v>0</v>
      </c>
      <c r="J27" t="s">
        <v>23</v>
      </c>
      <c r="L27" s="2">
        <v>0.1</v>
      </c>
      <c r="M27" s="18">
        <v>0.46610169491525422</v>
      </c>
      <c r="N27" s="1">
        <v>46</v>
      </c>
    </row>
    <row r="28" spans="2:14">
      <c r="B28" t="s">
        <v>0</v>
      </c>
      <c r="C28" t="s">
        <v>12</v>
      </c>
      <c r="D28" s="2" t="s">
        <v>63</v>
      </c>
      <c r="E28" s="18">
        <v>0</v>
      </c>
      <c r="F28" s="1">
        <v>62</v>
      </c>
      <c r="I28" t="s">
        <v>0</v>
      </c>
      <c r="J28" t="s">
        <v>24</v>
      </c>
      <c r="L28" s="2">
        <v>0.1</v>
      </c>
      <c r="M28" s="18">
        <v>0.75</v>
      </c>
      <c r="N28" s="1">
        <v>62</v>
      </c>
    </row>
    <row r="29" spans="2:14">
      <c r="B29" t="s">
        <v>0</v>
      </c>
      <c r="C29" t="s">
        <v>76</v>
      </c>
      <c r="E29" s="18"/>
      <c r="F29" s="1">
        <v>0</v>
      </c>
      <c r="I29" t="s">
        <v>0</v>
      </c>
      <c r="J29" t="s">
        <v>62</v>
      </c>
      <c r="L29" s="20">
        <v>5.8319999999999999</v>
      </c>
      <c r="M29" s="21">
        <v>1.23</v>
      </c>
      <c r="N29" s="1">
        <v>0</v>
      </c>
    </row>
    <row r="30" spans="2:14">
      <c r="B30" t="s">
        <v>0</v>
      </c>
      <c r="C30" t="s">
        <v>13</v>
      </c>
      <c r="D30" s="2" t="s">
        <v>63</v>
      </c>
      <c r="E30" s="18">
        <v>0</v>
      </c>
      <c r="F30" s="1">
        <v>14</v>
      </c>
      <c r="I30" t="s">
        <v>0</v>
      </c>
      <c r="J30" t="s">
        <v>17</v>
      </c>
      <c r="L30" s="2">
        <v>0.58199999999999996</v>
      </c>
      <c r="M30" s="18">
        <v>0.53349999999999997</v>
      </c>
      <c r="N30" s="1">
        <v>14</v>
      </c>
    </row>
    <row r="31" spans="2:14">
      <c r="B31" t="s">
        <v>0</v>
      </c>
      <c r="C31" t="s">
        <v>14</v>
      </c>
      <c r="D31" s="2" t="s">
        <v>63</v>
      </c>
      <c r="E31" s="18">
        <v>0</v>
      </c>
      <c r="F31" s="1">
        <v>28.5</v>
      </c>
      <c r="I31" t="s">
        <v>0</v>
      </c>
      <c r="J31" t="s">
        <v>18</v>
      </c>
      <c r="L31" s="2">
        <v>0.1</v>
      </c>
      <c r="M31" s="18">
        <v>0.10855263157894737</v>
      </c>
      <c r="N31" s="1">
        <v>28.5</v>
      </c>
    </row>
    <row r="32" spans="2:14">
      <c r="B32" t="s">
        <v>0</v>
      </c>
      <c r="C32" t="s">
        <v>15</v>
      </c>
      <c r="D32" s="2" t="s">
        <v>63</v>
      </c>
      <c r="E32" s="18">
        <v>0</v>
      </c>
      <c r="F32" s="1">
        <v>46</v>
      </c>
      <c r="I32" t="s">
        <v>0</v>
      </c>
      <c r="J32" t="s">
        <v>19</v>
      </c>
      <c r="L32" s="2">
        <v>0.1</v>
      </c>
      <c r="M32" s="18">
        <v>9.5375722543352609E-2</v>
      </c>
      <c r="N32" s="1">
        <v>46</v>
      </c>
    </row>
    <row r="33" spans="2:14">
      <c r="B33" t="s">
        <v>0</v>
      </c>
      <c r="C33" t="s">
        <v>16</v>
      </c>
      <c r="D33" s="2" t="s">
        <v>63</v>
      </c>
      <c r="E33" s="18">
        <v>0</v>
      </c>
      <c r="F33" s="1">
        <v>62</v>
      </c>
      <c r="I33" t="s">
        <v>0</v>
      </c>
      <c r="J33" t="s">
        <v>20</v>
      </c>
      <c r="L33" s="2">
        <v>8.4000000000000005E-2</v>
      </c>
      <c r="M33" s="18">
        <v>6.3870967741935486E-2</v>
      </c>
      <c r="N33" s="1">
        <v>62</v>
      </c>
    </row>
    <row r="34" spans="2:14" s="19" customFormat="1">
      <c r="B34" t="s">
        <v>0</v>
      </c>
      <c r="C34" t="s">
        <v>62</v>
      </c>
      <c r="D34" s="20">
        <v>5.8319999999999999</v>
      </c>
      <c r="E34" s="21">
        <v>1.23</v>
      </c>
      <c r="F34" s="1">
        <v>0</v>
      </c>
      <c r="I34" t="s">
        <v>0</v>
      </c>
      <c r="J34" t="s">
        <v>75</v>
      </c>
      <c r="L34" s="2"/>
      <c r="M34" s="18"/>
      <c r="N34" s="1">
        <v>0</v>
      </c>
    </row>
    <row r="35" spans="2:14">
      <c r="B35" t="s">
        <v>0</v>
      </c>
      <c r="C35" t="s">
        <v>17</v>
      </c>
      <c r="D35" s="2">
        <v>0.58199999999999996</v>
      </c>
      <c r="E35" s="18">
        <v>0.53349999999999997</v>
      </c>
      <c r="F35" s="1">
        <v>14.5</v>
      </c>
      <c r="I35" t="s">
        <v>0</v>
      </c>
      <c r="J35" t="s">
        <v>9</v>
      </c>
      <c r="L35" s="2" t="s">
        <v>63</v>
      </c>
      <c r="M35" s="18">
        <v>0</v>
      </c>
      <c r="N35" s="1">
        <v>14.5</v>
      </c>
    </row>
    <row r="36" spans="2:14">
      <c r="B36" t="s">
        <v>0</v>
      </c>
      <c r="C36" t="s">
        <v>18</v>
      </c>
      <c r="D36" s="2">
        <v>0.1</v>
      </c>
      <c r="E36" s="18">
        <v>0.10855263157894737</v>
      </c>
      <c r="F36" s="1">
        <v>28</v>
      </c>
      <c r="I36" t="s">
        <v>0</v>
      </c>
      <c r="J36" t="s">
        <v>10</v>
      </c>
      <c r="L36" s="2" t="s">
        <v>63</v>
      </c>
      <c r="M36" s="18">
        <v>0</v>
      </c>
      <c r="N36" s="1">
        <v>28</v>
      </c>
    </row>
    <row r="37" spans="2:14">
      <c r="B37" s="5" t="s">
        <v>0</v>
      </c>
      <c r="C37" s="5" t="s">
        <v>19</v>
      </c>
      <c r="D37" s="2">
        <v>0.1</v>
      </c>
      <c r="E37" s="18">
        <v>9.5375722543352609E-2</v>
      </c>
      <c r="F37" s="7">
        <v>46</v>
      </c>
      <c r="I37" s="5" t="s">
        <v>0</v>
      </c>
      <c r="J37" s="5" t="s">
        <v>11</v>
      </c>
      <c r="L37" s="2" t="s">
        <v>63</v>
      </c>
      <c r="M37" s="18">
        <v>0</v>
      </c>
      <c r="N37" s="7">
        <v>46</v>
      </c>
    </row>
    <row r="38" spans="2:14">
      <c r="B38" s="5" t="s">
        <v>0</v>
      </c>
      <c r="C38" s="5" t="s">
        <v>20</v>
      </c>
      <c r="D38" s="2">
        <v>8.4000000000000005E-2</v>
      </c>
      <c r="E38" s="18">
        <v>6.3870967741935486E-2</v>
      </c>
      <c r="F38" s="7">
        <v>62</v>
      </c>
      <c r="I38" s="5" t="s">
        <v>0</v>
      </c>
      <c r="J38" s="5" t="s">
        <v>12</v>
      </c>
      <c r="L38" s="2" t="s">
        <v>63</v>
      </c>
      <c r="M38" s="18">
        <v>0</v>
      </c>
      <c r="N38" s="7">
        <v>62</v>
      </c>
    </row>
    <row r="39" spans="2:14" s="19" customFormat="1" ht="13.5" customHeight="1">
      <c r="B39" s="5" t="s">
        <v>0</v>
      </c>
      <c r="C39" s="5" t="s">
        <v>61</v>
      </c>
      <c r="D39" s="20">
        <v>5.5140000000000002</v>
      </c>
      <c r="E39" s="21">
        <v>1.1100000000000001</v>
      </c>
      <c r="F39" s="7">
        <v>0</v>
      </c>
      <c r="I39" s="5" t="s">
        <v>0</v>
      </c>
      <c r="J39" s="5" t="s">
        <v>76</v>
      </c>
      <c r="L39" s="2"/>
      <c r="M39" s="18"/>
      <c r="N39" s="7">
        <v>0</v>
      </c>
    </row>
    <row r="40" spans="2:14">
      <c r="B40" s="5" t="s">
        <v>0</v>
      </c>
      <c r="C40" s="5" t="s">
        <v>21</v>
      </c>
      <c r="D40" s="2">
        <v>1.968</v>
      </c>
      <c r="E40" s="18">
        <v>0.6546774193548387</v>
      </c>
      <c r="F40" s="7">
        <v>14.5</v>
      </c>
      <c r="I40" s="5" t="s">
        <v>0</v>
      </c>
      <c r="J40" s="5" t="s">
        <v>13</v>
      </c>
      <c r="L40" s="2" t="s">
        <v>63</v>
      </c>
      <c r="M40" s="18">
        <v>0</v>
      </c>
      <c r="N40" s="7">
        <v>14.5</v>
      </c>
    </row>
    <row r="41" spans="2:14">
      <c r="B41" s="5" t="s">
        <v>0</v>
      </c>
      <c r="C41" s="5" t="s">
        <v>22</v>
      </c>
      <c r="D41" s="2">
        <v>0.51100000000000001</v>
      </c>
      <c r="E41" s="18">
        <v>1.588850502512563</v>
      </c>
      <c r="F41" s="7">
        <v>28</v>
      </c>
      <c r="I41" s="5" t="s">
        <v>0</v>
      </c>
      <c r="J41" s="5" t="s">
        <v>14</v>
      </c>
      <c r="L41" s="2" t="s">
        <v>63</v>
      </c>
      <c r="M41" s="18">
        <v>0</v>
      </c>
      <c r="N41" s="7">
        <v>28</v>
      </c>
    </row>
    <row r="42" spans="2:14">
      <c r="B42" s="5" t="s">
        <v>0</v>
      </c>
      <c r="C42" s="5" t="s">
        <v>23</v>
      </c>
      <c r="D42" s="2">
        <v>0.1</v>
      </c>
      <c r="E42" s="18">
        <v>0.46610169491525422</v>
      </c>
      <c r="F42" s="7">
        <v>46</v>
      </c>
      <c r="I42" s="5" t="s">
        <v>0</v>
      </c>
      <c r="J42" s="5" t="s">
        <v>15</v>
      </c>
      <c r="L42" s="2" t="s">
        <v>63</v>
      </c>
      <c r="M42" s="18">
        <v>0</v>
      </c>
      <c r="N42" s="7">
        <v>46</v>
      </c>
    </row>
    <row r="43" spans="2:14">
      <c r="B43" s="5" t="s">
        <v>0</v>
      </c>
      <c r="C43" s="5" t="s">
        <v>24</v>
      </c>
      <c r="D43" s="2">
        <v>0.1</v>
      </c>
      <c r="E43" s="18">
        <v>0.75</v>
      </c>
      <c r="F43" s="7">
        <v>62</v>
      </c>
      <c r="I43" s="5" t="s">
        <v>0</v>
      </c>
      <c r="J43" s="5" t="s">
        <v>16</v>
      </c>
      <c r="L43" s="2" t="s">
        <v>63</v>
      </c>
      <c r="M43" s="18">
        <v>0</v>
      </c>
      <c r="N43" s="7">
        <v>62</v>
      </c>
    </row>
    <row r="44" spans="2:14">
      <c r="B44" s="5" t="s">
        <v>0</v>
      </c>
      <c r="C44" s="5" t="s">
        <v>60</v>
      </c>
      <c r="D44" s="2">
        <v>25</v>
      </c>
      <c r="E44" s="18">
        <v>2.5</v>
      </c>
      <c r="F44" s="7">
        <v>0</v>
      </c>
      <c r="I44" s="5" t="s">
        <v>0</v>
      </c>
      <c r="J44" s="5" t="s">
        <v>60</v>
      </c>
      <c r="L44" s="2">
        <v>25</v>
      </c>
      <c r="M44" s="18">
        <v>2.5</v>
      </c>
      <c r="N44" s="7">
        <v>0</v>
      </c>
    </row>
    <row r="45" spans="2:14">
      <c r="B45" s="5" t="s">
        <v>0</v>
      </c>
      <c r="C45" s="5" t="s">
        <v>25</v>
      </c>
      <c r="D45" s="2">
        <v>23.326000000000001</v>
      </c>
      <c r="E45" s="18">
        <v>3.4988999999999999</v>
      </c>
      <c r="F45" s="9">
        <v>9.5</v>
      </c>
      <c r="I45" s="5" t="s">
        <v>0</v>
      </c>
      <c r="J45" s="5" t="s">
        <v>25</v>
      </c>
      <c r="L45" s="2">
        <v>23.326000000000001</v>
      </c>
      <c r="M45" s="18">
        <v>3.4988999999999999</v>
      </c>
      <c r="N45" s="9">
        <v>9.5</v>
      </c>
    </row>
    <row r="46" spans="2:14">
      <c r="B46" s="5" t="s">
        <v>0</v>
      </c>
      <c r="C46" s="5" t="s">
        <v>26</v>
      </c>
      <c r="D46" s="2">
        <v>19.355</v>
      </c>
      <c r="E46" s="18">
        <v>3.2903500000000001</v>
      </c>
      <c r="F46" s="9">
        <v>24</v>
      </c>
      <c r="I46" s="5" t="s">
        <v>0</v>
      </c>
      <c r="J46" s="5" t="s">
        <v>26</v>
      </c>
      <c r="L46" s="2">
        <v>19.355</v>
      </c>
      <c r="M46" s="18">
        <v>3.2903500000000001</v>
      </c>
      <c r="N46" s="9">
        <v>24</v>
      </c>
    </row>
    <row r="47" spans="2:14">
      <c r="B47" s="5" t="s">
        <v>0</v>
      </c>
      <c r="C47" s="5" t="s">
        <v>27</v>
      </c>
      <c r="D47" s="2">
        <v>19</v>
      </c>
      <c r="E47" s="18">
        <v>2.09</v>
      </c>
      <c r="F47" s="9">
        <v>40</v>
      </c>
      <c r="I47" s="5" t="s">
        <v>0</v>
      </c>
      <c r="J47" s="5" t="s">
        <v>27</v>
      </c>
      <c r="L47" s="2">
        <v>19</v>
      </c>
      <c r="M47" s="18">
        <v>2.09</v>
      </c>
      <c r="N47" s="9">
        <v>40</v>
      </c>
    </row>
    <row r="48" spans="2:14">
      <c r="B48" s="5" t="s">
        <v>0</v>
      </c>
      <c r="C48" s="5" t="s">
        <v>28</v>
      </c>
      <c r="D48" s="2">
        <v>13.212999999999999</v>
      </c>
      <c r="E48" s="18">
        <v>1.1891699999999998</v>
      </c>
      <c r="F48" s="9">
        <v>57</v>
      </c>
      <c r="I48" s="5" t="s">
        <v>0</v>
      </c>
      <c r="J48" s="5" t="s">
        <v>28</v>
      </c>
      <c r="L48" s="2">
        <v>13.212999999999999</v>
      </c>
      <c r="M48" s="18">
        <v>1.1891699999999998</v>
      </c>
      <c r="N48" s="9">
        <v>57</v>
      </c>
    </row>
    <row r="49" spans="2:14">
      <c r="B49" s="5" t="s">
        <v>0</v>
      </c>
      <c r="C49" s="5" t="s">
        <v>77</v>
      </c>
      <c r="D49" s="2">
        <v>25</v>
      </c>
      <c r="E49" s="18">
        <v>1.7500000000000002</v>
      </c>
      <c r="F49" s="9">
        <v>0</v>
      </c>
      <c r="I49" s="5" t="s">
        <v>0</v>
      </c>
      <c r="J49" s="5" t="s">
        <v>77</v>
      </c>
      <c r="L49" s="2">
        <v>25</v>
      </c>
      <c r="M49" s="18">
        <v>1.7500000000000002</v>
      </c>
      <c r="N49" s="9">
        <v>0</v>
      </c>
    </row>
    <row r="50" spans="2:14">
      <c r="B50" s="5" t="s">
        <v>0</v>
      </c>
      <c r="C50" s="5" t="s">
        <v>29</v>
      </c>
      <c r="D50" s="2">
        <v>23.097999999999999</v>
      </c>
      <c r="E50" s="18">
        <v>2.7717599999999996</v>
      </c>
      <c r="F50" s="9">
        <v>9</v>
      </c>
      <c r="I50" s="5" t="s">
        <v>0</v>
      </c>
      <c r="J50" s="5" t="s">
        <v>29</v>
      </c>
      <c r="L50" s="2">
        <v>23.097999999999999</v>
      </c>
      <c r="M50" s="18">
        <v>2.7717599999999996</v>
      </c>
      <c r="N50" s="9">
        <v>9</v>
      </c>
    </row>
    <row r="51" spans="2:14">
      <c r="B51" s="5" t="s">
        <v>0</v>
      </c>
      <c r="C51" s="5" t="s">
        <v>30</v>
      </c>
      <c r="D51" s="2">
        <v>19.706</v>
      </c>
      <c r="E51" s="18">
        <v>1.9706000000000001</v>
      </c>
      <c r="F51" s="9">
        <v>23.5</v>
      </c>
      <c r="I51" s="5" t="s">
        <v>0</v>
      </c>
      <c r="J51" s="5" t="s">
        <v>30</v>
      </c>
      <c r="L51" s="2">
        <v>19.706</v>
      </c>
      <c r="M51" s="18">
        <v>1.9706000000000001</v>
      </c>
      <c r="N51" s="9">
        <v>23.5</v>
      </c>
    </row>
    <row r="52" spans="2:14">
      <c r="B52" s="5" t="s">
        <v>0</v>
      </c>
      <c r="C52" s="5" t="s">
        <v>31</v>
      </c>
      <c r="D52" s="2">
        <v>19.899000000000001</v>
      </c>
      <c r="E52" s="18">
        <v>2.38788</v>
      </c>
      <c r="F52" s="9">
        <v>39.5</v>
      </c>
      <c r="I52" s="5" t="s">
        <v>0</v>
      </c>
      <c r="J52" s="5" t="s">
        <v>31</v>
      </c>
      <c r="L52" s="2">
        <v>19.899000000000001</v>
      </c>
      <c r="M52" s="18">
        <v>2.38788</v>
      </c>
      <c r="N52" s="9">
        <v>39.5</v>
      </c>
    </row>
    <row r="53" spans="2:14">
      <c r="B53" s="5" t="s">
        <v>0</v>
      </c>
      <c r="C53" s="5" t="s">
        <v>32</v>
      </c>
      <c r="D53" s="2">
        <v>14.346</v>
      </c>
      <c r="E53" s="18">
        <v>2.5822799999999999</v>
      </c>
      <c r="F53" s="9">
        <v>56</v>
      </c>
      <c r="I53" s="5" t="s">
        <v>0</v>
      </c>
      <c r="J53" s="5" t="s">
        <v>32</v>
      </c>
      <c r="L53" s="2">
        <v>14.346</v>
      </c>
      <c r="M53" s="18">
        <v>2.5822799999999999</v>
      </c>
      <c r="N53" s="9">
        <v>56</v>
      </c>
    </row>
    <row r="54" spans="2:14">
      <c r="B54" s="5" t="s">
        <v>0</v>
      </c>
      <c r="C54" s="5" t="s">
        <v>78</v>
      </c>
      <c r="D54" s="2">
        <v>0</v>
      </c>
      <c r="E54" s="18">
        <v>0</v>
      </c>
      <c r="F54" s="9">
        <v>0</v>
      </c>
      <c r="I54" s="5" t="s">
        <v>0</v>
      </c>
      <c r="J54" s="5" t="s">
        <v>58</v>
      </c>
      <c r="L54" s="2">
        <v>0</v>
      </c>
      <c r="M54" s="18">
        <v>0.2</v>
      </c>
      <c r="N54" s="9">
        <v>0</v>
      </c>
    </row>
    <row r="55" spans="2:14">
      <c r="B55" s="5" t="s">
        <v>0</v>
      </c>
      <c r="C55" s="5" t="s">
        <v>33</v>
      </c>
      <c r="D55" s="2">
        <v>0</v>
      </c>
      <c r="E55" s="18">
        <v>0</v>
      </c>
      <c r="F55" s="9">
        <v>8.4499999999999993</v>
      </c>
      <c r="I55" s="5" t="s">
        <v>0</v>
      </c>
      <c r="J55" s="5" t="s">
        <v>45</v>
      </c>
      <c r="L55" s="2">
        <v>5.5140000000000002</v>
      </c>
      <c r="M55" s="18">
        <v>0.82710000000000006</v>
      </c>
      <c r="N55" s="9">
        <v>8.4499999999999993</v>
      </c>
    </row>
    <row r="56" spans="2:14">
      <c r="B56" s="5" t="s">
        <v>0</v>
      </c>
      <c r="C56" s="5" t="s">
        <v>34</v>
      </c>
      <c r="D56" s="2">
        <v>0</v>
      </c>
      <c r="E56" s="18">
        <v>0</v>
      </c>
      <c r="F56" s="10">
        <v>23.5</v>
      </c>
      <c r="I56" s="5" t="s">
        <v>0</v>
      </c>
      <c r="J56" s="5" t="s">
        <v>46</v>
      </c>
      <c r="L56" s="2">
        <v>5.3949999999999996</v>
      </c>
      <c r="M56" s="18">
        <v>4.3159999999999998</v>
      </c>
      <c r="N56" s="10">
        <v>23.5</v>
      </c>
    </row>
    <row r="57" spans="2:14">
      <c r="B57" s="5" t="s">
        <v>0</v>
      </c>
      <c r="C57" s="7" t="s">
        <v>35</v>
      </c>
      <c r="D57" s="2">
        <v>0</v>
      </c>
      <c r="E57" s="18">
        <v>0</v>
      </c>
      <c r="F57" s="9">
        <v>39.5</v>
      </c>
      <c r="I57" s="5" t="s">
        <v>0</v>
      </c>
      <c r="J57" s="5" t="s">
        <v>47</v>
      </c>
      <c r="L57" s="2">
        <v>1.429</v>
      </c>
      <c r="M57" s="18">
        <v>7.2878999999999999E-2</v>
      </c>
      <c r="N57" s="9">
        <v>39.5</v>
      </c>
    </row>
    <row r="58" spans="2:14">
      <c r="B58" s="5" t="s">
        <v>0</v>
      </c>
      <c r="C58" s="5" t="s">
        <v>36</v>
      </c>
      <c r="D58" s="2">
        <v>0</v>
      </c>
      <c r="E58" s="18">
        <v>0</v>
      </c>
      <c r="F58" s="9">
        <v>56</v>
      </c>
      <c r="I58" s="5" t="s">
        <v>0</v>
      </c>
      <c r="J58" s="5" t="s">
        <v>48</v>
      </c>
      <c r="L58" s="2">
        <v>1.4319999999999999</v>
      </c>
      <c r="M58" s="18">
        <v>0.17183999999999999</v>
      </c>
      <c r="N58" s="9">
        <v>56</v>
      </c>
    </row>
    <row r="59" spans="2:14">
      <c r="B59" s="5" t="s">
        <v>0</v>
      </c>
      <c r="C59" s="5" t="s">
        <v>79</v>
      </c>
      <c r="D59" s="2">
        <v>0</v>
      </c>
      <c r="E59" s="18">
        <v>0</v>
      </c>
      <c r="F59" s="9">
        <v>0</v>
      </c>
      <c r="I59" s="5" t="s">
        <v>0</v>
      </c>
      <c r="J59" s="5" t="s">
        <v>59</v>
      </c>
      <c r="L59" s="2">
        <v>0.1</v>
      </c>
      <c r="M59" s="18">
        <v>0.03</v>
      </c>
      <c r="N59" s="9">
        <v>0</v>
      </c>
    </row>
    <row r="60" spans="2:14">
      <c r="B60" s="5" t="s">
        <v>0</v>
      </c>
      <c r="C60" s="5" t="s">
        <v>37</v>
      </c>
      <c r="D60" s="2">
        <v>0</v>
      </c>
      <c r="E60" s="18">
        <v>0</v>
      </c>
      <c r="F60" s="9">
        <v>8.5</v>
      </c>
      <c r="I60" s="5" t="s">
        <v>0</v>
      </c>
      <c r="J60" s="5" t="s">
        <v>41</v>
      </c>
      <c r="L60" s="2">
        <v>0</v>
      </c>
      <c r="M60" s="18">
        <v>0</v>
      </c>
      <c r="N60" s="9">
        <v>8.5</v>
      </c>
    </row>
    <row r="61" spans="2:14">
      <c r="B61" s="5" t="s">
        <v>0</v>
      </c>
      <c r="C61" s="5" t="s">
        <v>38</v>
      </c>
      <c r="D61" s="2">
        <v>0</v>
      </c>
      <c r="E61" s="18">
        <v>0</v>
      </c>
      <c r="F61" s="10">
        <v>23.5</v>
      </c>
      <c r="I61" s="5" t="s">
        <v>0</v>
      </c>
      <c r="J61" s="5" t="s">
        <v>42</v>
      </c>
      <c r="L61" s="2">
        <v>5.8319999999999999</v>
      </c>
      <c r="M61" s="18">
        <v>0.87479999999999991</v>
      </c>
      <c r="N61" s="10">
        <v>23.5</v>
      </c>
    </row>
    <row r="62" spans="2:14">
      <c r="B62" s="5" t="s">
        <v>0</v>
      </c>
      <c r="C62" s="5" t="s">
        <v>39</v>
      </c>
      <c r="D62" s="2">
        <v>0</v>
      </c>
      <c r="E62" s="18">
        <v>0</v>
      </c>
      <c r="F62" s="9">
        <v>39.5</v>
      </c>
      <c r="I62" s="5" t="s">
        <v>0</v>
      </c>
      <c r="J62" s="5" t="s">
        <v>43</v>
      </c>
      <c r="L62" s="2">
        <v>5.298</v>
      </c>
      <c r="M62" s="18">
        <v>1.0596000000000001</v>
      </c>
      <c r="N62" s="9">
        <v>39.5</v>
      </c>
    </row>
    <row r="63" spans="2:14">
      <c r="B63" s="5" t="s">
        <v>0</v>
      </c>
      <c r="C63" s="5" t="s">
        <v>40</v>
      </c>
      <c r="D63" s="2">
        <v>0</v>
      </c>
      <c r="E63" s="18">
        <v>0</v>
      </c>
      <c r="F63" s="9">
        <v>56</v>
      </c>
      <c r="I63" s="5" t="s">
        <v>0</v>
      </c>
      <c r="J63" s="5" t="s">
        <v>44</v>
      </c>
      <c r="L63" s="2">
        <v>0.98299999999999998</v>
      </c>
      <c r="M63" s="18">
        <v>0.16711000000000001</v>
      </c>
      <c r="N63" s="9">
        <v>56</v>
      </c>
    </row>
    <row r="64" spans="2:14">
      <c r="B64" s="5" t="s">
        <v>0</v>
      </c>
      <c r="C64" s="5" t="s">
        <v>59</v>
      </c>
      <c r="D64" s="2">
        <v>5.8319999999999999</v>
      </c>
      <c r="E64" s="18">
        <v>0.87479999999999991</v>
      </c>
      <c r="F64" s="9">
        <v>0</v>
      </c>
      <c r="I64" s="5" t="s">
        <v>0</v>
      </c>
      <c r="J64" s="5" t="s">
        <v>78</v>
      </c>
      <c r="L64" s="2">
        <v>0.97899999999999998</v>
      </c>
      <c r="M64" s="18">
        <v>0.10768999999999999</v>
      </c>
      <c r="N64" s="9">
        <v>0</v>
      </c>
    </row>
    <row r="65" spans="2:14">
      <c r="B65" s="5" t="s">
        <v>0</v>
      </c>
      <c r="C65" s="5" t="s">
        <v>41</v>
      </c>
      <c r="D65" s="2">
        <v>5.298</v>
      </c>
      <c r="E65" s="18">
        <v>1.0596000000000001</v>
      </c>
      <c r="F65" s="9">
        <v>8</v>
      </c>
      <c r="I65" s="5" t="s">
        <v>0</v>
      </c>
      <c r="J65" s="5" t="s">
        <v>33</v>
      </c>
      <c r="L65" s="2">
        <v>0</v>
      </c>
      <c r="M65" s="18">
        <v>0</v>
      </c>
      <c r="N65" s="9">
        <v>8</v>
      </c>
    </row>
    <row r="66" spans="2:14">
      <c r="B66" s="5" t="s">
        <v>0</v>
      </c>
      <c r="C66" s="5" t="s">
        <v>42</v>
      </c>
      <c r="D66" s="2">
        <v>0.98299999999999998</v>
      </c>
      <c r="E66" s="18">
        <v>0.16711000000000001</v>
      </c>
      <c r="F66" s="10">
        <v>22.45</v>
      </c>
      <c r="I66" s="5" t="s">
        <v>0</v>
      </c>
      <c r="J66" s="5" t="s">
        <v>34</v>
      </c>
      <c r="L66" s="2">
        <v>0</v>
      </c>
      <c r="M66" s="18">
        <v>0</v>
      </c>
      <c r="N66" s="10">
        <v>22.45</v>
      </c>
    </row>
    <row r="67" spans="2:14">
      <c r="B67" s="5" t="s">
        <v>0</v>
      </c>
      <c r="C67" s="5" t="s">
        <v>43</v>
      </c>
      <c r="D67" s="2">
        <v>0.97899999999999998</v>
      </c>
      <c r="E67" s="18">
        <v>0.10768999999999999</v>
      </c>
      <c r="F67" s="9">
        <v>39</v>
      </c>
      <c r="I67" s="5" t="s">
        <v>0</v>
      </c>
      <c r="J67" s="7" t="s">
        <v>35</v>
      </c>
      <c r="L67" s="2">
        <v>0</v>
      </c>
      <c r="M67" s="18">
        <v>0</v>
      </c>
      <c r="N67" s="9">
        <v>39</v>
      </c>
    </row>
    <row r="68" spans="2:14">
      <c r="B68" s="5" t="s">
        <v>0</v>
      </c>
      <c r="C68" s="5" t="s">
        <v>44</v>
      </c>
      <c r="D68" s="2">
        <v>0</v>
      </c>
      <c r="E68" s="18">
        <v>0.2</v>
      </c>
      <c r="F68" s="9">
        <v>55.5</v>
      </c>
      <c r="I68" s="5" t="s">
        <v>0</v>
      </c>
      <c r="J68" s="5" t="s">
        <v>36</v>
      </c>
      <c r="L68" s="2">
        <v>0</v>
      </c>
      <c r="M68" s="18">
        <v>0</v>
      </c>
      <c r="N68" s="9">
        <v>55.5</v>
      </c>
    </row>
    <row r="69" spans="2:14">
      <c r="B69" s="5" t="s">
        <v>0</v>
      </c>
      <c r="C69" s="5" t="s">
        <v>58</v>
      </c>
      <c r="D69" s="2">
        <v>5.5140000000000002</v>
      </c>
      <c r="E69" s="18">
        <v>0.82710000000000006</v>
      </c>
      <c r="F69" s="9">
        <v>0</v>
      </c>
      <c r="I69" s="5" t="s">
        <v>0</v>
      </c>
      <c r="J69" s="5" t="s">
        <v>79</v>
      </c>
      <c r="L69" s="2">
        <v>0</v>
      </c>
      <c r="M69" s="18">
        <v>0</v>
      </c>
      <c r="N69" s="9">
        <v>0</v>
      </c>
    </row>
    <row r="70" spans="2:14">
      <c r="B70" s="5" t="s">
        <v>0</v>
      </c>
      <c r="C70" s="5" t="s">
        <v>45</v>
      </c>
      <c r="D70" s="2">
        <v>5.3949999999999996</v>
      </c>
      <c r="E70" s="18">
        <v>4.3159999999999998</v>
      </c>
      <c r="F70" s="9">
        <v>8</v>
      </c>
      <c r="I70" s="5" t="s">
        <v>0</v>
      </c>
      <c r="J70" s="5" t="s">
        <v>37</v>
      </c>
      <c r="L70" s="2">
        <v>0</v>
      </c>
      <c r="M70" s="18">
        <v>0</v>
      </c>
      <c r="N70" s="9">
        <v>8</v>
      </c>
    </row>
    <row r="71" spans="2:14">
      <c r="B71" s="5" t="s">
        <v>0</v>
      </c>
      <c r="C71" s="5" t="s">
        <v>46</v>
      </c>
      <c r="D71" s="2">
        <v>1.429</v>
      </c>
      <c r="E71" s="18">
        <v>7.2878999999999999E-2</v>
      </c>
      <c r="F71" s="10">
        <v>22.45</v>
      </c>
      <c r="I71" s="5" t="s">
        <v>0</v>
      </c>
      <c r="J71" s="5" t="s">
        <v>38</v>
      </c>
      <c r="L71" s="2">
        <v>0</v>
      </c>
      <c r="M71" s="18">
        <v>0</v>
      </c>
      <c r="N71" s="10">
        <v>22.45</v>
      </c>
    </row>
    <row r="72" spans="2:14">
      <c r="B72" s="5" t="s">
        <v>0</v>
      </c>
      <c r="C72" s="5" t="s">
        <v>47</v>
      </c>
      <c r="D72" s="2">
        <v>1.4319999999999999</v>
      </c>
      <c r="E72" s="18">
        <v>0.17183999999999999</v>
      </c>
      <c r="F72" s="9">
        <v>39</v>
      </c>
      <c r="I72" s="5" t="s">
        <v>0</v>
      </c>
      <c r="J72" s="5" t="s">
        <v>39</v>
      </c>
      <c r="L72" s="2">
        <v>0</v>
      </c>
      <c r="M72" s="18">
        <v>0</v>
      </c>
      <c r="N72" s="9">
        <v>39</v>
      </c>
    </row>
    <row r="73" spans="2:14">
      <c r="B73" s="5" t="s">
        <v>0</v>
      </c>
      <c r="C73" s="5" t="s">
        <v>48</v>
      </c>
      <c r="D73" s="2">
        <v>0.1</v>
      </c>
      <c r="E73" s="18">
        <v>0.03</v>
      </c>
      <c r="F73" s="9">
        <v>55.5</v>
      </c>
      <c r="I73" s="5" t="s">
        <v>0</v>
      </c>
      <c r="J73" s="5" t="s">
        <v>40</v>
      </c>
      <c r="L73" s="2">
        <v>0</v>
      </c>
      <c r="M73" s="18">
        <v>0</v>
      </c>
      <c r="N73" s="9">
        <v>55.5</v>
      </c>
    </row>
  </sheetData>
  <pageMargins left="0" right="0" top="0.39375000000000004" bottom="0.39375000000000004" header="0" footer="0"/>
  <pageSetup paperSize="9" orientation="portrait" horizontalDpi="4294967293" verticalDpi="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lactate gr</vt:lpstr>
      <vt:lpstr>lactate</vt:lpstr>
      <vt:lpstr>Glucose_Huh7_</vt:lpstr>
      <vt:lpstr>Glucose_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Ewelina</dc:creator>
  <cp:lastModifiedBy>Thierry Mondeel</cp:lastModifiedBy>
  <cp:revision>1</cp:revision>
  <dcterms:created xsi:type="dcterms:W3CDTF">2018-12-04T16:16:16Z</dcterms:created>
  <dcterms:modified xsi:type="dcterms:W3CDTF">2019-06-11T15:03:07Z</dcterms:modified>
</cp:coreProperties>
</file>