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Reports\"/>
    </mc:Choice>
  </mc:AlternateContent>
  <bookViews>
    <workbookView xWindow="0" yWindow="0" windowWidth="28800" windowHeight="12300"/>
  </bookViews>
  <sheets>
    <sheet name="TO2223.13" sheetId="1" r:id="rId1"/>
  </sheets>
  <definedNames>
    <definedName name="_xlnm.Print_Titles" localSheetId="0">'TO2223.13'!$1:$10</definedName>
  </definedNames>
  <calcPr calcId="162913"/>
</workbook>
</file>

<file path=xl/calcChain.xml><?xml version="1.0" encoding="utf-8"?>
<calcChain xmlns="http://schemas.openxmlformats.org/spreadsheetml/2006/main">
  <c r="O41" i="1" l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D15" i="1"/>
  <c r="O14" i="1"/>
  <c r="O13" i="1"/>
  <c r="O12" i="1"/>
</calcChain>
</file>

<file path=xl/sharedStrings.xml><?xml version="1.0" encoding="utf-8"?>
<sst xmlns="http://schemas.openxmlformats.org/spreadsheetml/2006/main" count="79" uniqueCount="69">
  <si>
    <t>2400 College Station Road</t>
  </si>
  <si>
    <t>Athens, GA 30602</t>
  </si>
  <si>
    <t>phone: 706-542-5350</t>
  </si>
  <si>
    <t>email: soiltest@uga.edu</t>
  </si>
  <si>
    <t>http://aesl.ces.uga.edu</t>
  </si>
  <si>
    <t>Soil Samples</t>
  </si>
  <si>
    <t>Completed: Jul 07, 2022</t>
  </si>
  <si>
    <t>Total Acid Digestion</t>
  </si>
  <si>
    <r>
      <t xml:space="preserve">ppm
</t>
    </r>
    <r>
      <rPr>
        <sz val="8"/>
        <color rgb="FF000000"/>
        <rFont val="Arial"/>
        <family val="2"/>
      </rPr>
      <t>(parts per million)</t>
    </r>
  </si>
  <si>
    <t>Lab</t>
  </si>
  <si>
    <t>Sample</t>
  </si>
  <si>
    <r>
      <t xml:space="preserve">Al
</t>
    </r>
    <r>
      <rPr>
        <sz val="6"/>
        <color rgb="FF000000"/>
        <rFont val="Gil Sans MT Condensed"/>
      </rPr>
      <t>aluminum</t>
    </r>
  </si>
  <si>
    <r>
      <t xml:space="preserve">As
</t>
    </r>
    <r>
      <rPr>
        <sz val="6"/>
        <color rgb="FF000000"/>
        <rFont val="Gil Sans MT Condensed"/>
      </rPr>
      <t>arsenic</t>
    </r>
  </si>
  <si>
    <r>
      <t xml:space="preserve">B
</t>
    </r>
    <r>
      <rPr>
        <sz val="6"/>
        <color rgb="FF000000"/>
        <rFont val="Gil Sans MT Condensed"/>
      </rPr>
      <t>boron</t>
    </r>
  </si>
  <si>
    <r>
      <t xml:space="preserve">Ca
</t>
    </r>
    <r>
      <rPr>
        <sz val="6"/>
        <color rgb="FF000000"/>
        <rFont val="Gil Sans MT Condensed"/>
      </rPr>
      <t>calcium</t>
    </r>
  </si>
  <si>
    <r>
      <t xml:space="preserve">Cd
</t>
    </r>
    <r>
      <rPr>
        <sz val="6"/>
        <color rgb="FF000000"/>
        <rFont val="Gil Sans MT Condensed"/>
      </rPr>
      <t>cadmium</t>
    </r>
  </si>
  <si>
    <r>
      <t xml:space="preserve">Cr
</t>
    </r>
    <r>
      <rPr>
        <sz val="6"/>
        <color rgb="FF000000"/>
        <rFont val="Gil Sans MT Condensed"/>
      </rPr>
      <t>chromium</t>
    </r>
  </si>
  <si>
    <r>
      <t xml:space="preserve">Cu
</t>
    </r>
    <r>
      <rPr>
        <sz val="6"/>
        <color rgb="FF000000"/>
        <rFont val="Gil Sans MT Condensed"/>
      </rPr>
      <t>copper</t>
    </r>
  </si>
  <si>
    <r>
      <t xml:space="preserve">Fe
</t>
    </r>
    <r>
      <rPr>
        <sz val="6"/>
        <color rgb="FF000000"/>
        <rFont val="Gil Sans MT Condensed"/>
      </rPr>
      <t>iron</t>
    </r>
  </si>
  <si>
    <r>
      <t xml:space="preserve">K
</t>
    </r>
    <r>
      <rPr>
        <sz val="6"/>
        <color rgb="FF000000"/>
        <rFont val="Gil Sans MT Condensed"/>
      </rPr>
      <t>potassium</t>
    </r>
  </si>
  <si>
    <r>
      <t xml:space="preserve">Mg
</t>
    </r>
    <r>
      <rPr>
        <sz val="6"/>
        <color rgb="FF000000"/>
        <rFont val="Gil Sans MT Condensed"/>
      </rPr>
      <t>magnesium</t>
    </r>
  </si>
  <si>
    <r>
      <t xml:space="preserve">Mn
</t>
    </r>
    <r>
      <rPr>
        <sz val="6"/>
        <color rgb="FF000000"/>
        <rFont val="Gil Sans MT Condensed"/>
      </rPr>
      <t>manganese</t>
    </r>
  </si>
  <si>
    <r>
      <t xml:space="preserve">Mo
</t>
    </r>
    <r>
      <rPr>
        <sz val="6"/>
        <color rgb="FF000000"/>
        <rFont val="Gil Sans MT Condensed"/>
      </rPr>
      <t>molybdenum</t>
    </r>
  </si>
  <si>
    <r>
      <t xml:space="preserve">Na
</t>
    </r>
    <r>
      <rPr>
        <sz val="6"/>
        <color rgb="FF000000"/>
        <rFont val="Gil Sans MT Condensed"/>
      </rPr>
      <t>sodium</t>
    </r>
  </si>
  <si>
    <r>
      <t xml:space="preserve">Ni
</t>
    </r>
    <r>
      <rPr>
        <sz val="6"/>
        <color rgb="FF000000"/>
        <rFont val="Gil Sans MT Condensed"/>
      </rPr>
      <t>nickel</t>
    </r>
  </si>
  <si>
    <r>
      <t xml:space="preserve">P
</t>
    </r>
    <r>
      <rPr>
        <sz val="6"/>
        <color rgb="FF000000"/>
        <rFont val="Gil Sans MT Condensed"/>
      </rPr>
      <t>phosphorus</t>
    </r>
  </si>
  <si>
    <r>
      <t xml:space="preserve">Pb
</t>
    </r>
    <r>
      <rPr>
        <sz val="6"/>
        <color rgb="FF000000"/>
        <rFont val="Gil Sans MT Condensed"/>
      </rPr>
      <t>lead</t>
    </r>
  </si>
  <si>
    <r>
      <t xml:space="preserve">S
</t>
    </r>
    <r>
      <rPr>
        <sz val="6"/>
        <color rgb="FF000000"/>
        <rFont val="Gil Sans MT Condensed"/>
      </rPr>
      <t>sulfur</t>
    </r>
  </si>
  <si>
    <r>
      <t xml:space="preserve">Zn
</t>
    </r>
    <r>
      <rPr>
        <sz val="6"/>
        <color rgb="FF000000"/>
        <rFont val="Gil Sans MT Condensed"/>
      </rPr>
      <t>zinc</t>
    </r>
  </si>
  <si>
    <t>Values smaller
than these
pose minimal
health risk</t>
  </si>
  <si>
    <t>no
limit</t>
  </si>
  <si>
    <t>&lt;20</t>
  </si>
  <si>
    <t>&lt;2</t>
  </si>
  <si>
    <t>&lt;100</t>
  </si>
  <si>
    <t>&lt;3500</t>
  </si>
  <si>
    <t>&lt;440</t>
  </si>
  <si>
    <t>&lt;50</t>
  </si>
  <si>
    <t>&lt;75</t>
  </si>
  <si>
    <t>DS4-A5 0-10</t>
  </si>
  <si>
    <t>DS4-A5 10-20</t>
  </si>
  <si>
    <t>DS4-A5 20-30</t>
  </si>
  <si>
    <t>DS4-A5 30-40</t>
  </si>
  <si>
    <t>DS4-A5 40-50</t>
  </si>
  <si>
    <t>DS6-A5 0-10</t>
  </si>
  <si>
    <t>DS6-A5 10-20</t>
  </si>
  <si>
    <t>DS6-A5 20-30</t>
  </si>
  <si>
    <t>DS6-A5 30-40</t>
  </si>
  <si>
    <t>DS6-A5 40-50</t>
  </si>
  <si>
    <t>MS2-A5 0-10</t>
  </si>
  <si>
    <t>MS2-A5 10-20</t>
  </si>
  <si>
    <t>MS2-A5 20-30</t>
  </si>
  <si>
    <t>MS2-A5 30-40</t>
  </si>
  <si>
    <t>MS2-A5 40-50</t>
  </si>
  <si>
    <t>MS4-A5 0-10</t>
  </si>
  <si>
    <t>MS4-A5 10-20</t>
  </si>
  <si>
    <t>MS4-A5 20-30</t>
  </si>
  <si>
    <t>MS4-A5 30-40</t>
  </si>
  <si>
    <t>MS4-A5 40-50</t>
  </si>
  <si>
    <t>US3-A5 0-10</t>
  </si>
  <si>
    <t>US3-A5 10-20</t>
  </si>
  <si>
    <t>US3-A5 20-30</t>
  </si>
  <si>
    <t>US3-A5 30-40</t>
  </si>
  <si>
    <t>US3-A5 40-50</t>
  </si>
  <si>
    <t>US5-A5 0-10</t>
  </si>
  <si>
    <t>US5-A5 10-20</t>
  </si>
  <si>
    <t>US5-A5 20-30</t>
  </si>
  <si>
    <t>US5-A5 30-40</t>
  </si>
  <si>
    <t>US5-A5 40-50</t>
  </si>
  <si>
    <t>For additional information, see https://secure.caes.uga.edu/extension/publications/files/pdf/C%201075_3.PDF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</si>
</sst>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rgb="FF000000"/>
      <name val="Arial"/>
      <family val="2"/>
    </font>
    <font>
      <sz val="8"/>
      <color rgb="FF000000"/>
      <name val="Arial"/>
      <family val="2"/>
    </font>
    <font>
      <sz val="6"/>
      <color rgb="FF000000"/>
      <name val="Gil Sans MT Condensed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DDEEFF"/>
        <bgColor indexed="64"/>
      </patternFill>
    </fill>
    <fill>
      <patternFill patternType="solid">
        <fgColor rgb="FFDDDDDD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DDDDD"/>
      </right>
      <top style="thin">
        <color rgb="FF000000"/>
      </top>
      <bottom style="thin">
        <color rgb="FF000000"/>
      </bottom>
      <diagonal/>
    </border>
    <border>
      <left/>
      <right style="thin">
        <color rgb="FFDDDDDD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DDDDD"/>
      </right>
      <top/>
      <bottom style="thin">
        <color rgb="FF000000"/>
      </bottom>
      <diagonal/>
    </border>
    <border>
      <left/>
      <right style="thin">
        <color rgb="FFDDDDDD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DDDDDD"/>
      </right>
      <top/>
      <bottom style="thin">
        <color rgb="FFBBBBBB"/>
      </bottom>
      <diagonal/>
    </border>
    <border>
      <left/>
      <right style="thin">
        <color rgb="FFDDDDDD"/>
      </right>
      <top/>
      <bottom style="thin">
        <color rgb="FFBBBBBB"/>
      </bottom>
      <diagonal/>
    </border>
    <border>
      <left/>
      <right style="thin">
        <color rgb="FF000000"/>
      </right>
      <top/>
      <bottom style="thin">
        <color rgb="FFBBBBBB"/>
      </bottom>
      <diagonal/>
    </border>
    <border>
      <left/>
      <right style="thin">
        <color rgb="FF000000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42">
    <xf numFmtId="0" fontId="0" fillId="0" borderId="0" xfId="0"/>
    <xf numFmtId="0" fontId="18" fillId="0" borderId="0" xfId="0" applyFont="1" applyBorder="1" applyAlignment="1">
      <alignment wrapText="1"/>
    </xf>
    <xf numFmtId="0" fontId="18" fillId="0" borderId="0" xfId="0" applyFont="1" applyBorder="1" applyAlignment="1"/>
    <xf numFmtId="0" fontId="19" fillId="0" borderId="0" xfId="0" applyFont="1" applyBorder="1" applyAlignment="1"/>
    <xf numFmtId="0" fontId="18" fillId="0" borderId="0" xfId="0" applyFont="1" applyBorder="1" applyAlignment="1">
      <alignment horizontal="right"/>
    </xf>
    <xf numFmtId="0" fontId="20" fillId="0" borderId="0" xfId="42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9" fillId="34" borderId="14" xfId="0" applyFont="1" applyFill="1" applyBorder="1" applyAlignment="1">
      <alignment horizontal="center" vertical="center" wrapText="1"/>
    </xf>
    <xf numFmtId="0" fontId="19" fillId="34" borderId="15" xfId="0" applyFont="1" applyFill="1" applyBorder="1" applyAlignment="1">
      <alignment horizontal="center" vertical="center" wrapText="1"/>
    </xf>
    <xf numFmtId="0" fontId="19" fillId="34" borderId="13" xfId="0" applyFont="1" applyFill="1" applyBorder="1" applyAlignment="1">
      <alignment horizontal="center" vertical="center" wrapText="1"/>
    </xf>
    <xf numFmtId="0" fontId="22" fillId="35" borderId="16" xfId="0" applyFont="1" applyFill="1" applyBorder="1" applyAlignment="1">
      <alignment horizontal="center" vertical="center" wrapText="1"/>
    </xf>
    <xf numFmtId="0" fontId="22" fillId="35" borderId="17" xfId="0" applyFont="1" applyFill="1" applyBorder="1" applyAlignment="1">
      <alignment horizontal="center" vertical="center" wrapText="1"/>
    </xf>
    <xf numFmtId="0" fontId="22" fillId="35" borderId="18" xfId="0" applyFont="1" applyFill="1" applyBorder="1" applyAlignment="1">
      <alignment horizontal="center" vertical="center" wrapText="1"/>
    </xf>
    <xf numFmtId="0" fontId="18" fillId="0" borderId="19" xfId="0" applyFont="1" applyBorder="1" applyAlignment="1">
      <alignment horizontal="right"/>
    </xf>
    <xf numFmtId="0" fontId="18" fillId="0" borderId="20" xfId="0" applyFont="1" applyBorder="1" applyAlignment="1">
      <alignment horizontal="left"/>
    </xf>
    <xf numFmtId="1" fontId="18" fillId="0" borderId="19" xfId="0" applyNumberFormat="1" applyFont="1" applyBorder="1" applyAlignment="1">
      <alignment horizontal="right"/>
    </xf>
    <xf numFmtId="2" fontId="18" fillId="0" borderId="20" xfId="0" applyNumberFormat="1" applyFont="1" applyBorder="1" applyAlignment="1">
      <alignment horizontal="right"/>
    </xf>
    <xf numFmtId="1" fontId="18" fillId="0" borderId="20" xfId="0" applyNumberFormat="1" applyFont="1" applyBorder="1" applyAlignment="1">
      <alignment horizontal="right"/>
    </xf>
    <xf numFmtId="168" fontId="18" fillId="0" borderId="20" xfId="0" applyNumberFormat="1" applyFont="1" applyBorder="1" applyAlignment="1">
      <alignment horizontal="right"/>
    </xf>
    <xf numFmtId="168" fontId="18" fillId="0" borderId="21" xfId="0" applyNumberFormat="1" applyFont="1" applyBorder="1" applyAlignment="1">
      <alignment horizontal="right"/>
    </xf>
    <xf numFmtId="2" fontId="18" fillId="33" borderId="20" xfId="0" applyNumberFormat="1" applyFont="1" applyFill="1" applyBorder="1" applyAlignment="1">
      <alignment horizontal="right"/>
    </xf>
    <xf numFmtId="0" fontId="18" fillId="0" borderId="16" xfId="0" applyFont="1" applyBorder="1" applyAlignment="1">
      <alignment horizontal="right"/>
    </xf>
    <xf numFmtId="0" fontId="18" fillId="0" borderId="17" xfId="0" applyFont="1" applyBorder="1" applyAlignment="1">
      <alignment horizontal="left"/>
    </xf>
    <xf numFmtId="1" fontId="18" fillId="0" borderId="16" xfId="0" applyNumberFormat="1" applyFont="1" applyBorder="1" applyAlignment="1">
      <alignment horizontal="right"/>
    </xf>
    <xf numFmtId="2" fontId="18" fillId="0" borderId="17" xfId="0" applyNumberFormat="1" applyFont="1" applyBorder="1" applyAlignment="1">
      <alignment horizontal="right"/>
    </xf>
    <xf numFmtId="1" fontId="18" fillId="0" borderId="17" xfId="0" applyNumberFormat="1" applyFont="1" applyBorder="1" applyAlignment="1">
      <alignment horizontal="right"/>
    </xf>
    <xf numFmtId="168" fontId="18" fillId="0" borderId="17" xfId="0" applyNumberFormat="1" applyFont="1" applyBorder="1" applyAlignment="1">
      <alignment horizontal="right"/>
    </xf>
    <xf numFmtId="168" fontId="18" fillId="0" borderId="18" xfId="0" applyNumberFormat="1" applyFont="1" applyBorder="1" applyAlignment="1">
      <alignment horizontal="right"/>
    </xf>
    <xf numFmtId="0" fontId="18" fillId="0" borderId="0" xfId="0" applyFont="1" applyBorder="1" applyAlignment="1"/>
    <xf numFmtId="0" fontId="18" fillId="0" borderId="22" xfId="0" applyFont="1" applyBorder="1" applyAlignment="1"/>
    <xf numFmtId="0" fontId="21" fillId="33" borderId="11" xfId="0" applyFont="1" applyFill="1" applyBorder="1" applyAlignment="1">
      <alignment horizontal="center" vertical="center" wrapText="1"/>
    </xf>
    <xf numFmtId="0" fontId="21" fillId="33" borderId="12" xfId="0" applyFont="1" applyFill="1" applyBorder="1" applyAlignment="1">
      <alignment horizontal="center" vertical="center" wrapText="1"/>
    </xf>
    <xf numFmtId="0" fontId="21" fillId="33" borderId="13" xfId="0" applyFont="1" applyFill="1" applyBorder="1" applyAlignment="1">
      <alignment horizontal="center" vertical="center" wrapText="1"/>
    </xf>
    <xf numFmtId="0" fontId="18" fillId="0" borderId="10" xfId="0" applyFont="1" applyBorder="1" applyAlignment="1"/>
    <xf numFmtId="0" fontId="18" fillId="0" borderId="18" xfId="0" applyFont="1" applyBorder="1" applyAlignment="1"/>
    <xf numFmtId="0" fontId="21" fillId="34" borderId="11" xfId="0" applyFont="1" applyFill="1" applyBorder="1" applyAlignment="1">
      <alignment horizontal="center" vertical="center" wrapText="1"/>
    </xf>
    <xf numFmtId="0" fontId="21" fillId="34" borderId="12" xfId="0" applyFont="1" applyFill="1" applyBorder="1" applyAlignment="1">
      <alignment horizontal="center" vertical="center" wrapText="1"/>
    </xf>
    <xf numFmtId="0" fontId="21" fillId="34" borderId="13" xfId="0" applyFont="1" applyFill="1" applyBorder="1" applyAlignment="1">
      <alignment horizontal="center" vertical="center" wrapText="1"/>
    </xf>
    <xf numFmtId="0" fontId="22" fillId="35" borderId="11" xfId="0" applyFont="1" applyFill="1" applyBorder="1" applyAlignment="1">
      <alignment horizontal="center" vertical="center" wrapText="1"/>
    </xf>
    <xf numFmtId="0" fontId="22" fillId="35" borderId="13" xfId="0" applyFont="1" applyFill="1" applyBorder="1" applyAlignment="1">
      <alignment horizontal="center" vertical="center" wrapText="1"/>
    </xf>
    <xf numFmtId="0" fontId="20" fillId="0" borderId="0" xfId="42" applyBorder="1" applyAlignment="1">
      <alignment wrapText="1"/>
    </xf>
    <xf numFmtId="0" fontId="18" fillId="0" borderId="0" xfId="0" applyFont="1" applyBorder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206375</xdr:colOff>
      <xdr:row>3</xdr:row>
      <xdr:rowOff>149225</xdr:rowOff>
    </xdr:from>
    <xdr:ext cx="2540000" cy="499367"/>
    <xdr:sp macro="" textlink="">
      <xdr:nvSpPr>
        <xdr:cNvPr id="3" name="TextBox 2"/>
        <xdr:cNvSpPr txBox="1"/>
      </xdr:nvSpPr>
      <xdr:spPr>
        <a:xfrm>
          <a:off x="2844800" y="635000"/>
          <a:ext cx="2540000" cy="499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vert="horz" rtlCol="0" anchor="t">
          <a:spAutoFit/>
        </a:bodyPr>
        <a:lstStyle/>
        <a:p>
          <a:pPr algn="ctr"/>
          <a:r>
            <a:rPr lang="en-US" sz="1300" b="1">
              <a:latin typeface="Calibri" panose="020F0502020204030204" pitchFamily="34" charset="0"/>
            </a:rPr>
            <a:t>Ag &amp; Environmental Services Labs</a:t>
          </a:r>
        </a:p>
        <a:p>
          <a:pPr algn="ctr"/>
          <a:r>
            <a:rPr lang="en-US" sz="1300" b="1">
              <a:latin typeface="Calibri" panose="020F0502020204030204" pitchFamily="34" charset="0"/>
            </a:rPr>
            <a:t>Soil, Plant, and Water Laboratory</a:t>
          </a:r>
        </a:p>
      </xdr:txBody>
    </xdr:sp>
    <xdr:clientData/>
  </xdr:oneCellAnchor>
  <xdr:twoCellAnchor editAs="oneCell">
    <xdr:from>
      <xdr:col>6</xdr:col>
      <xdr:colOff>0</xdr:colOff>
      <xdr:row>0</xdr:row>
      <xdr:rowOff>63500</xdr:rowOff>
    </xdr:from>
    <xdr:to>
      <xdr:col>11</xdr:col>
      <xdr:colOff>343098</xdr:colOff>
      <xdr:row>3</xdr:row>
      <xdr:rowOff>114219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71800" y="63500"/>
          <a:ext cx="2286198" cy="5364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ecure.caes.uga.edu/extension/publications/files/pdf/C%201075_3.PDF" TargetMode="External"/><Relationship Id="rId2" Type="http://schemas.openxmlformats.org/officeDocument/2006/relationships/hyperlink" Target="http://aesl.ces.uga.edu/" TargetMode="External"/><Relationship Id="rId1" Type="http://schemas.openxmlformats.org/officeDocument/2006/relationships/hyperlink" Target="mailto:soiltest@uga.edu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showGridLines="0" tabSelected="1" workbookViewId="0">
      <selection activeCell="B1" sqref="B1"/>
    </sheetView>
  </sheetViews>
  <sheetFormatPr defaultRowHeight="15" x14ac:dyDescent="0.25"/>
  <cols>
    <col min="1" max="1" width="6" customWidth="1"/>
    <col min="2" max="2" width="16.28515625" customWidth="1"/>
    <col min="3" max="3" width="6" bestFit="1" customWidth="1"/>
    <col min="4" max="4" width="5.7109375" bestFit="1" customWidth="1"/>
    <col min="5" max="5" width="5.5703125" bestFit="1" customWidth="1"/>
    <col min="6" max="6" width="5" bestFit="1" customWidth="1"/>
    <col min="7" max="7" width="5.42578125" bestFit="1" customWidth="1"/>
    <col min="8" max="8" width="5.85546875" bestFit="1" customWidth="1"/>
    <col min="9" max="9" width="5.5703125" bestFit="1" customWidth="1"/>
    <col min="10" max="10" width="6" bestFit="1" customWidth="1"/>
    <col min="11" max="11" width="6.28515625" bestFit="1" customWidth="1"/>
    <col min="12" max="13" width="6.5703125" bestFit="1" customWidth="1"/>
    <col min="14" max="14" width="7.42578125" bestFit="1" customWidth="1"/>
    <col min="15" max="15" width="5.7109375" bestFit="1" customWidth="1"/>
    <col min="16" max="16" width="5.5703125" bestFit="1" customWidth="1"/>
    <col min="17" max="17" width="7.140625" bestFit="1" customWidth="1"/>
    <col min="18" max="18" width="4.5703125" bestFit="1" customWidth="1"/>
    <col min="19" max="19" width="5.5703125" bestFit="1" customWidth="1"/>
    <col min="20" max="20" width="6.140625" customWidth="1"/>
  </cols>
  <sheetData>
    <row r="1" spans="1:20" s="1" customFormat="1" ht="12.75" x14ac:dyDescent="0.2">
      <c r="A1" s="3"/>
      <c r="B1" s="2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 t="s">
        <v>0</v>
      </c>
    </row>
    <row r="2" spans="1:20" s="1" customFormat="1" ht="12.75" x14ac:dyDescent="0.2">
      <c r="A2" s="2"/>
      <c r="B2" s="2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 t="s">
        <v>1</v>
      </c>
    </row>
    <row r="3" spans="1:20" s="1" customFormat="1" ht="12.75" x14ac:dyDescent="0.2">
      <c r="A3" s="2"/>
      <c r="B3" s="2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 t="s">
        <v>2</v>
      </c>
    </row>
    <row r="4" spans="1:20" s="1" customFormat="1" x14ac:dyDescent="0.25">
      <c r="A4" s="2"/>
      <c r="B4" s="2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5" t="s">
        <v>3</v>
      </c>
    </row>
    <row r="5" spans="1:20" s="1" customFormat="1" x14ac:dyDescent="0.25">
      <c r="A5" s="2"/>
      <c r="B5" s="2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5" t="s">
        <v>4</v>
      </c>
    </row>
    <row r="6" spans="1:20" s="1" customFormat="1" ht="12.75" x14ac:dyDescent="0.2">
      <c r="A6" s="3" t="s">
        <v>5</v>
      </c>
      <c r="B6" s="2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6" t="s">
        <v>6</v>
      </c>
    </row>
    <row r="7" spans="1:20" s="1" customFormat="1" ht="12.75" x14ac:dyDescent="0.2">
      <c r="A7" s="2"/>
    </row>
    <row r="8" spans="1:20" s="1" customFormat="1" ht="12.75" x14ac:dyDescent="0.2">
      <c r="A8" s="28"/>
      <c r="B8" s="29"/>
      <c r="C8" s="30" t="s">
        <v>7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2"/>
    </row>
    <row r="9" spans="1:20" s="1" customFormat="1" ht="21" customHeight="1" x14ac:dyDescent="0.2">
      <c r="A9" s="33"/>
      <c r="B9" s="34"/>
      <c r="C9" s="35" t="s">
        <v>8</v>
      </c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7"/>
    </row>
    <row r="10" spans="1:20" s="1" customFormat="1" ht="21" x14ac:dyDescent="0.2">
      <c r="A10" s="7" t="s">
        <v>9</v>
      </c>
      <c r="B10" s="8" t="s">
        <v>10</v>
      </c>
      <c r="C10" s="7" t="s">
        <v>11</v>
      </c>
      <c r="D10" s="8" t="s">
        <v>12</v>
      </c>
      <c r="E10" s="8" t="s">
        <v>13</v>
      </c>
      <c r="F10" s="8" t="s">
        <v>14</v>
      </c>
      <c r="G10" s="8" t="s">
        <v>15</v>
      </c>
      <c r="H10" s="8" t="s">
        <v>16</v>
      </c>
      <c r="I10" s="8" t="s">
        <v>17</v>
      </c>
      <c r="J10" s="8" t="s">
        <v>18</v>
      </c>
      <c r="K10" s="8" t="s">
        <v>19</v>
      </c>
      <c r="L10" s="8" t="s">
        <v>20</v>
      </c>
      <c r="M10" s="8" t="s">
        <v>21</v>
      </c>
      <c r="N10" s="8" t="s">
        <v>22</v>
      </c>
      <c r="O10" s="8" t="s">
        <v>23</v>
      </c>
      <c r="P10" s="8" t="s">
        <v>24</v>
      </c>
      <c r="Q10" s="8" t="s">
        <v>25</v>
      </c>
      <c r="R10" s="8" t="s">
        <v>26</v>
      </c>
      <c r="S10" s="8" t="s">
        <v>27</v>
      </c>
      <c r="T10" s="9" t="s">
        <v>28</v>
      </c>
    </row>
    <row r="11" spans="1:20" s="1" customFormat="1" ht="45" customHeight="1" x14ac:dyDescent="0.2">
      <c r="A11" s="38" t="s">
        <v>29</v>
      </c>
      <c r="B11" s="39"/>
      <c r="C11" s="10" t="s">
        <v>30</v>
      </c>
      <c r="D11" s="11" t="s">
        <v>31</v>
      </c>
      <c r="E11" s="11" t="s">
        <v>30</v>
      </c>
      <c r="F11" s="11" t="s">
        <v>30</v>
      </c>
      <c r="G11" s="11" t="s">
        <v>32</v>
      </c>
      <c r="H11" s="11" t="s">
        <v>33</v>
      </c>
      <c r="I11" s="11" t="s">
        <v>33</v>
      </c>
      <c r="J11" s="11" t="s">
        <v>30</v>
      </c>
      <c r="K11" s="11" t="s">
        <v>30</v>
      </c>
      <c r="L11" s="11" t="s">
        <v>30</v>
      </c>
      <c r="M11" s="11" t="s">
        <v>34</v>
      </c>
      <c r="N11" s="11" t="s">
        <v>35</v>
      </c>
      <c r="O11" s="11" t="s">
        <v>30</v>
      </c>
      <c r="P11" s="11" t="s">
        <v>36</v>
      </c>
      <c r="Q11" s="11" t="s">
        <v>30</v>
      </c>
      <c r="R11" s="11" t="s">
        <v>37</v>
      </c>
      <c r="S11" s="11" t="s">
        <v>30</v>
      </c>
      <c r="T11" s="12" t="s">
        <v>33</v>
      </c>
    </row>
    <row r="12" spans="1:20" s="1" customFormat="1" ht="12.75" x14ac:dyDescent="0.2">
      <c r="A12" s="13">
        <v>13</v>
      </c>
      <c r="B12" s="14" t="s">
        <v>38</v>
      </c>
      <c r="C12" s="15">
        <v>9982.25</v>
      </c>
      <c r="D12" s="16">
        <v>2.2080000000000002</v>
      </c>
      <c r="E12" s="16">
        <v>6.6070000000000002</v>
      </c>
      <c r="F12" s="17">
        <v>1052.19</v>
      </c>
      <c r="G12" s="16">
        <v>1.1759999999999999</v>
      </c>
      <c r="H12" s="16">
        <v>10.696999999999999</v>
      </c>
      <c r="I12" s="16">
        <v>12.701000000000001</v>
      </c>
      <c r="J12" s="17">
        <v>7055.47</v>
      </c>
      <c r="K12" s="17">
        <v>583.01</v>
      </c>
      <c r="L12" s="17">
        <v>541.05399999999997</v>
      </c>
      <c r="M12" s="18">
        <v>280.08699999999999</v>
      </c>
      <c r="N12" s="16">
        <v>5.2</v>
      </c>
      <c r="O12" s="18" t="str">
        <f t="shared" ref="O12:O41" si="0">"&lt;25.0"</f>
        <v>&lt;25.0</v>
      </c>
      <c r="P12" s="16">
        <v>5.3540000000000001</v>
      </c>
      <c r="Q12" s="18">
        <v>305.12400000000002</v>
      </c>
      <c r="R12" s="18">
        <v>16.847000000000001</v>
      </c>
      <c r="S12" s="18">
        <v>205.584</v>
      </c>
      <c r="T12" s="19">
        <v>25.821999999999999</v>
      </c>
    </row>
    <row r="13" spans="1:20" s="1" customFormat="1" ht="12.75" x14ac:dyDescent="0.2">
      <c r="A13" s="13">
        <v>14</v>
      </c>
      <c r="B13" s="14" t="s">
        <v>39</v>
      </c>
      <c r="C13" s="15">
        <v>10450.6</v>
      </c>
      <c r="D13" s="16">
        <v>2.6720000000000002</v>
      </c>
      <c r="E13" s="16">
        <v>6.1470000000000002</v>
      </c>
      <c r="F13" s="17">
        <v>646</v>
      </c>
      <c r="G13" s="16">
        <v>1.1890000000000001</v>
      </c>
      <c r="H13" s="16">
        <v>9.9</v>
      </c>
      <c r="I13" s="16">
        <v>7.9340000000000002</v>
      </c>
      <c r="J13" s="17">
        <v>6867.21</v>
      </c>
      <c r="K13" s="17">
        <v>497.57</v>
      </c>
      <c r="L13" s="17">
        <v>510.61399999999998</v>
      </c>
      <c r="M13" s="18">
        <v>294.80700000000002</v>
      </c>
      <c r="N13" s="16">
        <v>3.1960000000000002</v>
      </c>
      <c r="O13" s="18" t="str">
        <f t="shared" si="0"/>
        <v>&lt;25.0</v>
      </c>
      <c r="P13" s="16">
        <v>5.1440000000000001</v>
      </c>
      <c r="Q13" s="18">
        <v>179.184</v>
      </c>
      <c r="R13" s="18">
        <v>15.824999999999999</v>
      </c>
      <c r="S13" s="18">
        <v>102.05500000000001</v>
      </c>
      <c r="T13" s="19">
        <v>17.879000000000001</v>
      </c>
    </row>
    <row r="14" spans="1:20" s="1" customFormat="1" ht="12.75" x14ac:dyDescent="0.2">
      <c r="A14" s="13">
        <v>15</v>
      </c>
      <c r="B14" s="14" t="s">
        <v>40</v>
      </c>
      <c r="C14" s="15">
        <v>9540.59</v>
      </c>
      <c r="D14" s="16">
        <v>2.8460000000000001</v>
      </c>
      <c r="E14" s="16">
        <v>5.399</v>
      </c>
      <c r="F14" s="17">
        <v>333.35700000000003</v>
      </c>
      <c r="G14" s="16">
        <v>1.0349999999999999</v>
      </c>
      <c r="H14" s="16">
        <v>9.0670000000000002</v>
      </c>
      <c r="I14" s="16">
        <v>3.8290000000000002</v>
      </c>
      <c r="J14" s="17">
        <v>5987.94</v>
      </c>
      <c r="K14" s="17">
        <v>484.18700000000001</v>
      </c>
      <c r="L14" s="17">
        <v>434.49200000000002</v>
      </c>
      <c r="M14" s="18">
        <v>145.21600000000001</v>
      </c>
      <c r="N14" s="16">
        <v>2.8250000000000002</v>
      </c>
      <c r="O14" s="18" t="str">
        <f t="shared" si="0"/>
        <v>&lt;25.0</v>
      </c>
      <c r="P14" s="16">
        <v>4.0780000000000003</v>
      </c>
      <c r="Q14" s="18">
        <v>90.191999999999993</v>
      </c>
      <c r="R14" s="18">
        <v>11.709</v>
      </c>
      <c r="S14" s="18">
        <v>53.319000000000003</v>
      </c>
      <c r="T14" s="19">
        <v>11.856</v>
      </c>
    </row>
    <row r="15" spans="1:20" s="1" customFormat="1" ht="12.75" x14ac:dyDescent="0.2">
      <c r="A15" s="13">
        <v>16</v>
      </c>
      <c r="B15" s="14" t="s">
        <v>41</v>
      </c>
      <c r="C15" s="15">
        <v>9412.07</v>
      </c>
      <c r="D15" s="16" t="str">
        <f>"&lt;1.52"</f>
        <v>&lt;1.52</v>
      </c>
      <c r="E15" s="16">
        <v>5.2839999999999998</v>
      </c>
      <c r="F15" s="17">
        <v>219.49700000000001</v>
      </c>
      <c r="G15" s="16">
        <v>0.997</v>
      </c>
      <c r="H15" s="16">
        <v>8.8420000000000005</v>
      </c>
      <c r="I15" s="16">
        <v>2.7589999999999999</v>
      </c>
      <c r="J15" s="17">
        <v>6112.09</v>
      </c>
      <c r="K15" s="17">
        <v>515.94299999999998</v>
      </c>
      <c r="L15" s="17">
        <v>413.685</v>
      </c>
      <c r="M15" s="18">
        <v>89.497</v>
      </c>
      <c r="N15" s="16">
        <v>3.0840000000000001</v>
      </c>
      <c r="O15" s="18" t="str">
        <f t="shared" si="0"/>
        <v>&lt;25.0</v>
      </c>
      <c r="P15" s="16">
        <v>3.819</v>
      </c>
      <c r="Q15" s="18">
        <v>65.275000000000006</v>
      </c>
      <c r="R15" s="18">
        <v>10.983000000000001</v>
      </c>
      <c r="S15" s="18">
        <v>34.963999999999999</v>
      </c>
      <c r="T15" s="19">
        <v>10.503</v>
      </c>
    </row>
    <row r="16" spans="1:20" s="1" customFormat="1" ht="12.75" x14ac:dyDescent="0.2">
      <c r="A16" s="13">
        <v>17</v>
      </c>
      <c r="B16" s="14" t="s">
        <v>42</v>
      </c>
      <c r="C16" s="15">
        <v>10096.700000000001</v>
      </c>
      <c r="D16" s="16">
        <v>2.0840000000000001</v>
      </c>
      <c r="E16" s="16">
        <v>5.8529999999999998</v>
      </c>
      <c r="F16" s="17">
        <v>184.28399999999999</v>
      </c>
      <c r="G16" s="16">
        <v>1.034</v>
      </c>
      <c r="H16" s="16">
        <v>9.4589999999999996</v>
      </c>
      <c r="I16" s="16">
        <v>2.6549999999999998</v>
      </c>
      <c r="J16" s="17">
        <v>6900.07</v>
      </c>
      <c r="K16" s="17">
        <v>575.43399999999997</v>
      </c>
      <c r="L16" s="17">
        <v>441.87299999999999</v>
      </c>
      <c r="M16" s="18">
        <v>70.754999999999995</v>
      </c>
      <c r="N16" s="16">
        <v>2.9159999999999999</v>
      </c>
      <c r="O16" s="18" t="str">
        <f t="shared" si="0"/>
        <v>&lt;25.0</v>
      </c>
      <c r="P16" s="16">
        <v>3.9380000000000002</v>
      </c>
      <c r="Q16" s="18">
        <v>61.686</v>
      </c>
      <c r="R16" s="18">
        <v>11.795</v>
      </c>
      <c r="S16" s="18">
        <v>32.484000000000002</v>
      </c>
      <c r="T16" s="19">
        <v>10.747</v>
      </c>
    </row>
    <row r="17" spans="1:20" s="1" customFormat="1" ht="12.75" x14ac:dyDescent="0.2">
      <c r="A17" s="13">
        <v>18</v>
      </c>
      <c r="B17" s="14" t="s">
        <v>43</v>
      </c>
      <c r="C17" s="15">
        <v>9606.39</v>
      </c>
      <c r="D17" s="16">
        <v>2.8660000000000001</v>
      </c>
      <c r="E17" s="16">
        <v>5.8979999999999997</v>
      </c>
      <c r="F17" s="17">
        <v>1035.3</v>
      </c>
      <c r="G17" s="16">
        <v>1.026</v>
      </c>
      <c r="H17" s="16">
        <v>9.5150000000000006</v>
      </c>
      <c r="I17" s="16">
        <v>10.715999999999999</v>
      </c>
      <c r="J17" s="17">
        <v>6817.28</v>
      </c>
      <c r="K17" s="17">
        <v>574.48400000000004</v>
      </c>
      <c r="L17" s="17">
        <v>522.84199999999998</v>
      </c>
      <c r="M17" s="18">
        <v>277.755</v>
      </c>
      <c r="N17" s="16">
        <v>2.8279999999999998</v>
      </c>
      <c r="O17" s="18" t="str">
        <f t="shared" si="0"/>
        <v>&lt;25.0</v>
      </c>
      <c r="P17" s="16">
        <v>4.3869999999999996</v>
      </c>
      <c r="Q17" s="18">
        <v>325.745</v>
      </c>
      <c r="R17" s="18">
        <v>15.952</v>
      </c>
      <c r="S17" s="18">
        <v>214.709</v>
      </c>
      <c r="T17" s="19">
        <v>24.338000000000001</v>
      </c>
    </row>
    <row r="18" spans="1:20" s="1" customFormat="1" ht="12.75" x14ac:dyDescent="0.2">
      <c r="A18" s="13">
        <v>19</v>
      </c>
      <c r="B18" s="14" t="s">
        <v>44</v>
      </c>
      <c r="C18" s="15">
        <v>10634.6</v>
      </c>
      <c r="D18" s="16">
        <v>2.2919999999999998</v>
      </c>
      <c r="E18" s="16">
        <v>6.0140000000000002</v>
      </c>
      <c r="F18" s="17">
        <v>541.00099999999998</v>
      </c>
      <c r="G18" s="16">
        <v>1.115</v>
      </c>
      <c r="H18" s="16">
        <v>9.6300000000000008</v>
      </c>
      <c r="I18" s="16">
        <v>5.4089999999999998</v>
      </c>
      <c r="J18" s="17">
        <v>6689.1</v>
      </c>
      <c r="K18" s="17">
        <v>439.03</v>
      </c>
      <c r="L18" s="17">
        <v>502.81200000000001</v>
      </c>
      <c r="M18" s="18">
        <v>250.94800000000001</v>
      </c>
      <c r="N18" s="16">
        <v>3.2149999999999999</v>
      </c>
      <c r="O18" s="18" t="str">
        <f t="shared" si="0"/>
        <v>&lt;25.0</v>
      </c>
      <c r="P18" s="16">
        <v>4.6529999999999996</v>
      </c>
      <c r="Q18" s="18">
        <v>157.31299999999999</v>
      </c>
      <c r="R18" s="18">
        <v>14.707000000000001</v>
      </c>
      <c r="S18" s="18">
        <v>98.674999999999997</v>
      </c>
      <c r="T18" s="19">
        <v>18.417000000000002</v>
      </c>
    </row>
    <row r="19" spans="1:20" s="1" customFormat="1" ht="12.75" x14ac:dyDescent="0.2">
      <c r="A19" s="13">
        <v>20</v>
      </c>
      <c r="B19" s="14" t="s">
        <v>45</v>
      </c>
      <c r="C19" s="15">
        <v>9269.17</v>
      </c>
      <c r="D19" s="16">
        <v>1.744</v>
      </c>
      <c r="E19" s="16">
        <v>4.9269999999999996</v>
      </c>
      <c r="F19" s="17">
        <v>244.245</v>
      </c>
      <c r="G19" s="16">
        <v>0.95899999999999996</v>
      </c>
      <c r="H19" s="16">
        <v>8.6479999999999997</v>
      </c>
      <c r="I19" s="16">
        <v>2.5950000000000002</v>
      </c>
      <c r="J19" s="17">
        <v>5728.96</v>
      </c>
      <c r="K19" s="17">
        <v>403.06599999999997</v>
      </c>
      <c r="L19" s="17">
        <v>403.541</v>
      </c>
      <c r="M19" s="18">
        <v>101.042</v>
      </c>
      <c r="N19" s="16">
        <v>2.6219999999999999</v>
      </c>
      <c r="O19" s="18" t="str">
        <f t="shared" si="0"/>
        <v>&lt;25.0</v>
      </c>
      <c r="P19" s="16">
        <v>3.7730000000000001</v>
      </c>
      <c r="Q19" s="18">
        <v>77.850999999999999</v>
      </c>
      <c r="R19" s="18">
        <v>10.772</v>
      </c>
      <c r="S19" s="18">
        <v>47.558</v>
      </c>
      <c r="T19" s="19">
        <v>10.795</v>
      </c>
    </row>
    <row r="20" spans="1:20" s="1" customFormat="1" ht="12.75" x14ac:dyDescent="0.2">
      <c r="A20" s="13">
        <v>21</v>
      </c>
      <c r="B20" s="14" t="s">
        <v>46</v>
      </c>
      <c r="C20" s="15">
        <v>10067.299999999999</v>
      </c>
      <c r="D20" s="16">
        <v>2.766</v>
      </c>
      <c r="E20" s="16">
        <v>5.5369999999999999</v>
      </c>
      <c r="F20" s="17">
        <v>150.113</v>
      </c>
      <c r="G20" s="16">
        <v>1.05</v>
      </c>
      <c r="H20" s="16">
        <v>9.9689999999999994</v>
      </c>
      <c r="I20" s="16">
        <v>2.8220000000000001</v>
      </c>
      <c r="J20" s="17">
        <v>6505.15</v>
      </c>
      <c r="K20" s="17">
        <v>600.64099999999996</v>
      </c>
      <c r="L20" s="17">
        <v>441.84</v>
      </c>
      <c r="M20" s="18">
        <v>74.459000000000003</v>
      </c>
      <c r="N20" s="16">
        <v>2.6120000000000001</v>
      </c>
      <c r="O20" s="18" t="str">
        <f t="shared" si="0"/>
        <v>&lt;25.0</v>
      </c>
      <c r="P20" s="16">
        <v>3.9910000000000001</v>
      </c>
      <c r="Q20" s="18">
        <v>70.721000000000004</v>
      </c>
      <c r="R20" s="18">
        <v>11.055999999999999</v>
      </c>
      <c r="S20" s="18">
        <v>36.229999999999997</v>
      </c>
      <c r="T20" s="19">
        <v>10.760999999999999</v>
      </c>
    </row>
    <row r="21" spans="1:20" s="1" customFormat="1" ht="12.75" x14ac:dyDescent="0.2">
      <c r="A21" s="13">
        <v>22</v>
      </c>
      <c r="B21" s="14" t="s">
        <v>47</v>
      </c>
      <c r="C21" s="15">
        <v>11029.2</v>
      </c>
      <c r="D21" s="16">
        <v>3.7480000000000002</v>
      </c>
      <c r="E21" s="16">
        <v>6.8070000000000004</v>
      </c>
      <c r="F21" s="17">
        <v>132.523</v>
      </c>
      <c r="G21" s="16">
        <v>1.0980000000000001</v>
      </c>
      <c r="H21" s="16">
        <v>14.756</v>
      </c>
      <c r="I21" s="16">
        <v>2.774</v>
      </c>
      <c r="J21" s="17">
        <v>8659.44</v>
      </c>
      <c r="K21" s="17">
        <v>692.37300000000005</v>
      </c>
      <c r="L21" s="17">
        <v>469.82</v>
      </c>
      <c r="M21" s="18">
        <v>75.102999999999994</v>
      </c>
      <c r="N21" s="16">
        <v>2.9009999999999998</v>
      </c>
      <c r="O21" s="18" t="str">
        <f t="shared" si="0"/>
        <v>&lt;25.0</v>
      </c>
      <c r="P21" s="16">
        <v>4.1589999999999998</v>
      </c>
      <c r="Q21" s="18">
        <v>76.486999999999995</v>
      </c>
      <c r="R21" s="18">
        <v>12.000999999999999</v>
      </c>
      <c r="S21" s="18">
        <v>40.618000000000002</v>
      </c>
      <c r="T21" s="19">
        <v>10.914</v>
      </c>
    </row>
    <row r="22" spans="1:20" s="1" customFormat="1" ht="12.75" x14ac:dyDescent="0.2">
      <c r="A22" s="13">
        <v>23</v>
      </c>
      <c r="B22" s="14" t="s">
        <v>48</v>
      </c>
      <c r="C22" s="15">
        <v>11179.6</v>
      </c>
      <c r="D22" s="16">
        <v>3.778</v>
      </c>
      <c r="E22" s="16">
        <v>6.5259999999999998</v>
      </c>
      <c r="F22" s="17">
        <v>958.71</v>
      </c>
      <c r="G22" s="16">
        <v>1.143</v>
      </c>
      <c r="H22" s="16">
        <v>10.393000000000001</v>
      </c>
      <c r="I22" s="16">
        <v>8.109</v>
      </c>
      <c r="J22" s="17">
        <v>7638.03</v>
      </c>
      <c r="K22" s="17">
        <v>980.59500000000003</v>
      </c>
      <c r="L22" s="17">
        <v>598.86300000000006</v>
      </c>
      <c r="M22" s="18">
        <v>177.68</v>
      </c>
      <c r="N22" s="16">
        <v>3.2959999999999998</v>
      </c>
      <c r="O22" s="18" t="str">
        <f t="shared" si="0"/>
        <v>&lt;25.0</v>
      </c>
      <c r="P22" s="16">
        <v>4.9550000000000001</v>
      </c>
      <c r="Q22" s="18">
        <v>349.81</v>
      </c>
      <c r="R22" s="18">
        <v>14.802</v>
      </c>
      <c r="S22" s="18">
        <v>200.989</v>
      </c>
      <c r="T22" s="19">
        <v>24.68</v>
      </c>
    </row>
    <row r="23" spans="1:20" s="1" customFormat="1" ht="12.75" x14ac:dyDescent="0.2">
      <c r="A23" s="13">
        <v>24</v>
      </c>
      <c r="B23" s="14" t="s">
        <v>49</v>
      </c>
      <c r="C23" s="15">
        <v>12100.6</v>
      </c>
      <c r="D23" s="16">
        <v>3.3519999999999999</v>
      </c>
      <c r="E23" s="16">
        <v>6.944</v>
      </c>
      <c r="F23" s="17">
        <v>499.09800000000001</v>
      </c>
      <c r="G23" s="16">
        <v>1.258</v>
      </c>
      <c r="H23" s="16">
        <v>11.935</v>
      </c>
      <c r="I23" s="16">
        <v>7.423</v>
      </c>
      <c r="J23" s="17">
        <v>8359.5400000000009</v>
      </c>
      <c r="K23" s="17">
        <v>541.21299999999997</v>
      </c>
      <c r="L23" s="17">
        <v>577.60199999999998</v>
      </c>
      <c r="M23" s="18">
        <v>163.52799999999999</v>
      </c>
      <c r="N23" s="16">
        <v>3.7050000000000001</v>
      </c>
      <c r="O23" s="18" t="str">
        <f t="shared" si="0"/>
        <v>&lt;25.0</v>
      </c>
      <c r="P23" s="16">
        <v>5.8739999999999997</v>
      </c>
      <c r="Q23" s="18">
        <v>209.11699999999999</v>
      </c>
      <c r="R23" s="18">
        <v>14.305</v>
      </c>
      <c r="S23" s="18">
        <v>82.108999999999995</v>
      </c>
      <c r="T23" s="19">
        <v>19.960999999999999</v>
      </c>
    </row>
    <row r="24" spans="1:20" s="1" customFormat="1" ht="12.75" x14ac:dyDescent="0.2">
      <c r="A24" s="13">
        <v>25</v>
      </c>
      <c r="B24" s="14" t="s">
        <v>50</v>
      </c>
      <c r="C24" s="15">
        <v>15082.9</v>
      </c>
      <c r="D24" s="16">
        <v>4.0679999999999996</v>
      </c>
      <c r="E24" s="16">
        <v>9.0839999999999996</v>
      </c>
      <c r="F24" s="17">
        <v>539.71799999999996</v>
      </c>
      <c r="G24" s="16">
        <v>1.595</v>
      </c>
      <c r="H24" s="16">
        <v>14.013</v>
      </c>
      <c r="I24" s="16">
        <v>5.8789999999999996</v>
      </c>
      <c r="J24" s="17">
        <v>11165.2</v>
      </c>
      <c r="K24" s="17">
        <v>640.61699999999996</v>
      </c>
      <c r="L24" s="17">
        <v>712.34500000000003</v>
      </c>
      <c r="M24" s="18">
        <v>98.403000000000006</v>
      </c>
      <c r="N24" s="16">
        <v>4.609</v>
      </c>
      <c r="O24" s="18" t="str">
        <f t="shared" si="0"/>
        <v>&lt;25.0</v>
      </c>
      <c r="P24" s="16">
        <v>6.8339999999999996</v>
      </c>
      <c r="Q24" s="18">
        <v>116.411</v>
      </c>
      <c r="R24" s="18">
        <v>15.682</v>
      </c>
      <c r="S24" s="18">
        <v>60.377000000000002</v>
      </c>
      <c r="T24" s="19">
        <v>17.745000000000001</v>
      </c>
    </row>
    <row r="25" spans="1:20" s="1" customFormat="1" ht="12.75" x14ac:dyDescent="0.2">
      <c r="A25" s="13">
        <v>26</v>
      </c>
      <c r="B25" s="14" t="s">
        <v>51</v>
      </c>
      <c r="C25" s="15">
        <v>13898.9</v>
      </c>
      <c r="D25" s="16">
        <v>3.6160000000000001</v>
      </c>
      <c r="E25" s="16">
        <v>8.3729999999999993</v>
      </c>
      <c r="F25" s="17">
        <v>407.22399999999999</v>
      </c>
      <c r="G25" s="16">
        <v>1.407</v>
      </c>
      <c r="H25" s="16">
        <v>11.722</v>
      </c>
      <c r="I25" s="16">
        <v>4.6449999999999996</v>
      </c>
      <c r="J25" s="17">
        <v>10089.1</v>
      </c>
      <c r="K25" s="17">
        <v>779.39</v>
      </c>
      <c r="L25" s="17">
        <v>639.28300000000002</v>
      </c>
      <c r="M25" s="18">
        <v>58.688000000000002</v>
      </c>
      <c r="N25" s="16">
        <v>4.4020000000000001</v>
      </c>
      <c r="O25" s="18" t="str">
        <f t="shared" si="0"/>
        <v>&lt;25.0</v>
      </c>
      <c r="P25" s="16">
        <v>6.1929999999999996</v>
      </c>
      <c r="Q25" s="18">
        <v>105.581</v>
      </c>
      <c r="R25" s="18">
        <v>14.539</v>
      </c>
      <c r="S25" s="18">
        <v>45.831000000000003</v>
      </c>
      <c r="T25" s="19">
        <v>14.696</v>
      </c>
    </row>
    <row r="26" spans="1:20" s="1" customFormat="1" ht="12.75" x14ac:dyDescent="0.2">
      <c r="A26" s="13">
        <v>27</v>
      </c>
      <c r="B26" s="14" t="s">
        <v>52</v>
      </c>
      <c r="C26" s="15">
        <v>13040.4</v>
      </c>
      <c r="D26" s="16">
        <v>2.8319999999999999</v>
      </c>
      <c r="E26" s="16">
        <v>7.8730000000000002</v>
      </c>
      <c r="F26" s="17">
        <v>314.81799999999998</v>
      </c>
      <c r="G26" s="16">
        <v>1.36</v>
      </c>
      <c r="H26" s="16">
        <v>11.212</v>
      </c>
      <c r="I26" s="16">
        <v>4.1900000000000004</v>
      </c>
      <c r="J26" s="17">
        <v>9720.4</v>
      </c>
      <c r="K26" s="17">
        <v>781.274</v>
      </c>
      <c r="L26" s="17">
        <v>574.59699999999998</v>
      </c>
      <c r="M26" s="18">
        <v>48.143999999999998</v>
      </c>
      <c r="N26" s="16">
        <v>3.8039999999999998</v>
      </c>
      <c r="O26" s="18" t="str">
        <f t="shared" si="0"/>
        <v>&lt;25.0</v>
      </c>
      <c r="P26" s="16">
        <v>5.5030000000000001</v>
      </c>
      <c r="Q26" s="18">
        <v>81.680000000000007</v>
      </c>
      <c r="R26" s="18">
        <v>13.269</v>
      </c>
      <c r="S26" s="18">
        <v>36.591999999999999</v>
      </c>
      <c r="T26" s="19">
        <v>12.78</v>
      </c>
    </row>
    <row r="27" spans="1:20" s="1" customFormat="1" ht="12.75" x14ac:dyDescent="0.2">
      <c r="A27" s="13">
        <v>28</v>
      </c>
      <c r="B27" s="14" t="s">
        <v>53</v>
      </c>
      <c r="C27" s="15">
        <v>11406.1</v>
      </c>
      <c r="D27" s="16">
        <v>1.93</v>
      </c>
      <c r="E27" s="16">
        <v>6.7750000000000004</v>
      </c>
      <c r="F27" s="17">
        <v>637.64200000000005</v>
      </c>
      <c r="G27" s="16">
        <v>1.2050000000000001</v>
      </c>
      <c r="H27" s="16">
        <v>10.814</v>
      </c>
      <c r="I27" s="16">
        <v>10.039999999999999</v>
      </c>
      <c r="J27" s="17">
        <v>8055.57</v>
      </c>
      <c r="K27" s="17">
        <v>674.31299999999999</v>
      </c>
      <c r="L27" s="17">
        <v>595.24199999999996</v>
      </c>
      <c r="M27" s="18">
        <v>180.69399999999999</v>
      </c>
      <c r="N27" s="16">
        <v>3.3730000000000002</v>
      </c>
      <c r="O27" s="18" t="str">
        <f t="shared" si="0"/>
        <v>&lt;25.0</v>
      </c>
      <c r="P27" s="16">
        <v>5.1130000000000004</v>
      </c>
      <c r="Q27" s="18">
        <v>320.78399999999999</v>
      </c>
      <c r="R27" s="18">
        <v>14.355</v>
      </c>
      <c r="S27" s="18">
        <v>137.1</v>
      </c>
      <c r="T27" s="19">
        <v>22.21</v>
      </c>
    </row>
    <row r="28" spans="1:20" s="1" customFormat="1" ht="12.75" x14ac:dyDescent="0.2">
      <c r="A28" s="13">
        <v>29</v>
      </c>
      <c r="B28" s="14" t="s">
        <v>54</v>
      </c>
      <c r="C28" s="15">
        <v>12598.4</v>
      </c>
      <c r="D28" s="16">
        <v>3.7269999999999999</v>
      </c>
      <c r="E28" s="16">
        <v>8.4949999999999992</v>
      </c>
      <c r="F28" s="17">
        <v>372.37700000000001</v>
      </c>
      <c r="G28" s="16">
        <v>1.4079999999999999</v>
      </c>
      <c r="H28" s="16">
        <v>15.661</v>
      </c>
      <c r="I28" s="16">
        <v>8.1890000000000001</v>
      </c>
      <c r="J28" s="17">
        <v>10620.8</v>
      </c>
      <c r="K28" s="17">
        <v>602.34900000000005</v>
      </c>
      <c r="L28" s="17">
        <v>574.75300000000004</v>
      </c>
      <c r="M28" s="18">
        <v>176.56399999999999</v>
      </c>
      <c r="N28" s="16">
        <v>3.774</v>
      </c>
      <c r="O28" s="18" t="str">
        <f t="shared" si="0"/>
        <v>&lt;25.0</v>
      </c>
      <c r="P28" s="16">
        <v>5.2450000000000001</v>
      </c>
      <c r="Q28" s="18">
        <v>223.584</v>
      </c>
      <c r="R28" s="18">
        <v>15.590999999999999</v>
      </c>
      <c r="S28" s="18">
        <v>87.156999999999996</v>
      </c>
      <c r="T28" s="19">
        <v>19.574000000000002</v>
      </c>
    </row>
    <row r="29" spans="1:20" s="1" customFormat="1" ht="12.75" x14ac:dyDescent="0.2">
      <c r="A29" s="13">
        <v>30</v>
      </c>
      <c r="B29" s="14" t="s">
        <v>55</v>
      </c>
      <c r="C29" s="15">
        <v>14774.8</v>
      </c>
      <c r="D29" s="16">
        <v>3.1070000000000002</v>
      </c>
      <c r="E29" s="16">
        <v>8.5399999999999991</v>
      </c>
      <c r="F29" s="17">
        <v>534.70000000000005</v>
      </c>
      <c r="G29" s="16">
        <v>1.528</v>
      </c>
      <c r="H29" s="16">
        <v>13.581</v>
      </c>
      <c r="I29" s="16">
        <v>10.472</v>
      </c>
      <c r="J29" s="17">
        <v>11077.6</v>
      </c>
      <c r="K29" s="17">
        <v>686.01300000000003</v>
      </c>
      <c r="L29" s="17">
        <v>560.90700000000004</v>
      </c>
      <c r="M29" s="18">
        <v>145.46899999999999</v>
      </c>
      <c r="N29" s="16">
        <v>4.3840000000000003</v>
      </c>
      <c r="O29" s="18" t="str">
        <f t="shared" si="0"/>
        <v>&lt;25.0</v>
      </c>
      <c r="P29" s="16">
        <v>5.4969999999999999</v>
      </c>
      <c r="Q29" s="18">
        <v>307.16399999999999</v>
      </c>
      <c r="R29" s="18">
        <v>16.565000000000001</v>
      </c>
      <c r="S29" s="18">
        <v>124.488</v>
      </c>
      <c r="T29" s="19">
        <v>22.402000000000001</v>
      </c>
    </row>
    <row r="30" spans="1:20" s="1" customFormat="1" ht="12.75" x14ac:dyDescent="0.2">
      <c r="A30" s="13">
        <v>31</v>
      </c>
      <c r="B30" s="14" t="s">
        <v>56</v>
      </c>
      <c r="C30" s="15">
        <v>28843.7</v>
      </c>
      <c r="D30" s="16">
        <v>5.6879999999999997</v>
      </c>
      <c r="E30" s="16">
        <v>18.459</v>
      </c>
      <c r="F30" s="17">
        <v>435.34699999999998</v>
      </c>
      <c r="G30" s="20">
        <v>3.169</v>
      </c>
      <c r="H30" s="16">
        <v>27.745000000000001</v>
      </c>
      <c r="I30" s="16">
        <v>9.0090000000000003</v>
      </c>
      <c r="J30" s="17">
        <v>23574.799999999999</v>
      </c>
      <c r="K30" s="17">
        <v>1030.8499999999999</v>
      </c>
      <c r="L30" s="17">
        <v>650.20000000000005</v>
      </c>
      <c r="M30" s="18">
        <v>33.234999999999999</v>
      </c>
      <c r="N30" s="16">
        <v>9.3810000000000002</v>
      </c>
      <c r="O30" s="18" t="str">
        <f t="shared" si="0"/>
        <v>&lt;25.0</v>
      </c>
      <c r="P30" s="16">
        <v>9.4220000000000006</v>
      </c>
      <c r="Q30" s="18">
        <v>195.554</v>
      </c>
      <c r="R30" s="18">
        <v>23.565999999999999</v>
      </c>
      <c r="S30" s="18">
        <v>85.984999999999999</v>
      </c>
      <c r="T30" s="19">
        <v>17.491</v>
      </c>
    </row>
    <row r="31" spans="1:20" s="1" customFormat="1" ht="12.75" x14ac:dyDescent="0.2">
      <c r="A31" s="13">
        <v>32</v>
      </c>
      <c r="B31" s="14" t="s">
        <v>57</v>
      </c>
      <c r="C31" s="15">
        <v>23749.8</v>
      </c>
      <c r="D31" s="16">
        <v>5.766</v>
      </c>
      <c r="E31" s="16">
        <v>15.276</v>
      </c>
      <c r="F31" s="17">
        <v>368.21100000000001</v>
      </c>
      <c r="G31" s="20">
        <v>2.5880000000000001</v>
      </c>
      <c r="H31" s="16">
        <v>23.224</v>
      </c>
      <c r="I31" s="16">
        <v>6.9489999999999998</v>
      </c>
      <c r="J31" s="17">
        <v>19177.400000000001</v>
      </c>
      <c r="K31" s="17">
        <v>916.971</v>
      </c>
      <c r="L31" s="17">
        <v>623.19399999999996</v>
      </c>
      <c r="M31" s="18">
        <v>40.448999999999998</v>
      </c>
      <c r="N31" s="16">
        <v>8.2070000000000007</v>
      </c>
      <c r="O31" s="18" t="str">
        <f t="shared" si="0"/>
        <v>&lt;25.0</v>
      </c>
      <c r="P31" s="16">
        <v>11.486000000000001</v>
      </c>
      <c r="Q31" s="18">
        <v>145.197</v>
      </c>
      <c r="R31" s="18">
        <v>20.451000000000001</v>
      </c>
      <c r="S31" s="18">
        <v>71.441999999999993</v>
      </c>
      <c r="T31" s="19">
        <v>15.574999999999999</v>
      </c>
    </row>
    <row r="32" spans="1:20" s="1" customFormat="1" ht="12.75" x14ac:dyDescent="0.2">
      <c r="A32" s="13">
        <v>33</v>
      </c>
      <c r="B32" s="14" t="s">
        <v>58</v>
      </c>
      <c r="C32" s="15">
        <v>11559.5</v>
      </c>
      <c r="D32" s="16">
        <v>3.919</v>
      </c>
      <c r="E32" s="16">
        <v>7.0449999999999999</v>
      </c>
      <c r="F32" s="17">
        <v>748.35199999999998</v>
      </c>
      <c r="G32" s="16">
        <v>1.1890000000000001</v>
      </c>
      <c r="H32" s="16">
        <v>11.31</v>
      </c>
      <c r="I32" s="16">
        <v>10.502000000000001</v>
      </c>
      <c r="J32" s="17">
        <v>7936.35</v>
      </c>
      <c r="K32" s="17">
        <v>687.66600000000005</v>
      </c>
      <c r="L32" s="17">
        <v>636.04899999999998</v>
      </c>
      <c r="M32" s="18">
        <v>329.471</v>
      </c>
      <c r="N32" s="16">
        <v>3.5659999999999998</v>
      </c>
      <c r="O32" s="18" t="str">
        <f t="shared" si="0"/>
        <v>&lt;25.0</v>
      </c>
      <c r="P32" s="16">
        <v>5.923</v>
      </c>
      <c r="Q32" s="18">
        <v>323.40499999999997</v>
      </c>
      <c r="R32" s="18">
        <v>22.085999999999999</v>
      </c>
      <c r="S32" s="18">
        <v>156.828</v>
      </c>
      <c r="T32" s="19">
        <v>26.591999999999999</v>
      </c>
    </row>
    <row r="33" spans="1:20" s="1" customFormat="1" ht="12.75" x14ac:dyDescent="0.2">
      <c r="A33" s="13">
        <v>34</v>
      </c>
      <c r="B33" s="14" t="s">
        <v>59</v>
      </c>
      <c r="C33" s="15">
        <v>12598.1</v>
      </c>
      <c r="D33" s="16">
        <v>4.3449999999999998</v>
      </c>
      <c r="E33" s="16">
        <v>7.5030000000000001</v>
      </c>
      <c r="F33" s="17">
        <v>541.28</v>
      </c>
      <c r="G33" s="16">
        <v>1.33</v>
      </c>
      <c r="H33" s="16">
        <v>12.727</v>
      </c>
      <c r="I33" s="16">
        <v>8.2230000000000008</v>
      </c>
      <c r="J33" s="17">
        <v>8814.83</v>
      </c>
      <c r="K33" s="17">
        <v>599.41099999999994</v>
      </c>
      <c r="L33" s="17">
        <v>653.42399999999998</v>
      </c>
      <c r="M33" s="18">
        <v>283.572</v>
      </c>
      <c r="N33" s="16">
        <v>3.7919999999999998</v>
      </c>
      <c r="O33" s="18" t="str">
        <f t="shared" si="0"/>
        <v>&lt;25.0</v>
      </c>
      <c r="P33" s="16">
        <v>5.7350000000000003</v>
      </c>
      <c r="Q33" s="18">
        <v>223.071</v>
      </c>
      <c r="R33" s="18">
        <v>16.297000000000001</v>
      </c>
      <c r="S33" s="18">
        <v>85.873000000000005</v>
      </c>
      <c r="T33" s="19">
        <v>21.553999999999998</v>
      </c>
    </row>
    <row r="34" spans="1:20" s="1" customFormat="1" ht="12.75" x14ac:dyDescent="0.2">
      <c r="A34" s="13">
        <v>35</v>
      </c>
      <c r="B34" s="14" t="s">
        <v>60</v>
      </c>
      <c r="C34" s="15">
        <v>12993.3</v>
      </c>
      <c r="D34" s="16">
        <v>2.8740000000000001</v>
      </c>
      <c r="E34" s="16">
        <v>7.5890000000000004</v>
      </c>
      <c r="F34" s="17">
        <v>509.55799999999999</v>
      </c>
      <c r="G34" s="16">
        <v>1.36</v>
      </c>
      <c r="H34" s="16">
        <v>12.643000000000001</v>
      </c>
      <c r="I34" s="16">
        <v>6.1429999999999998</v>
      </c>
      <c r="J34" s="17">
        <v>8985.4599999999991</v>
      </c>
      <c r="K34" s="17">
        <v>544.84400000000005</v>
      </c>
      <c r="L34" s="17">
        <v>661.63400000000001</v>
      </c>
      <c r="M34" s="18">
        <v>275.79300000000001</v>
      </c>
      <c r="N34" s="16">
        <v>4.28</v>
      </c>
      <c r="O34" s="18" t="str">
        <f t="shared" si="0"/>
        <v>&lt;25.0</v>
      </c>
      <c r="P34" s="16">
        <v>5.8550000000000004</v>
      </c>
      <c r="Q34" s="18">
        <v>189.60900000000001</v>
      </c>
      <c r="R34" s="18">
        <v>16.603000000000002</v>
      </c>
      <c r="S34" s="18">
        <v>74.962999999999994</v>
      </c>
      <c r="T34" s="19">
        <v>19.872</v>
      </c>
    </row>
    <row r="35" spans="1:20" s="1" customFormat="1" ht="12.75" x14ac:dyDescent="0.2">
      <c r="A35" s="13">
        <v>36</v>
      </c>
      <c r="B35" s="14" t="s">
        <v>61</v>
      </c>
      <c r="C35" s="15">
        <v>19333.8</v>
      </c>
      <c r="D35" s="16">
        <v>3.0459999999999998</v>
      </c>
      <c r="E35" s="16">
        <v>10.864000000000001</v>
      </c>
      <c r="F35" s="17">
        <v>587.30399999999997</v>
      </c>
      <c r="G35" s="16">
        <v>1.946</v>
      </c>
      <c r="H35" s="16">
        <v>15.599</v>
      </c>
      <c r="I35" s="16">
        <v>5.9320000000000004</v>
      </c>
      <c r="J35" s="17">
        <v>12534.6</v>
      </c>
      <c r="K35" s="17">
        <v>771.08</v>
      </c>
      <c r="L35" s="17">
        <v>937.13699999999994</v>
      </c>
      <c r="M35" s="18">
        <v>148.66399999999999</v>
      </c>
      <c r="N35" s="16">
        <v>5.6760000000000002</v>
      </c>
      <c r="O35" s="18" t="str">
        <f t="shared" si="0"/>
        <v>&lt;25.0</v>
      </c>
      <c r="P35" s="16">
        <v>7.6420000000000003</v>
      </c>
      <c r="Q35" s="18">
        <v>131.25800000000001</v>
      </c>
      <c r="R35" s="18">
        <v>19.236999999999998</v>
      </c>
      <c r="S35" s="18">
        <v>64.611000000000004</v>
      </c>
      <c r="T35" s="19">
        <v>22.436</v>
      </c>
    </row>
    <row r="36" spans="1:20" s="1" customFormat="1" ht="12.75" x14ac:dyDescent="0.2">
      <c r="A36" s="13">
        <v>37</v>
      </c>
      <c r="B36" s="14" t="s">
        <v>62</v>
      </c>
      <c r="C36" s="15">
        <v>16777.8</v>
      </c>
      <c r="D36" s="16">
        <v>4.5789999999999997</v>
      </c>
      <c r="E36" s="16">
        <v>9.8109999999999999</v>
      </c>
      <c r="F36" s="17">
        <v>536.11599999999999</v>
      </c>
      <c r="G36" s="16">
        <v>1.784</v>
      </c>
      <c r="H36" s="16">
        <v>15.661</v>
      </c>
      <c r="I36" s="16">
        <v>5.1280000000000001</v>
      </c>
      <c r="J36" s="17">
        <v>12044</v>
      </c>
      <c r="K36" s="17">
        <v>800.66499999999996</v>
      </c>
      <c r="L36" s="17">
        <v>806.98099999999999</v>
      </c>
      <c r="M36" s="18">
        <v>67.432000000000002</v>
      </c>
      <c r="N36" s="16">
        <v>5.2960000000000003</v>
      </c>
      <c r="O36" s="18" t="str">
        <f t="shared" si="0"/>
        <v>&lt;25.0</v>
      </c>
      <c r="P36" s="16">
        <v>6.58</v>
      </c>
      <c r="Q36" s="18">
        <v>109.03700000000001</v>
      </c>
      <c r="R36" s="18">
        <v>17.352</v>
      </c>
      <c r="S36" s="18">
        <v>52.49</v>
      </c>
      <c r="T36" s="19">
        <v>19.640999999999998</v>
      </c>
    </row>
    <row r="37" spans="1:20" s="1" customFormat="1" ht="12.75" x14ac:dyDescent="0.2">
      <c r="A37" s="13">
        <v>38</v>
      </c>
      <c r="B37" s="14" t="s">
        <v>63</v>
      </c>
      <c r="C37" s="15">
        <v>11354.2</v>
      </c>
      <c r="D37" s="16">
        <v>1.9690000000000001</v>
      </c>
      <c r="E37" s="16">
        <v>6.6210000000000004</v>
      </c>
      <c r="F37" s="17">
        <v>653.99599999999998</v>
      </c>
      <c r="G37" s="16">
        <v>1.139</v>
      </c>
      <c r="H37" s="16">
        <v>11.114000000000001</v>
      </c>
      <c r="I37" s="16">
        <v>9.16</v>
      </c>
      <c r="J37" s="17">
        <v>7642.97</v>
      </c>
      <c r="K37" s="17">
        <v>778.78399999999999</v>
      </c>
      <c r="L37" s="17">
        <v>602.28599999999994</v>
      </c>
      <c r="M37" s="18">
        <v>257.12700000000001</v>
      </c>
      <c r="N37" s="16">
        <v>2.9660000000000002</v>
      </c>
      <c r="O37" s="18" t="str">
        <f t="shared" si="0"/>
        <v>&lt;25.0</v>
      </c>
      <c r="P37" s="16">
        <v>5.4269999999999996</v>
      </c>
      <c r="Q37" s="18">
        <v>311.30399999999997</v>
      </c>
      <c r="R37" s="18">
        <v>15.731</v>
      </c>
      <c r="S37" s="18">
        <v>153.08600000000001</v>
      </c>
      <c r="T37" s="19">
        <v>25.175999999999998</v>
      </c>
    </row>
    <row r="38" spans="1:20" s="1" customFormat="1" ht="12.75" x14ac:dyDescent="0.2">
      <c r="A38" s="13">
        <v>39</v>
      </c>
      <c r="B38" s="14" t="s">
        <v>64</v>
      </c>
      <c r="C38" s="15">
        <v>11757</v>
      </c>
      <c r="D38" s="16">
        <v>3.7240000000000002</v>
      </c>
      <c r="E38" s="16">
        <v>7.0209999999999999</v>
      </c>
      <c r="F38" s="17">
        <v>545.02099999999996</v>
      </c>
      <c r="G38" s="16">
        <v>1.236</v>
      </c>
      <c r="H38" s="16">
        <v>11.869</v>
      </c>
      <c r="I38" s="16">
        <v>10.555</v>
      </c>
      <c r="J38" s="17">
        <v>8179.6</v>
      </c>
      <c r="K38" s="17">
        <v>566.47400000000005</v>
      </c>
      <c r="L38" s="17">
        <v>605.67700000000002</v>
      </c>
      <c r="M38" s="18">
        <v>260.56400000000002</v>
      </c>
      <c r="N38" s="16">
        <v>3.4969999999999999</v>
      </c>
      <c r="O38" s="18" t="str">
        <f t="shared" si="0"/>
        <v>&lt;25.0</v>
      </c>
      <c r="P38" s="16">
        <v>5.508</v>
      </c>
      <c r="Q38" s="18">
        <v>294.81700000000001</v>
      </c>
      <c r="R38" s="18">
        <v>16.376999999999999</v>
      </c>
      <c r="S38" s="18">
        <v>124.949</v>
      </c>
      <c r="T38" s="19">
        <v>25.247</v>
      </c>
    </row>
    <row r="39" spans="1:20" s="1" customFormat="1" ht="12.75" x14ac:dyDescent="0.2">
      <c r="A39" s="13">
        <v>40</v>
      </c>
      <c r="B39" s="14" t="s">
        <v>65</v>
      </c>
      <c r="C39" s="15">
        <v>15786.8</v>
      </c>
      <c r="D39" s="16">
        <v>2.274</v>
      </c>
      <c r="E39" s="16">
        <v>9.218</v>
      </c>
      <c r="F39" s="17">
        <v>499.14600000000002</v>
      </c>
      <c r="G39" s="16">
        <v>1.605</v>
      </c>
      <c r="H39" s="16">
        <v>15.351000000000001</v>
      </c>
      <c r="I39" s="16">
        <v>5.4470000000000001</v>
      </c>
      <c r="J39" s="17">
        <v>10908.6</v>
      </c>
      <c r="K39" s="17">
        <v>703.79399999999998</v>
      </c>
      <c r="L39" s="17">
        <v>765.99900000000002</v>
      </c>
      <c r="M39" s="18">
        <v>225.18199999999999</v>
      </c>
      <c r="N39" s="16">
        <v>4.91</v>
      </c>
      <c r="O39" s="18" t="str">
        <f t="shared" si="0"/>
        <v>&lt;25.0</v>
      </c>
      <c r="P39" s="16">
        <v>7.0640000000000001</v>
      </c>
      <c r="Q39" s="18">
        <v>138.94</v>
      </c>
      <c r="R39" s="18">
        <v>17.611000000000001</v>
      </c>
      <c r="S39" s="18">
        <v>63.587000000000003</v>
      </c>
      <c r="T39" s="19">
        <v>19.652999999999999</v>
      </c>
    </row>
    <row r="40" spans="1:20" s="1" customFormat="1" ht="12.75" x14ac:dyDescent="0.2">
      <c r="A40" s="13">
        <v>41</v>
      </c>
      <c r="B40" s="14" t="s">
        <v>66</v>
      </c>
      <c r="C40" s="15">
        <v>18999.900000000001</v>
      </c>
      <c r="D40" s="16">
        <v>3.6360000000000001</v>
      </c>
      <c r="E40" s="16">
        <v>11.044</v>
      </c>
      <c r="F40" s="17">
        <v>514.20100000000002</v>
      </c>
      <c r="G40" s="16">
        <v>1.948</v>
      </c>
      <c r="H40" s="16">
        <v>16.408000000000001</v>
      </c>
      <c r="I40" s="16">
        <v>5.8949999999999996</v>
      </c>
      <c r="J40" s="17">
        <v>12889.8</v>
      </c>
      <c r="K40" s="17">
        <v>900.07799999999997</v>
      </c>
      <c r="L40" s="17">
        <v>922.47500000000002</v>
      </c>
      <c r="M40" s="18">
        <v>128.27500000000001</v>
      </c>
      <c r="N40" s="16">
        <v>6.415</v>
      </c>
      <c r="O40" s="18" t="str">
        <f t="shared" si="0"/>
        <v>&lt;25.0</v>
      </c>
      <c r="P40" s="16">
        <v>8.0980000000000008</v>
      </c>
      <c r="Q40" s="18">
        <v>122.65300000000001</v>
      </c>
      <c r="R40" s="18">
        <v>18.649000000000001</v>
      </c>
      <c r="S40" s="18">
        <v>58.505000000000003</v>
      </c>
      <c r="T40" s="19">
        <v>23.827999999999999</v>
      </c>
    </row>
    <row r="41" spans="1:20" s="1" customFormat="1" ht="12.75" x14ac:dyDescent="0.2">
      <c r="A41" s="21">
        <v>42</v>
      </c>
      <c r="B41" s="22" t="s">
        <v>67</v>
      </c>
      <c r="C41" s="23">
        <v>17717.2</v>
      </c>
      <c r="D41" s="24">
        <v>4.0330000000000004</v>
      </c>
      <c r="E41" s="24">
        <v>10.412000000000001</v>
      </c>
      <c r="F41" s="25">
        <v>421.49</v>
      </c>
      <c r="G41" s="24">
        <v>1.8320000000000001</v>
      </c>
      <c r="H41" s="24">
        <v>15.339</v>
      </c>
      <c r="I41" s="24">
        <v>5.468</v>
      </c>
      <c r="J41" s="25">
        <v>12270.6</v>
      </c>
      <c r="K41" s="25">
        <v>1051.22</v>
      </c>
      <c r="L41" s="25">
        <v>865.18399999999997</v>
      </c>
      <c r="M41" s="26">
        <v>56.012</v>
      </c>
      <c r="N41" s="24">
        <v>5.37</v>
      </c>
      <c r="O41" s="26" t="str">
        <f t="shared" si="0"/>
        <v>&lt;25.0</v>
      </c>
      <c r="P41" s="24">
        <v>6.9729999999999999</v>
      </c>
      <c r="Q41" s="26">
        <v>102.73</v>
      </c>
      <c r="R41" s="26">
        <v>17.341999999999999</v>
      </c>
      <c r="S41" s="26">
        <v>52.914999999999999</v>
      </c>
      <c r="T41" s="27">
        <v>18.704999999999998</v>
      </c>
    </row>
    <row r="42" spans="1:20" s="1" customFormat="1" ht="12.75" x14ac:dyDescent="0.2"/>
    <row r="43" spans="1:20" s="1" customFormat="1" ht="12.75" x14ac:dyDescent="0.2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</row>
    <row r="44" spans="1:20" s="1" customFormat="1" ht="15" customHeight="1" x14ac:dyDescent="0.25">
      <c r="A44" s="40" t="s">
        <v>68</v>
      </c>
      <c r="B44" s="40"/>
      <c r="C44" s="40"/>
      <c r="D44" s="40"/>
      <c r="E44" s="40"/>
      <c r="F44" s="40"/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0"/>
      <c r="T44" s="40"/>
    </row>
    <row r="45" spans="1:20" s="1" customFormat="1" ht="12.75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</row>
  </sheetData>
  <mergeCells count="8">
    <mergeCell ref="A44:T44"/>
    <mergeCell ref="A45:T45"/>
    <mergeCell ref="A8:B8"/>
    <mergeCell ref="C8:T8"/>
    <mergeCell ref="A9:B9"/>
    <mergeCell ref="C9:T9"/>
    <mergeCell ref="A11:B11"/>
    <mergeCell ref="A43:T43"/>
  </mergeCells>
  <hyperlinks>
    <hyperlink ref="T4" r:id="rId1" display="mailto:soiltest@uga.edu"/>
    <hyperlink ref="T5" r:id="rId2" display="http://aesl.ces.uga.edu/"/>
    <hyperlink ref="A44" r:id="rId3" display="https://secure.caes.uga.edu/extension/publications/files/pdf/C 1075_3.PDF"/>
  </hyperlinks>
  <pageMargins left="0.3" right="0.3" top="0.4" bottom="0.4" header="0.5" footer="0.25"/>
  <pageSetup orientation="landscape" r:id="rId4"/>
  <headerFooter>
    <oddFooter>&amp;R&amp;P of &amp;N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TO2223.13</vt:lpstr>
      <vt:lpstr>TO2223.13!Print_Titles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Joshua Harper</cp:lastModifiedBy>
  <cp:lastPrinted>2022-08-15T19:02:11Z</cp:lastPrinted>
  <dcterms:created xsi:type="dcterms:W3CDTF">2022-08-15T19:02:40Z</dcterms:created>
  <dcterms:modified xsi:type="dcterms:W3CDTF">2022-08-15T19:02:40Z</dcterms:modified>
</cp:coreProperties>
</file>