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xl/drawings/drawing7.xml" ContentType="application/vnd.openxmlformats-officedocument.drawing+xml"/>
  <Override PartName="/xl/comments8.xml" ContentType="application/vnd.openxmlformats-officedocument.spreadsheetml.comments+xml"/>
  <Override PartName="/xl/drawings/drawing8.xml" ContentType="application/vnd.openxmlformats-officedocument.drawing+xml"/>
  <Override PartName="/xl/comments9.xml" ContentType="application/vnd.openxmlformats-officedocument.spreadsheetml.comments+xml"/>
  <Override PartName="/xl/drawings/drawing9.xml" ContentType="application/vnd.openxmlformats-officedocument.drawing+xml"/>
  <Override PartName="/xl/comments10.xml" ContentType="application/vnd.openxmlformats-officedocument.spreadsheetml.comments+xml"/>
  <Override PartName="/xl/drawings/drawing10.xml" ContentType="application/vnd.openxmlformats-officedocument.drawing+xml"/>
  <Override PartName="/xl/comments1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C:\Users\ADMIN\OneDrive - PVGC\Desktop\FPT UNIVERSITY\Ki9\doc\26-11-2024 duyht4\"/>
    </mc:Choice>
  </mc:AlternateContent>
  <xr:revisionPtr revIDLastSave="0" documentId="13_ncr:1_{001691EC-E0F2-4D6E-90D5-D349373C4A2E}" xr6:coauthVersionLast="47" xr6:coauthVersionMax="47" xr10:uidLastSave="{00000000-0000-0000-0000-000000000000}"/>
  <bookViews>
    <workbookView xWindow="1050" yWindow="-120" windowWidth="27870" windowHeight="16440" tabRatio="697" firstSheet="4" activeTab="4" xr2:uid="{00000000-000D-0000-FFFF-FFFF00000000}"/>
  </bookViews>
  <sheets>
    <sheet name="Cover" sheetId="10" r:id="rId1"/>
    <sheet name="Histories" sheetId="11" r:id="rId2"/>
    <sheet name="Test cases" sheetId="2" r:id="rId3"/>
    <sheet name="MM.01_TC.01" sheetId="25" r:id="rId4"/>
    <sheet name="MM.01_TC.02" sheetId="17" r:id="rId5"/>
    <sheet name="MM.01_TC.03" sheetId="18" r:id="rId6"/>
    <sheet name="MM.01_TC.04" sheetId="13" r:id="rId7"/>
    <sheet name="MM.01_TC.05" sheetId="19" r:id="rId8"/>
    <sheet name="MM.01_TC.06" sheetId="20" r:id="rId9"/>
    <sheet name="MM.01_TC.07" sheetId="21" r:id="rId10"/>
    <sheet name="MM.R01_TC.UI.01" sheetId="22" r:id="rId11"/>
    <sheet name="MM.R01_TC.UI.02" sheetId="28" r:id="rId12"/>
    <sheet name="MM.R01_TC.UI.03" sheetId="29" r:id="rId13"/>
  </sheets>
  <externalReferences>
    <externalReference r:id="rId14"/>
    <externalReference r:id="rId15"/>
    <externalReference r:id="rId16"/>
    <externalReference r:id="rId17"/>
  </externalReferences>
  <definedNames>
    <definedName name="_xlnm._FilterDatabase" hidden="1">'[1]１．InfoCube (YKCH0010)案１:１．InfoCube (YKCH0010) 案２'!$W$5:$W$5</definedName>
    <definedName name="A" hidden="1">#REF!</definedName>
    <definedName name="aaa" hidden="1">{"'Sheet1'!$A$1:$I$153"}</definedName>
    <definedName name="aaaa" hidden="1">{"'帳票一覧'!$A$1:$E$86"}</definedName>
    <definedName name="BASE">#REF!</definedName>
    <definedName name="BASE2">#REF!</definedName>
    <definedName name="DS_KEYS">#REF!</definedName>
    <definedName name="DS_NM">#REF!</definedName>
    <definedName name="HTML_CodePage" hidden="1">932</definedName>
    <definedName name="HTML_Control" hidden="1">{"'帳票一覧'!$A$1:$E$86"}</definedName>
    <definedName name="HTML_Control2" hidden="1">{"'Sheet1'!$A$1:$I$153"}</definedName>
    <definedName name="HTML_Description" hidden="1">""</definedName>
    <definedName name="HTML_Email" hidden="1">""</definedName>
    <definedName name="HTML_Header" hidden="1">"帳票一覧"</definedName>
    <definedName name="HTML_LastUpdate" hidden="1">"99/01/14"</definedName>
    <definedName name="HTML_LineAfter" hidden="1">FALSE</definedName>
    <definedName name="HTML_LineBefore" hidden="1">FALSE</definedName>
    <definedName name="HTML_Name" hidden="1">"北澤真弓"</definedName>
    <definedName name="HTML_OBDlg2" hidden="1">TRUE</definedName>
    <definedName name="HTML_OBDlg4" hidden="1">TRUE</definedName>
    <definedName name="HTML_OS" hidden="1">0</definedName>
    <definedName name="HTML_PathFile" hidden="1">"C:\USR\LISTVIEW帳票\帳票一覧.htm"</definedName>
    <definedName name="HTML_Title" hidden="1">"総括表"</definedName>
    <definedName name="KEYS">#REF!</definedName>
    <definedName name="Module">[2]c1!$A$11:$A$30</definedName>
    <definedName name="NAMES">#REF!</definedName>
    <definedName name="NEC_KEYS">#REF!</definedName>
    <definedName name="ObjectType">[3]c1!$A$1:$A$7</definedName>
    <definedName name="_xlnm.Print_Area" localSheetId="0">Cover!$B$2:$AQ$28</definedName>
    <definedName name="_xlnm.Print_Area" localSheetId="1">Histories!$B$1:$G$27</definedName>
    <definedName name="_xlnm.Print_Area" localSheetId="2">'Test cases'!$A$1:$BS$16</definedName>
    <definedName name="_xlnm.Print_Titles" localSheetId="2">'Test cases'!$1:$7</definedName>
    <definedName name="SAPBEXrevision" hidden="1">1</definedName>
    <definedName name="SAPBEXsysID" hidden="1">"HA3"</definedName>
    <definedName name="SAPBEXwbID" hidden="1">"3UO1SYYEF96FKJ4L64UVYYKHM"</definedName>
    <definedName name="SSSS" hidden="1">{"'Sheet1'!$A$1:$I$153"}</definedName>
    <definedName name="SYMBOL">#REF!</definedName>
    <definedName name="TBL_KEYS">#REF!</definedName>
    <definedName name="TBL_KEYS2">#REF!</definedName>
    <definedName name="あ" hidden="1">{"'Sheet1'!$A$1:$I$153"}</definedName>
    <definedName name="店舗DF_KEYS">#REF!</definedName>
    <definedName name="物流DF_KEYS">#REF!</definedName>
    <definedName name="番号">[4]型TB!#REF!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D1" i="29" l="1"/>
  <c r="CB1" i="29"/>
  <c r="BV1" i="29"/>
  <c r="BP1" i="29"/>
  <c r="BG1" i="29"/>
  <c r="AX1" i="29"/>
  <c r="AO1" i="29"/>
  <c r="AD1" i="29"/>
  <c r="Q1" i="29"/>
  <c r="E1" i="29"/>
  <c r="B1" i="29"/>
  <c r="CD1" i="28"/>
  <c r="CB1" i="28"/>
  <c r="BV1" i="28"/>
  <c r="BP1" i="28"/>
  <c r="BG1" i="28"/>
  <c r="AX1" i="28"/>
  <c r="AO1" i="28"/>
  <c r="AD1" i="28"/>
  <c r="Q1" i="28"/>
  <c r="E1" i="28"/>
  <c r="B1" i="28"/>
  <c r="CD1" i="25"/>
  <c r="CB1" i="25"/>
  <c r="BV1" i="25"/>
  <c r="BP1" i="25"/>
  <c r="BG1" i="25"/>
  <c r="AX1" i="25"/>
  <c r="AO1" i="25"/>
  <c r="AD1" i="25"/>
  <c r="Q1" i="25"/>
  <c r="E1" i="25"/>
  <c r="B1" i="25"/>
  <c r="CD1" i="22"/>
  <c r="CB1" i="22"/>
  <c r="BV1" i="22"/>
  <c r="BP1" i="22"/>
  <c r="BG1" i="22"/>
  <c r="AX1" i="22"/>
  <c r="AO1" i="22"/>
  <c r="AD1" i="22"/>
  <c r="Q1" i="22"/>
  <c r="E1" i="22"/>
  <c r="B1" i="22"/>
  <c r="CD1" i="21"/>
  <c r="CB1" i="21"/>
  <c r="BV1" i="21"/>
  <c r="BP1" i="21"/>
  <c r="BG1" i="21"/>
  <c r="AX1" i="21"/>
  <c r="AO1" i="21"/>
  <c r="AD1" i="21"/>
  <c r="Q1" i="21"/>
  <c r="E1" i="21"/>
  <c r="B1" i="21"/>
  <c r="BG4" i="20"/>
  <c r="AX4" i="20"/>
  <c r="AO4" i="20"/>
  <c r="AD4" i="20"/>
  <c r="Q4" i="20"/>
  <c r="E4" i="20"/>
  <c r="CD1" i="20"/>
  <c r="CB1" i="20"/>
  <c r="BV1" i="20"/>
  <c r="BP1" i="20"/>
  <c r="BG1" i="20"/>
  <c r="AX1" i="20"/>
  <c r="AO1" i="20"/>
  <c r="AD1" i="20"/>
  <c r="Q1" i="20"/>
  <c r="E1" i="20"/>
  <c r="B1" i="20"/>
  <c r="CD1" i="19"/>
  <c r="CB1" i="19"/>
  <c r="BV1" i="19"/>
  <c r="BP1" i="19"/>
  <c r="BG1" i="19"/>
  <c r="AX1" i="19"/>
  <c r="AO1" i="19"/>
  <c r="AD1" i="19"/>
  <c r="Q1" i="19"/>
  <c r="E1" i="19"/>
  <c r="B1" i="19"/>
  <c r="BG4" i="18"/>
  <c r="AX4" i="18"/>
  <c r="CD1" i="18"/>
  <c r="CB1" i="18"/>
  <c r="BV1" i="18"/>
  <c r="BP1" i="18"/>
  <c r="BG1" i="18"/>
  <c r="AX1" i="18"/>
  <c r="AO1" i="18"/>
  <c r="AD1" i="18"/>
  <c r="Q1" i="18"/>
  <c r="E1" i="18"/>
  <c r="B1" i="18"/>
  <c r="BG4" i="17"/>
  <c r="AX4" i="17"/>
  <c r="CD1" i="17"/>
  <c r="CB1" i="17"/>
  <c r="BV1" i="17"/>
  <c r="BP1" i="17"/>
  <c r="BG1" i="17"/>
  <c r="AX1" i="17"/>
  <c r="AO1" i="17"/>
  <c r="AD1" i="17"/>
  <c r="Q1" i="17"/>
  <c r="E1" i="17"/>
  <c r="B1" i="17"/>
  <c r="BG4" i="13" l="1"/>
  <c r="AX4" i="13"/>
  <c r="CD1" i="13"/>
  <c r="CB1" i="13"/>
  <c r="BV1" i="13"/>
  <c r="BG1" i="13"/>
  <c r="BP1" i="13"/>
  <c r="E1" i="13"/>
  <c r="Q1" i="13"/>
  <c r="AD1" i="13"/>
  <c r="AX1" i="13"/>
  <c r="B1" i="13"/>
  <c r="AO1" i="13"/>
  <c r="B4" i="11" l="1"/>
  <c r="B5" i="11" s="1"/>
  <c r="B6" i="11" s="1"/>
  <c r="B7" i="11" s="1"/>
  <c r="B8" i="11" s="1"/>
  <c r="B9" i="11" s="1"/>
  <c r="B10" i="11" s="1"/>
  <c r="B11" i="11" s="1"/>
  <c r="B12" i="11" s="1"/>
  <c r="B13" i="11" s="1"/>
  <c r="B14" i="11" s="1"/>
  <c r="B15" i="11" s="1"/>
  <c r="B16" i="11" s="1"/>
  <c r="B17" i="11" s="1"/>
  <c r="B18" i="11" s="1"/>
  <c r="B19" i="11" s="1"/>
  <c r="B20" i="11" s="1"/>
  <c r="B21" i="11" s="1"/>
  <c r="B22" i="11" s="1"/>
  <c r="B23" i="11" s="1"/>
  <c r="B24" i="11" s="1"/>
  <c r="B25" i="11" s="1"/>
  <c r="B26" i="11" s="1"/>
  <c r="B27"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Z6" authorId="0" shapeId="0" xr:uid="{720386C8-201B-4783-AE1F-8C3D1B107CD8}">
      <text>
        <r>
          <rPr>
            <sz val="11"/>
            <color rgb="FF000000"/>
            <rFont val="Calibri"/>
            <scheme val="minor"/>
          </rPr>
          <t>======
ID#AAABZynXjGA
Lenovo    (2024-12-13 08:07:00)
Pass：O
Fail：X
-：NO TEST
Basically, all of them shall be passed.</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Lenovo</author>
  </authors>
  <commentList>
    <comment ref="CB3" authorId="0" shapeId="0" xr:uid="{6C618518-725B-491E-A618-8F16BF044376}">
      <text>
        <r>
          <rPr>
            <b/>
            <sz val="9"/>
            <color indexed="81"/>
            <rFont val="Tahoma"/>
            <family val="2"/>
          </rPr>
          <t>Lenovo:</t>
        </r>
        <r>
          <rPr>
            <sz val="9"/>
            <color indexed="81"/>
            <rFont val="Tahoma"/>
            <family val="2"/>
          </rPr>
          <t xml:space="preserve">
Pass：O
Fail：X
-：NO TEST
Basically, all of them shall be passed.</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Lenovo</author>
  </authors>
  <commentList>
    <comment ref="CB3" authorId="0" shapeId="0" xr:uid="{44E3CEC7-FA53-4BA3-A1BD-E7090B9F7992}">
      <text>
        <r>
          <rPr>
            <b/>
            <sz val="9"/>
            <color indexed="81"/>
            <rFont val="Tahoma"/>
            <family val="2"/>
          </rPr>
          <t>Lenovo:</t>
        </r>
        <r>
          <rPr>
            <sz val="9"/>
            <color indexed="81"/>
            <rFont val="Tahoma"/>
            <family val="2"/>
          </rPr>
          <t xml:space="preserve">
Pass：O
Fail：X
-：NO TEST
Basically, all of them shall be passed.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Lenovo</author>
  </authors>
  <commentList>
    <comment ref="CB3" authorId="0" shapeId="0" xr:uid="{00000000-0006-0000-0300-000001000000}">
      <text>
        <r>
          <rPr>
            <b/>
            <sz val="9"/>
            <color indexed="81"/>
            <rFont val="Tahoma"/>
            <family val="2"/>
          </rPr>
          <t>Lenovo:</t>
        </r>
        <r>
          <rPr>
            <sz val="9"/>
            <color indexed="81"/>
            <rFont val="Tahoma"/>
            <family val="2"/>
          </rPr>
          <t xml:space="preserve">
Pass：O
Fail：X
-：NO TEST
Basically, all of them shall be passed.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Lenovo</author>
  </authors>
  <commentList>
    <comment ref="CB3" authorId="0" shapeId="0" xr:uid="{00000000-0006-0000-0400-000001000000}">
      <text>
        <r>
          <rPr>
            <b/>
            <sz val="9"/>
            <color indexed="81"/>
            <rFont val="Tahoma"/>
            <family val="2"/>
          </rPr>
          <t>Lenovo:</t>
        </r>
        <r>
          <rPr>
            <sz val="9"/>
            <color indexed="81"/>
            <rFont val="Tahoma"/>
            <family val="2"/>
          </rPr>
          <t xml:space="preserve">
Pass：O
Fail：X
-：NO TEST
Basically, all of them shall be passed.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Lenovo</author>
  </authors>
  <commentList>
    <comment ref="CB3" authorId="0" shapeId="0" xr:uid="{00000000-0006-0000-0500-000001000000}">
      <text>
        <r>
          <rPr>
            <b/>
            <sz val="9"/>
            <color indexed="81"/>
            <rFont val="Tahoma"/>
            <family val="2"/>
          </rPr>
          <t>Lenovo:</t>
        </r>
        <r>
          <rPr>
            <sz val="9"/>
            <color indexed="81"/>
            <rFont val="Tahoma"/>
            <family val="2"/>
          </rPr>
          <t xml:space="preserve">
Pass：O
Fail：X
-：NO TEST
Basically, all of them shall be passed.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Lenovo</author>
  </authors>
  <commentList>
    <comment ref="CB3" authorId="0" shapeId="0" xr:uid="{00000000-0006-0000-0600-000001000000}">
      <text>
        <r>
          <rPr>
            <b/>
            <sz val="9"/>
            <color indexed="81"/>
            <rFont val="Tahoma"/>
            <family val="2"/>
          </rPr>
          <t>Lenovo:</t>
        </r>
        <r>
          <rPr>
            <sz val="9"/>
            <color indexed="81"/>
            <rFont val="Tahoma"/>
            <family val="2"/>
          </rPr>
          <t xml:space="preserve">
Pass：O
Fail：X
-：NO TEST
Basically, all of them shall be passed.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Lenovo</author>
  </authors>
  <commentList>
    <comment ref="CB3" authorId="0" shapeId="0" xr:uid="{00000000-0006-0000-0700-000001000000}">
      <text>
        <r>
          <rPr>
            <b/>
            <sz val="9"/>
            <color indexed="81"/>
            <rFont val="Tahoma"/>
            <family val="2"/>
          </rPr>
          <t>Lenovo:</t>
        </r>
        <r>
          <rPr>
            <sz val="9"/>
            <color indexed="81"/>
            <rFont val="Tahoma"/>
            <family val="2"/>
          </rPr>
          <t xml:space="preserve">
Pass：O
Fail：X
-：NO TEST
Basically, all of them shall be passed.</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Lenovo</author>
  </authors>
  <commentList>
    <comment ref="CB3" authorId="0" shapeId="0" xr:uid="{00000000-0006-0000-0800-000001000000}">
      <text>
        <r>
          <rPr>
            <b/>
            <sz val="9"/>
            <color indexed="81"/>
            <rFont val="Tahoma"/>
            <family val="2"/>
          </rPr>
          <t>Lenovo:</t>
        </r>
        <r>
          <rPr>
            <sz val="9"/>
            <color indexed="81"/>
            <rFont val="Tahoma"/>
            <family val="2"/>
          </rPr>
          <t xml:space="preserve">
Pass：O
Fail：X
-：NO TEST
Basically, all of them shall be passed.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Lenovo</author>
  </authors>
  <commentList>
    <comment ref="CB3" authorId="0" shapeId="0" xr:uid="{00000000-0006-0000-0900-000001000000}">
      <text>
        <r>
          <rPr>
            <b/>
            <sz val="9"/>
            <color indexed="81"/>
            <rFont val="Tahoma"/>
            <family val="2"/>
          </rPr>
          <t>Lenovo:</t>
        </r>
        <r>
          <rPr>
            <sz val="9"/>
            <color indexed="81"/>
            <rFont val="Tahoma"/>
            <family val="2"/>
          </rPr>
          <t xml:space="preserve">
Pass：O
Fail：X
-：NO TEST
Basically, all of them shall be passed.</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Lenovo</author>
  </authors>
  <commentList>
    <comment ref="CB3" authorId="0" shapeId="0" xr:uid="{00000000-0006-0000-0A00-000001000000}">
      <text>
        <r>
          <rPr>
            <b/>
            <sz val="9"/>
            <color indexed="81"/>
            <rFont val="Tahoma"/>
            <family val="2"/>
          </rPr>
          <t>Lenovo:</t>
        </r>
        <r>
          <rPr>
            <sz val="9"/>
            <color indexed="81"/>
            <rFont val="Tahoma"/>
            <family val="2"/>
          </rPr>
          <t xml:space="preserve">
Pass：O
Fail：X
-：NO TEST
Basically, all of them shall be passed.</t>
        </r>
      </text>
    </comment>
  </commentList>
</comments>
</file>

<file path=xl/sharedStrings.xml><?xml version="1.0" encoding="utf-8"?>
<sst xmlns="http://schemas.openxmlformats.org/spreadsheetml/2006/main" count="457" uniqueCount="137">
  <si>
    <t>Unit Test</t>
  </si>
  <si>
    <t>Module</t>
  </si>
  <si>
    <t>Module Name</t>
  </si>
  <si>
    <t>Function ID</t>
  </si>
  <si>
    <t>Function Name</t>
    <phoneticPr fontId="0"/>
  </si>
  <si>
    <t>Created Date</t>
    <phoneticPr fontId="0"/>
  </si>
  <si>
    <t>Last Update Date</t>
    <phoneticPr fontId="0"/>
  </si>
  <si>
    <t>Approver</t>
  </si>
  <si>
    <t>Reviewer</t>
  </si>
  <si>
    <t>Creator</t>
    <phoneticPr fontId="0"/>
  </si>
  <si>
    <t>No</t>
    <phoneticPr fontId="0"/>
  </si>
  <si>
    <t>Version</t>
    <phoneticPr fontId="0"/>
  </si>
  <si>
    <t>Description</t>
    <phoneticPr fontId="0"/>
  </si>
  <si>
    <t>Sheet</t>
    <phoneticPr fontId="0"/>
  </si>
  <si>
    <t>Modified date</t>
    <phoneticPr fontId="0"/>
  </si>
  <si>
    <t>Modified by</t>
    <phoneticPr fontId="0"/>
  </si>
  <si>
    <t>Created/Updated by</t>
  </si>
  <si>
    <t>Created date</t>
  </si>
  <si>
    <t>Reviewed by</t>
  </si>
  <si>
    <t>Reviewed Date</t>
  </si>
  <si>
    <t>NO.</t>
    <phoneticPr fontId="3"/>
  </si>
  <si>
    <t>Test Results</t>
    <phoneticPr fontId="3"/>
  </si>
  <si>
    <t>Remarks</t>
    <phoneticPr fontId="3"/>
  </si>
  <si>
    <t>Tester</t>
    <phoneticPr fontId="3"/>
  </si>
  <si>
    <t>Test Date</t>
    <phoneticPr fontId="3"/>
  </si>
  <si>
    <t>Result</t>
    <phoneticPr fontId="3"/>
  </si>
  <si>
    <t>Predicted Test Results</t>
  </si>
  <si>
    <t>Input</t>
  </si>
  <si>
    <t>Execution</t>
  </si>
  <si>
    <t>Testcase</t>
  </si>
  <si>
    <t>Người thực hiện</t>
  </si>
  <si>
    <t>Ngày thực hiện</t>
  </si>
  <si>
    <t>-</t>
  </si>
  <si>
    <t>ghi chú nếu có</t>
  </si>
  <si>
    <t>Step 1:</t>
  </si>
  <si>
    <t>Tcode</t>
  </si>
  <si>
    <t>Cách thực hiện</t>
  </si>
  <si>
    <t>Actual Test Result</t>
  </si>
  <si>
    <t>Bug Description</t>
  </si>
  <si>
    <t>Hình ảnh thực hiện trên hệ thống</t>
  </si>
  <si>
    <t>back</t>
  </si>
  <si>
    <t>Module name</t>
  </si>
  <si>
    <t>MM</t>
  </si>
  <si>
    <t>Material Management</t>
  </si>
  <si>
    <t>MM.R01</t>
  </si>
  <si>
    <t>Custom Goods Receiving Report</t>
  </si>
  <si>
    <t>13.10.2024</t>
  </si>
  <si>
    <t>14.10.2024</t>
  </si>
  <si>
    <t>Create new document</t>
  </si>
  <si>
    <t>Test cases</t>
  </si>
  <si>
    <t>Hoang Xuan Thinh</t>
  </si>
  <si>
    <t>I. Rrint the GR report on the system in Excel format</t>
  </si>
  <si>
    <t>MM.R01_TC.01</t>
  </si>
  <si>
    <t>MM.R01_TC.02</t>
  </si>
  <si>
    <t>MM.R01_TC.03</t>
  </si>
  <si>
    <t>MM.R01_TC.04</t>
  </si>
  <si>
    <t>MM.R01_TC.05</t>
  </si>
  <si>
    <t>The GR report displays the correct information query from table in abap dictionary</t>
  </si>
  <si>
    <t>Downloading the Goods Received (GR) report in Excel format</t>
  </si>
  <si>
    <t>The user enters Tcode ZMMR01 and uses the type field to search and open the GR report</t>
  </si>
  <si>
    <t>- Tcode: ZMMR01
- Mandatory: Material document
- Optional: Plant, Storage Location, Material, Delivery Number, Posting Date, Purchasing document, Purchasing Date</t>
  </si>
  <si>
    <t>1. Enter Tcode ZMMR01
2. Fill in PO number, Material number, Plant, Batch, and other required fields
3. Generate the Goods Received (GR) report
4. Click the Export to Excel button to download the report in Excel format (Edit file download path)</t>
  </si>
  <si>
    <t>The report is successfully downloaded in download path with Excel format</t>
  </si>
  <si>
    <t>Check printing the Goods Received (GR) report on the SAP system.</t>
  </si>
  <si>
    <t>II. Report access based on Plant authorization</t>
  </si>
  <si>
    <t>Check printing the GR report for the Plant the user is authorized</t>
  </si>
  <si>
    <t>- Tcode: ZMMR01
- User ID belonging to Plant A
- Mandatory: Material document
- Optional: Plant, Storage Location, Material, Delivery Number, Posting Date, Purchasing document, Purchasing Date</t>
  </si>
  <si>
    <t>The user can only view the report for each plant belonging.</t>
  </si>
  <si>
    <t>III. Reversed documents do not appear in the GR report</t>
  </si>
  <si>
    <t>IV. The system automatically suggests reports for the Plants the user is authorized for</t>
  </si>
  <si>
    <t>Check the system automatically suggests the correct report for the Plant the user is authorized</t>
  </si>
  <si>
    <t>1. Log in to SAP using a user account that is authorized for Plant A
2. Enter Tcode ZMMR01
3. In the selection screen, check if the system automatically fills or suggests the details for Plant A.
4. Generate the report for Plant A by clicking Execute.
5. Verify that the system correctly suggests the report for Plant A and that only data for Plant A is displayed.</t>
  </si>
  <si>
    <t>- Tcode: ZMMR01
- PO with a reversed document
- Mandatory: Material document
- Optional: Plant, Storage Location, Material, Delivery Number, Posting Date, Purchasing document, Purchasing Date</t>
  </si>
  <si>
    <t>1. Log in to SAP using a user account that is authorized for Plant A
2.  Enter Tcode ZMMR01
3. Fill in PO number, Material number, Plant A, Batch, and other required fields
3. Execute the Goods Received (GR) with plant A search report printer
4. Verify if the report is successfully generated and that only data relevant to Plant A is displayed</t>
  </si>
  <si>
    <t>1. Using a user account authorized for the relevant Plant
2. Enter Tcode ZMMR01
3. In the selection screen, fill in PO number, Material number, relevant Plant, Batch, and other required fields
4. Generate the report for Plant by clicking Execute
5. Verify that the reversed document does not appear in the generated GR report</t>
  </si>
  <si>
    <t>The reversed document does not appear in the report</t>
  </si>
  <si>
    <t>The system automatically suggests the correct report for Plant belonging</t>
  </si>
  <si>
    <r>
      <t>Check that documents have been reversed</t>
    </r>
    <r>
      <rPr>
        <b/>
        <sz val="10"/>
        <color rgb="FFFF0000"/>
        <rFont val="Times New Roman"/>
        <family val="1"/>
      </rPr>
      <t xml:space="preserve"> </t>
    </r>
    <r>
      <rPr>
        <b/>
        <sz val="10"/>
        <rFont val="Times New Roman"/>
        <family val="1"/>
      </rPr>
      <t>do not appear in the GR report</t>
    </r>
  </si>
  <si>
    <t>MM.R01 - Goods Receipt Report</t>
  </si>
  <si>
    <t>Update document</t>
  </si>
  <si>
    <t>19.10.2024</t>
  </si>
  <si>
    <t>V. Purchase Orders and PO returns</t>
  </si>
  <si>
    <t>Test the report when a valid PO number is entered</t>
  </si>
  <si>
    <t>1.The user enters the Tcode and provided information on the selection screen and clicks execute.</t>
  </si>
  <si>
    <t>The report displays the correct information for the received goods (100 EA) as per the provided PO number, including the material number, plant, and batch.</t>
  </si>
  <si>
    <t>Test with an invalid or non-existent PO number</t>
  </si>
  <si>
    <t>- Tcode: ZMMR01
- Mandatory: Material document
- Optional: Plant, Storage Location, Material, Delivery Number, Posting Date, Purchasing document, Purchasing Date, PO number.</t>
  </si>
  <si>
    <t>- Tcode: ZMMR01
- Mandatory: Material document
- Optional: Plant, Storage Location, Material, Delivery Number, Posting Date, Purchasing document, Purchasing Date, PO number  (Invalid)</t>
  </si>
  <si>
    <t>1.The user enters Tcode ZMMR01 and invalid PO information, then presses execute.</t>
  </si>
  <si>
    <t>The system displays an error message "PO does not exist" and does not generate a report.</t>
  </si>
  <si>
    <t>21.11.2024</t>
  </si>
  <si>
    <t>Tcode: ZMMR01</t>
  </si>
  <si>
    <t>Step 2:</t>
  </si>
  <si>
    <t>User enters the type field to search</t>
  </si>
  <si>
    <t>- Tcode: ZMMR01
- Mandatory: Storage Location, Purchasing Document
- Optional: Plant, Material, Delivery Number, Posting Date, Purchasing document.</t>
  </si>
  <si>
    <t>Mandatory: Storage Location, Purchasing Document</t>
  </si>
  <si>
    <t>Generate Goods Receiving Report</t>
  </si>
  <si>
    <t>Step 3:</t>
  </si>
  <si>
    <t>Result:</t>
  </si>
  <si>
    <t>Case 1: User ZMMG4 belong plant 1000 only display plant 1000</t>
  </si>
  <si>
    <t xml:space="preserve">When enter plant 2000, check blocking access to reports of other plants  authorize										</t>
  </si>
  <si>
    <t>Case 2: User LEARN-038 also include both plant 1000 and plant 2000, user can see any plant in system</t>
  </si>
  <si>
    <t>Case 1: User belong to plant 1000 auto suggust plant 1000 when start selection screen.</t>
  </si>
  <si>
    <t>Case 2: User belong to plant 2000 auto suggust plant 2000 when start selection screen.</t>
  </si>
  <si>
    <t>MM.R01_TC.06</t>
  </si>
  <si>
    <t>MM.R01_TC.07</t>
  </si>
  <si>
    <t>DuyHT4</t>
  </si>
  <si>
    <t>VI. UI/UX</t>
  </si>
  <si>
    <t>MM.R01_TC.UI.01</t>
  </si>
  <si>
    <t>Validate field search help</t>
  </si>
  <si>
    <t>1. Place the cursor in the "Material Document" field.
2. Press the F4 key or click the search help button.</t>
  </si>
  <si>
    <t>A search help dialog opens showing the list of possible material document number</t>
  </si>
  <si>
    <t>Validate sorting in Excel</t>
  </si>
  <si>
    <t>1. Run the report and open the Excel file.
2. Sort by a column (e.g. Material Document).</t>
  </si>
  <si>
    <t>Data is sorted in ascending/descending order.</t>
  </si>
  <si>
    <t>Validate Excel Header</t>
  </si>
  <si>
    <t>1. Run the report and open the Excel file.
2. Observe the report headers (Company Info, Report Title, Dates).</t>
  </si>
  <si>
    <t>- Report headers are correctly formatted (bold, centered).
'- Company information and dates are accurate.
'- Date format 'dd-MM-yyyy'</t>
  </si>
  <si>
    <t>MM.R01_TC.UI.02</t>
  </si>
  <si>
    <t>MM.R01_TC.UI.03</t>
  </si>
  <si>
    <t>Sort ASC</t>
  </si>
  <si>
    <t>Sort DES</t>
  </si>
  <si>
    <t>20.11.2024</t>
  </si>
  <si>
    <t>O</t>
  </si>
  <si>
    <t>26.11.2024</t>
  </si>
  <si>
    <t>01.11.2024</t>
  </si>
  <si>
    <t>NO.</t>
  </si>
  <si>
    <t>Test Results (Round 1)</t>
  </si>
  <si>
    <t>Test Results (Round 2)</t>
  </si>
  <si>
    <t>Remarks</t>
  </si>
  <si>
    <t>Tester</t>
  </si>
  <si>
    <t>Test Date</t>
  </si>
  <si>
    <t>Result</t>
  </si>
  <si>
    <t>30.11.2024</t>
  </si>
  <si>
    <t>X</t>
  </si>
  <si>
    <t>25.11.2024</t>
  </si>
  <si>
    <t>28.11.2024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</si>
</sst>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_ "/>
    <numFmt numFmtId="165" formatCode="d/m/yyyy"/>
  </numFmts>
  <fonts count="24">
    <font>
      <sz val="11"/>
      <name val="ＭＳ Ｐゴシック"/>
      <family val="3"/>
      <charset val="128"/>
    </font>
    <font>
      <sz val="11"/>
      <name val="ＭＳ Ｐゴシック"/>
      <family val="3"/>
      <charset val="128"/>
    </font>
    <font>
      <sz val="10"/>
      <name val="ＭＳ ゴシック"/>
      <family val="3"/>
      <charset val="128"/>
    </font>
    <font>
      <sz val="6"/>
      <name val="ＭＳ Ｐゴシック"/>
      <family val="3"/>
      <charset val="128"/>
    </font>
    <font>
      <sz val="9"/>
      <color indexed="81"/>
      <name val="Tahoma"/>
      <family val="2"/>
    </font>
    <font>
      <b/>
      <sz val="9"/>
      <color indexed="81"/>
      <name val="Tahoma"/>
      <family val="2"/>
    </font>
    <font>
      <sz val="11"/>
      <color theme="1"/>
      <name val="Calibri"/>
      <family val="2"/>
      <charset val="128"/>
      <scheme val="minor"/>
    </font>
    <font>
      <sz val="10"/>
      <name val="Times New Roman"/>
      <family val="1"/>
    </font>
    <font>
      <b/>
      <sz val="10"/>
      <name val="Times New Roman"/>
      <family val="1"/>
    </font>
    <font>
      <u/>
      <sz val="11"/>
      <color theme="10"/>
      <name val="ＭＳ Ｐゴシック"/>
      <family val="3"/>
      <charset val="128"/>
    </font>
    <font>
      <sz val="11"/>
      <name val="Times New Roman"/>
      <family val="1"/>
    </font>
    <font>
      <sz val="11"/>
      <color rgb="FFFF0000"/>
      <name val="Times New Roman"/>
      <family val="1"/>
    </font>
    <font>
      <sz val="11"/>
      <color theme="1"/>
      <name val="Times New Roman"/>
      <family val="1"/>
    </font>
    <font>
      <b/>
      <sz val="11"/>
      <name val="Times New Roman"/>
      <family val="1"/>
    </font>
    <font>
      <sz val="9"/>
      <name val="Times New Roman"/>
      <family val="1"/>
    </font>
    <font>
      <b/>
      <sz val="10"/>
      <color rgb="FFFF0000"/>
      <name val="Times New Roman"/>
      <family val="1"/>
    </font>
    <font>
      <u/>
      <sz val="10"/>
      <name val="Times New Roman"/>
      <family val="1"/>
    </font>
    <font>
      <b/>
      <sz val="12"/>
      <color theme="1"/>
      <name val="Times New Roman"/>
    </font>
    <font>
      <sz val="11"/>
      <name val="MS PGothic"/>
    </font>
    <font>
      <b/>
      <sz val="10"/>
      <color theme="1"/>
      <name val="Times New Roman"/>
    </font>
    <font>
      <sz val="11"/>
      <color rgb="FF000000"/>
      <name val="Calibri"/>
      <scheme val="minor"/>
    </font>
    <font>
      <sz val="12"/>
      <color theme="1"/>
      <name val="Times New Roman"/>
    </font>
    <font>
      <sz val="11"/>
      <color theme="1"/>
      <name val="MS PGothic"/>
    </font>
    <font>
      <sz val="10"/>
      <color theme="1"/>
      <name val="Times New Roman"/>
    </font>
  </fonts>
  <fills count="9">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FF"/>
        <bgColor rgb="FF000000"/>
      </patternFill>
    </fill>
    <fill>
      <patternFill patternType="solid">
        <fgColor rgb="FFBDD6EE"/>
        <bgColor rgb="FFBDD6EE"/>
      </patternFill>
    </fill>
  </fills>
  <borders count="52">
    <border>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medium">
        <color indexed="64"/>
      </right>
      <top style="thin">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right/>
      <top style="hair">
        <color indexed="64"/>
      </top>
      <bottom/>
      <diagonal/>
    </border>
    <border>
      <left/>
      <right/>
      <top/>
      <bottom style="hair">
        <color indexed="64"/>
      </bottom>
      <diagonal/>
    </border>
    <border>
      <left style="thin">
        <color indexed="64"/>
      </left>
      <right/>
      <top style="hair">
        <color indexed="64"/>
      </top>
      <bottom/>
      <diagonal/>
    </border>
    <border>
      <left style="thin">
        <color indexed="64"/>
      </left>
      <right/>
      <top/>
      <bottom style="hair">
        <color indexed="64"/>
      </bottom>
      <diagonal/>
    </border>
    <border>
      <left/>
      <right style="thin">
        <color indexed="64"/>
      </right>
      <top style="hair">
        <color indexed="64"/>
      </top>
      <bottom/>
      <diagonal/>
    </border>
    <border>
      <left/>
      <right style="thin">
        <color indexed="64"/>
      </right>
      <top/>
      <bottom style="hair">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medium">
        <color indexed="64"/>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indexed="64"/>
      </top>
      <bottom style="thin">
        <color indexed="64"/>
      </bottom>
      <diagonal/>
    </border>
  </borders>
  <cellStyleXfs count="8">
    <xf numFmtId="0" fontId="0" fillId="0" borderId="0"/>
    <xf numFmtId="0" fontId="2" fillId="0" borderId="0" applyBorder="0"/>
    <xf numFmtId="0" fontId="2" fillId="0" borderId="0"/>
    <xf numFmtId="0" fontId="1" fillId="0" borderId="0"/>
    <xf numFmtId="0" fontId="1" fillId="0" borderId="0">
      <alignment vertical="center"/>
    </xf>
    <xf numFmtId="0" fontId="6" fillId="0" borderId="0"/>
    <xf numFmtId="0" fontId="9" fillId="0" borderId="0" applyNumberFormat="0" applyFill="0" applyBorder="0" applyAlignment="0" applyProtection="0"/>
    <xf numFmtId="0" fontId="9" fillId="0" borderId="0" applyNumberFormat="0" applyFill="0" applyBorder="0" applyAlignment="0" applyProtection="0"/>
  </cellStyleXfs>
  <cellXfs count="189">
    <xf numFmtId="0" fontId="0" fillId="0" borderId="0" xfId="0"/>
    <xf numFmtId="0" fontId="7" fillId="0" borderId="0" xfId="0" applyFont="1" applyAlignment="1">
      <alignment horizontal="left" vertical="center"/>
    </xf>
    <xf numFmtId="0" fontId="7" fillId="0" borderId="0" xfId="0" applyFont="1"/>
    <xf numFmtId="0" fontId="7" fillId="0" borderId="0" xfId="0" applyFont="1" applyAlignment="1">
      <alignment vertical="center"/>
    </xf>
    <xf numFmtId="0" fontId="8" fillId="5" borderId="30" xfId="0" applyFont="1" applyFill="1" applyBorder="1" applyAlignment="1">
      <alignment vertical="top"/>
    </xf>
    <xf numFmtId="0" fontId="8" fillId="5" borderId="31" xfId="0" applyFont="1" applyFill="1" applyBorder="1" applyAlignment="1">
      <alignment vertical="top"/>
    </xf>
    <xf numFmtId="49" fontId="8" fillId="5" borderId="32" xfId="0" applyNumberFormat="1" applyFont="1" applyFill="1" applyBorder="1" applyAlignment="1">
      <alignment vertical="top"/>
    </xf>
    <xf numFmtId="49" fontId="8" fillId="5" borderId="30" xfId="0" applyNumberFormat="1" applyFont="1" applyFill="1" applyBorder="1" applyAlignment="1">
      <alignment vertical="top"/>
    </xf>
    <xf numFmtId="49" fontId="8" fillId="5" borderId="33" xfId="0" applyNumberFormat="1" applyFont="1" applyFill="1" applyBorder="1" applyAlignment="1">
      <alignment vertical="top"/>
    </xf>
    <xf numFmtId="49" fontId="8" fillId="5" borderId="31" xfId="0" applyNumberFormat="1" applyFont="1" applyFill="1" applyBorder="1" applyAlignment="1">
      <alignment vertical="top"/>
    </xf>
    <xf numFmtId="0" fontId="7" fillId="5" borderId="30" xfId="0" applyFont="1" applyFill="1" applyBorder="1" applyAlignment="1">
      <alignment vertical="top"/>
    </xf>
    <xf numFmtId="0" fontId="7" fillId="5" borderId="34" xfId="0" applyFont="1" applyFill="1" applyBorder="1" applyAlignment="1">
      <alignment vertical="top"/>
    </xf>
    <xf numFmtId="0" fontId="7" fillId="5" borderId="31" xfId="0" applyFont="1" applyFill="1" applyBorder="1" applyAlignment="1">
      <alignment vertical="top"/>
    </xf>
    <xf numFmtId="0" fontId="7" fillId="5" borderId="35" xfId="0" applyFont="1" applyFill="1" applyBorder="1" applyAlignment="1">
      <alignment vertical="top"/>
    </xf>
    <xf numFmtId="0" fontId="9" fillId="0" borderId="0" xfId="7"/>
    <xf numFmtId="0" fontId="10" fillId="3" borderId="0" xfId="4" applyFont="1" applyFill="1">
      <alignment vertical="center"/>
    </xf>
    <xf numFmtId="0" fontId="10" fillId="3" borderId="0" xfId="4" applyFont="1" applyFill="1" applyAlignment="1">
      <alignment horizontal="center"/>
    </xf>
    <xf numFmtId="0" fontId="10" fillId="3" borderId="3" xfId="4" applyFont="1" applyFill="1" applyBorder="1">
      <alignment vertical="center"/>
    </xf>
    <xf numFmtId="0" fontId="10" fillId="3" borderId="4" xfId="4" applyFont="1" applyFill="1" applyBorder="1">
      <alignment vertical="center"/>
    </xf>
    <xf numFmtId="0" fontId="10" fillId="3" borderId="4" xfId="4" applyFont="1" applyFill="1" applyBorder="1" applyAlignment="1">
      <alignment horizontal="center"/>
    </xf>
    <xf numFmtId="0" fontId="10" fillId="3" borderId="11" xfId="4" applyFont="1" applyFill="1" applyBorder="1">
      <alignment vertical="center"/>
    </xf>
    <xf numFmtId="0" fontId="10" fillId="3" borderId="12" xfId="4" applyFont="1" applyFill="1" applyBorder="1">
      <alignment vertical="center"/>
    </xf>
    <xf numFmtId="0" fontId="10" fillId="3" borderId="13" xfId="4" applyFont="1" applyFill="1" applyBorder="1">
      <alignment vertical="center"/>
    </xf>
    <xf numFmtId="0" fontId="10" fillId="3" borderId="14" xfId="4" applyFont="1" applyFill="1" applyBorder="1">
      <alignment vertical="center"/>
    </xf>
    <xf numFmtId="0" fontId="10" fillId="3" borderId="15" xfId="4" applyFont="1" applyFill="1" applyBorder="1">
      <alignment vertical="center"/>
    </xf>
    <xf numFmtId="0" fontId="11" fillId="3" borderId="14" xfId="4" applyFont="1" applyFill="1" applyBorder="1">
      <alignment vertical="center"/>
    </xf>
    <xf numFmtId="0" fontId="11" fillId="3" borderId="15" xfId="4" applyFont="1" applyFill="1" applyBorder="1">
      <alignment vertical="center"/>
    </xf>
    <xf numFmtId="0" fontId="10" fillId="3" borderId="0" xfId="4" applyFont="1" applyFill="1" applyAlignment="1">
      <alignment horizontal="center" vertical="center"/>
    </xf>
    <xf numFmtId="0" fontId="12" fillId="3" borderId="0" xfId="5" applyFont="1" applyFill="1"/>
    <xf numFmtId="0" fontId="10" fillId="3" borderId="12" xfId="4" applyFont="1" applyFill="1" applyBorder="1" applyAlignment="1">
      <alignment horizontal="center" vertical="center"/>
    </xf>
    <xf numFmtId="14" fontId="10" fillId="3" borderId="0" xfId="4" applyNumberFormat="1" applyFont="1" applyFill="1" applyAlignment="1">
      <alignment horizontal="center" vertical="center"/>
    </xf>
    <xf numFmtId="0" fontId="10" fillId="3" borderId="1" xfId="4" applyFont="1" applyFill="1" applyBorder="1">
      <alignment vertical="center"/>
    </xf>
    <xf numFmtId="0" fontId="10" fillId="3" borderId="2" xfId="4" applyFont="1" applyFill="1" applyBorder="1">
      <alignment vertical="center"/>
    </xf>
    <xf numFmtId="0" fontId="10" fillId="3" borderId="2" xfId="4" applyFont="1" applyFill="1" applyBorder="1" applyAlignment="1">
      <alignment horizontal="center"/>
    </xf>
    <xf numFmtId="0" fontId="10" fillId="3" borderId="2" xfId="4" applyFont="1" applyFill="1" applyBorder="1" applyAlignment="1">
      <alignment horizontal="center" vertical="center"/>
    </xf>
    <xf numFmtId="0" fontId="10" fillId="3" borderId="10" xfId="4" applyFont="1" applyFill="1" applyBorder="1">
      <alignment vertical="center"/>
    </xf>
    <xf numFmtId="0" fontId="10" fillId="3" borderId="0" xfId="4" applyFont="1" applyFill="1" applyAlignment="1">
      <alignment horizontal="center" vertical="top" wrapText="1"/>
    </xf>
    <xf numFmtId="164" fontId="10" fillId="3" borderId="0" xfId="4" applyNumberFormat="1" applyFont="1" applyFill="1" applyAlignment="1">
      <alignment vertical="top" wrapText="1"/>
    </xf>
    <xf numFmtId="0" fontId="14" fillId="3" borderId="0" xfId="4" applyFont="1" applyFill="1" applyAlignment="1">
      <alignment vertical="top" wrapText="1"/>
    </xf>
    <xf numFmtId="14" fontId="10" fillId="3" borderId="0" xfId="4" applyNumberFormat="1" applyFont="1" applyFill="1" applyAlignment="1">
      <alignment vertical="top" wrapText="1"/>
    </xf>
    <xf numFmtId="0" fontId="10" fillId="3" borderId="0" xfId="4" applyFont="1" applyFill="1" applyAlignment="1">
      <alignment vertical="top" wrapText="1"/>
    </xf>
    <xf numFmtId="0" fontId="8" fillId="4" borderId="20" xfId="4" applyFont="1" applyFill="1" applyBorder="1" applyAlignment="1">
      <alignment horizontal="center" vertical="center" wrapText="1"/>
    </xf>
    <xf numFmtId="164" fontId="8" fillId="4" borderId="5" xfId="4" applyNumberFormat="1" applyFont="1" applyFill="1" applyBorder="1" applyAlignment="1">
      <alignment horizontal="left" vertical="center" wrapText="1"/>
    </xf>
    <xf numFmtId="0" fontId="8" fillId="4" borderId="5" xfId="4" applyFont="1" applyFill="1" applyBorder="1" applyAlignment="1">
      <alignment horizontal="left" vertical="center" wrapText="1"/>
    </xf>
    <xf numFmtId="14" fontId="8" fillId="4" borderId="5" xfId="4" applyNumberFormat="1" applyFont="1" applyFill="1" applyBorder="1" applyAlignment="1">
      <alignment horizontal="left" vertical="center" wrapText="1"/>
    </xf>
    <xf numFmtId="0" fontId="8" fillId="4" borderId="6" xfId="4" applyFont="1" applyFill="1" applyBorder="1" applyAlignment="1">
      <alignment horizontal="left" vertical="center" wrapText="1"/>
    </xf>
    <xf numFmtId="0" fontId="13" fillId="3" borderId="0" xfId="4" applyFont="1" applyFill="1" applyAlignment="1">
      <alignment horizontal="center" vertical="center" wrapText="1"/>
    </xf>
    <xf numFmtId="0" fontId="10" fillId="3" borderId="21" xfId="4" applyFont="1" applyFill="1" applyBorder="1" applyAlignment="1">
      <alignment horizontal="center" vertical="top" wrapText="1"/>
    </xf>
    <xf numFmtId="164" fontId="10" fillId="3" borderId="22" xfId="4" applyNumberFormat="1" applyFont="1" applyFill="1" applyBorder="1" applyAlignment="1">
      <alignment horizontal="left" vertical="top" wrapText="1"/>
    </xf>
    <xf numFmtId="14" fontId="10" fillId="3" borderId="23" xfId="4" applyNumberFormat="1" applyFont="1" applyFill="1" applyBorder="1" applyAlignment="1">
      <alignment horizontal="left" vertical="top" wrapText="1"/>
    </xf>
    <xf numFmtId="0" fontId="10" fillId="3" borderId="24" xfId="4" applyFont="1" applyFill="1" applyBorder="1" applyAlignment="1">
      <alignment horizontal="left" vertical="top" wrapText="1"/>
    </xf>
    <xf numFmtId="0" fontId="10" fillId="3" borderId="25" xfId="4" applyFont="1" applyFill="1" applyBorder="1" applyAlignment="1">
      <alignment horizontal="center" vertical="top" wrapText="1"/>
    </xf>
    <xf numFmtId="164" fontId="10" fillId="3" borderId="23" xfId="4" applyNumberFormat="1" applyFont="1" applyFill="1" applyBorder="1" applyAlignment="1">
      <alignment horizontal="left" vertical="top" wrapText="1"/>
    </xf>
    <xf numFmtId="0" fontId="10" fillId="3" borderId="23" xfId="4" applyFont="1" applyFill="1" applyBorder="1" applyAlignment="1">
      <alignment horizontal="left" vertical="top" wrapText="1"/>
    </xf>
    <xf numFmtId="0" fontId="10" fillId="3" borderId="26" xfId="4" applyFont="1" applyFill="1" applyBorder="1" applyAlignment="1">
      <alignment horizontal="left" vertical="top" wrapText="1"/>
    </xf>
    <xf numFmtId="0" fontId="10" fillId="3" borderId="26" xfId="4" quotePrefix="1" applyFont="1" applyFill="1" applyBorder="1" applyAlignment="1">
      <alignment horizontal="left" vertical="top" wrapText="1"/>
    </xf>
    <xf numFmtId="0" fontId="10" fillId="3" borderId="27" xfId="4" applyFont="1" applyFill="1" applyBorder="1" applyAlignment="1">
      <alignment horizontal="center" vertical="top" wrapText="1"/>
    </xf>
    <xf numFmtId="164" fontId="10" fillId="3" borderId="28" xfId="4" applyNumberFormat="1" applyFont="1" applyFill="1" applyBorder="1" applyAlignment="1">
      <alignment horizontal="left" vertical="top" wrapText="1"/>
    </xf>
    <xf numFmtId="0" fontId="10" fillId="3" borderId="28" xfId="4" applyFont="1" applyFill="1" applyBorder="1" applyAlignment="1">
      <alignment horizontal="left" vertical="top" wrapText="1"/>
    </xf>
    <xf numFmtId="14" fontId="10" fillId="3" borderId="28" xfId="4" applyNumberFormat="1" applyFont="1" applyFill="1" applyBorder="1" applyAlignment="1">
      <alignment horizontal="left" vertical="top" wrapText="1"/>
    </xf>
    <xf numFmtId="0" fontId="10" fillId="3" borderId="29" xfId="4" applyFont="1" applyFill="1" applyBorder="1" applyAlignment="1">
      <alignment horizontal="left" vertical="top" wrapText="1"/>
    </xf>
    <xf numFmtId="49" fontId="8" fillId="6" borderId="36" xfId="0" applyNumberFormat="1" applyFont="1" applyFill="1" applyBorder="1" applyAlignment="1">
      <alignment vertical="top"/>
    </xf>
    <xf numFmtId="49" fontId="8" fillId="6" borderId="0" xfId="0" applyNumberFormat="1" applyFont="1" applyFill="1" applyAlignment="1">
      <alignment vertical="top"/>
    </xf>
    <xf numFmtId="0" fontId="8" fillId="6" borderId="0" xfId="0" applyFont="1" applyFill="1" applyAlignment="1">
      <alignment vertical="top"/>
    </xf>
    <xf numFmtId="0" fontId="7" fillId="6" borderId="0" xfId="0" applyFont="1" applyFill="1" applyAlignment="1">
      <alignment vertical="top"/>
    </xf>
    <xf numFmtId="0" fontId="7" fillId="6" borderId="37" xfId="0" applyFont="1" applyFill="1" applyBorder="1" applyAlignment="1">
      <alignment vertical="top"/>
    </xf>
    <xf numFmtId="0" fontId="8" fillId="5" borderId="31" xfId="0" applyFont="1" applyFill="1" applyBorder="1" applyAlignment="1">
      <alignment horizontal="left" vertical="top"/>
    </xf>
    <xf numFmtId="0" fontId="8" fillId="5" borderId="0" xfId="0" applyFont="1" applyFill="1" applyAlignment="1">
      <alignment vertical="top"/>
    </xf>
    <xf numFmtId="0" fontId="8" fillId="0" borderId="0" xfId="0" applyFont="1"/>
    <xf numFmtId="0" fontId="16" fillId="0" borderId="0" xfId="0" applyFont="1"/>
    <xf numFmtId="0" fontId="13" fillId="3" borderId="11" xfId="4" applyFont="1" applyFill="1" applyBorder="1" applyAlignment="1">
      <alignment horizontal="center"/>
    </xf>
    <xf numFmtId="0" fontId="13" fillId="3" borderId="0" xfId="4" applyFont="1" applyFill="1" applyAlignment="1">
      <alignment horizontal="center"/>
    </xf>
    <xf numFmtId="49" fontId="8" fillId="5" borderId="36" xfId="0" applyNumberFormat="1" applyFont="1" applyFill="1" applyBorder="1" applyAlignment="1">
      <alignment vertical="top"/>
    </xf>
    <xf numFmtId="49" fontId="8" fillId="5" borderId="0" xfId="0" applyNumberFormat="1" applyFont="1" applyFill="1" applyAlignment="1">
      <alignment vertical="top"/>
    </xf>
    <xf numFmtId="0" fontId="7" fillId="0" borderId="0" xfId="0" applyFont="1" applyAlignment="1">
      <alignment wrapText="1"/>
    </xf>
    <xf numFmtId="0" fontId="0" fillId="0" borderId="38" xfId="0" applyBorder="1"/>
    <xf numFmtId="0" fontId="10" fillId="3" borderId="39" xfId="4" applyFont="1" applyFill="1" applyBorder="1" applyAlignment="1">
      <alignment horizontal="left" vertical="top" wrapText="1"/>
    </xf>
    <xf numFmtId="14" fontId="10" fillId="3" borderId="40" xfId="4" quotePrefix="1" applyNumberFormat="1" applyFont="1" applyFill="1" applyBorder="1" applyAlignment="1">
      <alignment horizontal="left" vertical="top" wrapText="1"/>
    </xf>
    <xf numFmtId="14" fontId="10" fillId="3" borderId="40" xfId="4" applyNumberFormat="1" applyFont="1" applyFill="1" applyBorder="1" applyAlignment="1">
      <alignment horizontal="left" vertical="top" wrapText="1"/>
    </xf>
    <xf numFmtId="14" fontId="8" fillId="4" borderId="41" xfId="4" applyNumberFormat="1" applyFont="1" applyFill="1" applyBorder="1" applyAlignment="1">
      <alignment horizontal="left" vertical="center" wrapText="1"/>
    </xf>
    <xf numFmtId="14" fontId="10" fillId="7" borderId="23" xfId="0" applyNumberFormat="1" applyFont="1" applyFill="1" applyBorder="1" applyAlignment="1">
      <alignment horizontal="left" vertical="top" wrapText="1"/>
    </xf>
    <xf numFmtId="0" fontId="10" fillId="4" borderId="13" xfId="4" applyFont="1" applyFill="1" applyBorder="1">
      <alignment vertical="center"/>
    </xf>
    <xf numFmtId="0" fontId="10" fillId="4" borderId="14" xfId="4" applyFont="1" applyFill="1" applyBorder="1">
      <alignment vertical="center"/>
    </xf>
    <xf numFmtId="0" fontId="10" fillId="4" borderId="15" xfId="4" applyFont="1" applyFill="1" applyBorder="1">
      <alignment vertical="center"/>
    </xf>
    <xf numFmtId="14" fontId="12" fillId="3" borderId="13" xfId="4" quotePrefix="1" applyNumberFormat="1" applyFont="1" applyFill="1" applyBorder="1" applyAlignment="1">
      <alignment horizontal="left" vertical="center"/>
    </xf>
    <xf numFmtId="14" fontId="12" fillId="3" borderId="14" xfId="4" quotePrefix="1" applyNumberFormat="1" applyFont="1" applyFill="1" applyBorder="1" applyAlignment="1">
      <alignment horizontal="left" vertical="center"/>
    </xf>
    <xf numFmtId="14" fontId="12" fillId="3" borderId="15" xfId="4" quotePrefix="1" applyNumberFormat="1" applyFont="1" applyFill="1" applyBorder="1" applyAlignment="1">
      <alignment horizontal="left" vertical="center"/>
    </xf>
    <xf numFmtId="0" fontId="10" fillId="4" borderId="13" xfId="4" applyFont="1" applyFill="1" applyBorder="1" applyAlignment="1">
      <alignment horizontal="center" vertical="center"/>
    </xf>
    <xf numFmtId="0" fontId="10" fillId="4" borderId="14" xfId="4" applyFont="1" applyFill="1" applyBorder="1" applyAlignment="1">
      <alignment horizontal="center" vertical="center"/>
    </xf>
    <xf numFmtId="0" fontId="10" fillId="4" borderId="15" xfId="4" applyFont="1" applyFill="1" applyBorder="1" applyAlignment="1">
      <alignment horizontal="center" vertical="center"/>
    </xf>
    <xf numFmtId="0" fontId="10" fillId="3" borderId="16" xfId="4" applyFont="1" applyFill="1" applyBorder="1" applyAlignment="1">
      <alignment horizontal="center" vertical="center"/>
    </xf>
    <xf numFmtId="0" fontId="10" fillId="3" borderId="8" xfId="4" applyFont="1" applyFill="1" applyBorder="1" applyAlignment="1">
      <alignment horizontal="center" vertical="center"/>
    </xf>
    <xf numFmtId="0" fontId="10" fillId="3" borderId="9" xfId="4" applyFont="1" applyFill="1" applyBorder="1" applyAlignment="1">
      <alignment horizontal="center" vertical="center"/>
    </xf>
    <xf numFmtId="0" fontId="10" fillId="3" borderId="17" xfId="4" applyFont="1" applyFill="1" applyBorder="1" applyAlignment="1">
      <alignment horizontal="center" vertical="center"/>
    </xf>
    <xf numFmtId="0" fontId="10" fillId="3" borderId="18" xfId="4" applyFont="1" applyFill="1" applyBorder="1" applyAlignment="1">
      <alignment horizontal="center" vertical="center"/>
    </xf>
    <xf numFmtId="0" fontId="10" fillId="3" borderId="19" xfId="4" applyFont="1" applyFill="1" applyBorder="1" applyAlignment="1">
      <alignment horizontal="center" vertical="center"/>
    </xf>
    <xf numFmtId="49" fontId="9" fillId="0" borderId="13" xfId="7" applyNumberFormat="1" applyBorder="1" applyAlignment="1">
      <alignment horizontal="left" vertical="top" wrapText="1"/>
    </xf>
    <xf numFmtId="49" fontId="9" fillId="0" borderId="14" xfId="7" applyNumberFormat="1" applyBorder="1" applyAlignment="1">
      <alignment horizontal="left" vertical="top" wrapText="1"/>
    </xf>
    <xf numFmtId="49" fontId="9" fillId="0" borderId="15" xfId="7" applyNumberFormat="1" applyBorder="1" applyAlignment="1">
      <alignment horizontal="left" vertical="top" wrapText="1"/>
    </xf>
    <xf numFmtId="0" fontId="8" fillId="0" borderId="13" xfId="0" applyFont="1" applyBorder="1" applyAlignment="1">
      <alignment horizontal="left" vertical="top" wrapText="1"/>
    </xf>
    <xf numFmtId="0" fontId="8" fillId="0" borderId="14" xfId="0" applyFont="1" applyBorder="1" applyAlignment="1">
      <alignment horizontal="left" vertical="top" wrapText="1"/>
    </xf>
    <xf numFmtId="0" fontId="8" fillId="0" borderId="15" xfId="0" applyFont="1" applyBorder="1" applyAlignment="1">
      <alignment horizontal="left" vertical="top" wrapText="1"/>
    </xf>
    <xf numFmtId="0" fontId="7" fillId="0" borderId="13" xfId="0" quotePrefix="1" applyFont="1" applyBorder="1" applyAlignment="1">
      <alignment horizontal="left" vertical="top" wrapText="1"/>
    </xf>
    <xf numFmtId="0" fontId="7" fillId="0" borderId="14" xfId="0" applyFont="1" applyBorder="1" applyAlignment="1">
      <alignment horizontal="left" vertical="top"/>
    </xf>
    <xf numFmtId="0" fontId="7" fillId="0" borderId="15" xfId="0" applyFont="1" applyBorder="1" applyAlignment="1">
      <alignment horizontal="left" vertical="top"/>
    </xf>
    <xf numFmtId="0" fontId="7" fillId="0" borderId="7" xfId="0" applyFont="1" applyBorder="1" applyAlignment="1">
      <alignment vertical="top" wrapText="1"/>
    </xf>
    <xf numFmtId="0" fontId="7" fillId="0" borderId="7" xfId="0" applyFont="1" applyBorder="1" applyAlignment="1">
      <alignment vertical="top"/>
    </xf>
    <xf numFmtId="0" fontId="7" fillId="0" borderId="13" xfId="0" applyFont="1" applyBorder="1" applyAlignment="1">
      <alignment horizontal="left" vertical="top" wrapText="1"/>
    </xf>
    <xf numFmtId="0" fontId="7" fillId="0" borderId="14" xfId="0" applyFont="1" applyBorder="1" applyAlignment="1">
      <alignment horizontal="left" vertical="top" wrapText="1"/>
    </xf>
    <xf numFmtId="0" fontId="7" fillId="0" borderId="15" xfId="0" applyFont="1" applyBorder="1" applyAlignment="1">
      <alignment horizontal="left" vertical="top" wrapText="1"/>
    </xf>
    <xf numFmtId="0" fontId="7" fillId="0" borderId="7" xfId="0" applyFont="1" applyBorder="1" applyAlignment="1">
      <alignment horizontal="center" vertical="top"/>
    </xf>
    <xf numFmtId="0" fontId="9" fillId="0" borderId="13" xfId="7" applyBorder="1" applyAlignment="1">
      <alignment horizontal="left" vertical="top" wrapText="1"/>
    </xf>
    <xf numFmtId="0" fontId="9" fillId="0" borderId="14" xfId="7" applyBorder="1" applyAlignment="1">
      <alignment horizontal="left" vertical="top" wrapText="1"/>
    </xf>
    <xf numFmtId="0" fontId="9" fillId="0" borderId="15" xfId="7" applyBorder="1" applyAlignment="1">
      <alignment horizontal="left" vertical="top" wrapText="1"/>
    </xf>
    <xf numFmtId="0" fontId="7" fillId="0" borderId="8" xfId="0" applyFont="1" applyBorder="1" applyAlignment="1">
      <alignment horizontal="left" vertical="top" wrapText="1"/>
    </xf>
    <xf numFmtId="0" fontId="7" fillId="0" borderId="9" xfId="0" applyFont="1" applyBorder="1" applyAlignment="1">
      <alignment horizontal="left" vertical="top" wrapText="1"/>
    </xf>
    <xf numFmtId="0" fontId="7" fillId="0" borderId="16" xfId="0" applyFont="1" applyBorder="1" applyAlignment="1">
      <alignment horizontal="left" vertical="top" wrapText="1"/>
    </xf>
    <xf numFmtId="49" fontId="9" fillId="0" borderId="13" xfId="7" applyNumberFormat="1" applyBorder="1" applyAlignment="1">
      <alignment horizontal="center" vertical="top"/>
    </xf>
    <xf numFmtId="49" fontId="9" fillId="0" borderId="14" xfId="7" applyNumberFormat="1" applyBorder="1" applyAlignment="1">
      <alignment horizontal="center" vertical="top"/>
    </xf>
    <xf numFmtId="49" fontId="9" fillId="0" borderId="15" xfId="7" applyNumberFormat="1" applyBorder="1" applyAlignment="1">
      <alignment horizontal="center" vertical="top"/>
    </xf>
    <xf numFmtId="0" fontId="8" fillId="2" borderId="7" xfId="0" applyFont="1" applyFill="1" applyBorder="1" applyAlignment="1">
      <alignment horizontal="center" vertical="center"/>
    </xf>
    <xf numFmtId="0" fontId="7" fillId="0" borderId="13" xfId="0" applyFont="1" applyBorder="1" applyAlignment="1">
      <alignment horizontal="center" vertical="top"/>
    </xf>
    <xf numFmtId="0" fontId="7" fillId="0" borderId="14" xfId="0" applyFont="1" applyBorder="1" applyAlignment="1">
      <alignment horizontal="center" vertical="top"/>
    </xf>
    <xf numFmtId="0" fontId="7" fillId="0" borderId="15" xfId="0" applyFont="1" applyBorder="1" applyAlignment="1">
      <alignment horizontal="center" vertical="top"/>
    </xf>
    <xf numFmtId="0" fontId="7" fillId="0" borderId="7" xfId="0" applyFont="1" applyBorder="1" applyAlignment="1">
      <alignment horizontal="center" vertical="center"/>
    </xf>
    <xf numFmtId="14" fontId="7" fillId="0" borderId="7" xfId="0" applyNumberFormat="1" applyFont="1" applyBorder="1" applyAlignment="1">
      <alignment horizontal="center" vertical="center"/>
    </xf>
    <xf numFmtId="14" fontId="7" fillId="0" borderId="16" xfId="0" applyNumberFormat="1" applyFont="1" applyBorder="1" applyAlignment="1">
      <alignment horizontal="center" vertical="center"/>
    </xf>
    <xf numFmtId="14" fontId="7" fillId="0" borderId="8" xfId="0" applyNumberFormat="1" applyFont="1" applyBorder="1" applyAlignment="1">
      <alignment horizontal="center" vertical="center"/>
    </xf>
    <xf numFmtId="14" fontId="7" fillId="0" borderId="9" xfId="0" applyNumberFormat="1" applyFont="1" applyBorder="1" applyAlignment="1">
      <alignment horizontal="center" vertical="center"/>
    </xf>
    <xf numFmtId="14" fontId="7" fillId="0" borderId="17" xfId="0" applyNumberFormat="1" applyFont="1" applyBorder="1" applyAlignment="1">
      <alignment horizontal="center" vertical="center"/>
    </xf>
    <xf numFmtId="14" fontId="7" fillId="0" borderId="18" xfId="0" applyNumberFormat="1" applyFont="1" applyBorder="1" applyAlignment="1">
      <alignment horizontal="center" vertical="center"/>
    </xf>
    <xf numFmtId="14" fontId="7" fillId="0" borderId="19" xfId="0" applyNumberFormat="1" applyFont="1" applyBorder="1" applyAlignment="1">
      <alignment horizontal="center" vertical="center"/>
    </xf>
    <xf numFmtId="0" fontId="8" fillId="0" borderId="7" xfId="0" applyFont="1" applyBorder="1" applyAlignment="1">
      <alignment horizontal="left" vertical="top" wrapText="1"/>
    </xf>
    <xf numFmtId="0" fontId="7" fillId="0" borderId="7" xfId="0" quotePrefix="1" applyFont="1" applyBorder="1" applyAlignment="1">
      <alignment vertical="top" wrapText="1"/>
    </xf>
    <xf numFmtId="0" fontId="8" fillId="2" borderId="16" xfId="0" applyFont="1" applyFill="1" applyBorder="1" applyAlignment="1">
      <alignment horizontal="center" vertical="center"/>
    </xf>
    <xf numFmtId="0" fontId="8" fillId="2" borderId="8" xfId="0" applyFont="1" applyFill="1" applyBorder="1" applyAlignment="1">
      <alignment horizontal="center" vertical="center"/>
    </xf>
    <xf numFmtId="0" fontId="8" fillId="2" borderId="9" xfId="0" applyFont="1" applyFill="1" applyBorder="1" applyAlignment="1">
      <alignment horizontal="center" vertical="center"/>
    </xf>
    <xf numFmtId="0" fontId="8" fillId="2" borderId="17" xfId="0" applyFont="1" applyFill="1" applyBorder="1" applyAlignment="1">
      <alignment horizontal="center" vertical="center"/>
    </xf>
    <xf numFmtId="0" fontId="8" fillId="2" borderId="18" xfId="0" applyFont="1" applyFill="1" applyBorder="1" applyAlignment="1">
      <alignment horizontal="center" vertical="center"/>
    </xf>
    <xf numFmtId="0" fontId="8" fillId="2" borderId="19" xfId="0" applyFont="1" applyFill="1" applyBorder="1" applyAlignment="1">
      <alignment horizontal="center" vertical="center"/>
    </xf>
    <xf numFmtId="0" fontId="8" fillId="2" borderId="7" xfId="0" applyFont="1" applyFill="1" applyBorder="1" applyAlignment="1">
      <alignment horizontal="center"/>
    </xf>
    <xf numFmtId="0" fontId="7" fillId="0" borderId="13" xfId="0" applyFont="1" applyBorder="1" applyAlignment="1">
      <alignment vertical="top" wrapText="1"/>
    </xf>
    <xf numFmtId="0" fontId="7" fillId="0" borderId="14" xfId="0" applyFont="1" applyBorder="1" applyAlignment="1">
      <alignment vertical="top" wrapText="1"/>
    </xf>
    <xf numFmtId="0" fontId="7" fillId="0" borderId="15" xfId="0" applyFont="1" applyBorder="1" applyAlignment="1">
      <alignment vertical="top" wrapText="1"/>
    </xf>
    <xf numFmtId="0" fontId="7" fillId="0" borderId="13" xfId="0" applyFont="1" applyBorder="1" applyAlignment="1">
      <alignment vertical="top"/>
    </xf>
    <xf numFmtId="0" fontId="7" fillId="0" borderId="14" xfId="0" applyFont="1" applyBorder="1" applyAlignment="1">
      <alignment vertical="top"/>
    </xf>
    <xf numFmtId="0" fontId="7" fillId="0" borderId="15" xfId="0" applyFont="1" applyBorder="1" applyAlignment="1">
      <alignment vertical="top"/>
    </xf>
    <xf numFmtId="14" fontId="7" fillId="0" borderId="7" xfId="0" applyNumberFormat="1" applyFont="1" applyBorder="1" applyAlignment="1">
      <alignment horizontal="center" vertical="top"/>
    </xf>
    <xf numFmtId="0" fontId="8" fillId="2" borderId="16" xfId="0" applyFont="1" applyFill="1" applyBorder="1" applyAlignment="1">
      <alignment horizontal="center" vertical="top"/>
    </xf>
    <xf numFmtId="0" fontId="8" fillId="2" borderId="8" xfId="0" applyFont="1" applyFill="1" applyBorder="1" applyAlignment="1">
      <alignment horizontal="center" vertical="top"/>
    </xf>
    <xf numFmtId="0" fontId="8" fillId="2" borderId="9" xfId="0" applyFont="1" applyFill="1" applyBorder="1" applyAlignment="1">
      <alignment horizontal="center" vertical="top"/>
    </xf>
    <xf numFmtId="0" fontId="8" fillId="2" borderId="17" xfId="0" applyFont="1" applyFill="1" applyBorder="1" applyAlignment="1">
      <alignment horizontal="center" vertical="top"/>
    </xf>
    <xf numFmtId="0" fontId="8" fillId="2" borderId="18" xfId="0" applyFont="1" applyFill="1" applyBorder="1" applyAlignment="1">
      <alignment horizontal="center" vertical="top"/>
    </xf>
    <xf numFmtId="0" fontId="8" fillId="2" borderId="19" xfId="0" applyFont="1" applyFill="1" applyBorder="1" applyAlignment="1">
      <alignment horizontal="center" vertical="top"/>
    </xf>
    <xf numFmtId="14" fontId="7" fillId="0" borderId="7" xfId="0" quotePrefix="1" applyNumberFormat="1" applyFont="1" applyBorder="1" applyAlignment="1">
      <alignment horizontal="center" vertical="top"/>
    </xf>
    <xf numFmtId="0" fontId="7" fillId="0" borderId="0" xfId="0" applyFont="1" applyAlignment="1">
      <alignment horizontal="left" vertical="top"/>
    </xf>
    <xf numFmtId="49" fontId="9" fillId="0" borderId="13" xfId="7" applyNumberFormat="1" applyBorder="1" applyAlignment="1">
      <alignment horizontal="center" vertical="top" wrapText="1"/>
    </xf>
    <xf numFmtId="49" fontId="9" fillId="0" borderId="14" xfId="7" applyNumberFormat="1" applyBorder="1" applyAlignment="1">
      <alignment horizontal="center" vertical="top" wrapText="1"/>
    </xf>
    <xf numFmtId="49" fontId="9" fillId="0" borderId="15" xfId="7" applyNumberFormat="1" applyBorder="1" applyAlignment="1">
      <alignment horizontal="center" vertical="top" wrapText="1"/>
    </xf>
    <xf numFmtId="0" fontId="8" fillId="0" borderId="7" xfId="0" applyFont="1" applyBorder="1" applyAlignment="1">
      <alignment vertical="top" wrapText="1"/>
    </xf>
    <xf numFmtId="0" fontId="7" fillId="0" borderId="7" xfId="0" applyFont="1" applyBorder="1" applyAlignment="1">
      <alignment horizontal="center" vertical="top" wrapText="1"/>
    </xf>
    <xf numFmtId="14" fontId="7" fillId="0" borderId="7" xfId="0" applyNumberFormat="1" applyFont="1" applyBorder="1" applyAlignment="1">
      <alignment horizontal="center" vertical="top" wrapText="1"/>
    </xf>
    <xf numFmtId="0" fontId="7" fillId="0" borderId="13" xfId="0" applyFont="1" applyBorder="1" applyAlignment="1">
      <alignment horizontal="center" vertical="top" wrapText="1"/>
    </xf>
    <xf numFmtId="0" fontId="7" fillId="0" borderId="14" xfId="0" applyFont="1" applyBorder="1" applyAlignment="1">
      <alignment horizontal="center" vertical="top" wrapText="1"/>
    </xf>
    <xf numFmtId="0" fontId="7" fillId="0" borderId="15" xfId="0" applyFont="1" applyBorder="1" applyAlignment="1">
      <alignment horizontal="center" vertical="top" wrapText="1"/>
    </xf>
    <xf numFmtId="0" fontId="17" fillId="8" borderId="42" xfId="0" applyFont="1" applyFill="1" applyBorder="1" applyAlignment="1">
      <alignment horizontal="center" vertical="center"/>
    </xf>
    <xf numFmtId="0" fontId="18" fillId="0" borderId="43" xfId="0" applyFont="1" applyBorder="1"/>
    <xf numFmtId="0" fontId="18" fillId="0" borderId="44" xfId="0" applyFont="1" applyBorder="1"/>
    <xf numFmtId="0" fontId="17" fillId="8" borderId="45" xfId="0" applyFont="1" applyFill="1" applyBorder="1" applyAlignment="1">
      <alignment horizontal="center" vertical="center"/>
    </xf>
    <xf numFmtId="0" fontId="18" fillId="0" borderId="46" xfId="0" applyFont="1" applyBorder="1"/>
    <xf numFmtId="0" fontId="18" fillId="0" borderId="47" xfId="0" applyFont="1" applyBorder="1"/>
    <xf numFmtId="0" fontId="19" fillId="8" borderId="43" xfId="0" applyFont="1" applyFill="1" applyBorder="1" applyAlignment="1">
      <alignment horizontal="center" vertical="center"/>
    </xf>
    <xf numFmtId="0" fontId="19" fillId="8" borderId="44" xfId="0" applyFont="1" applyFill="1" applyBorder="1" applyAlignment="1">
      <alignment horizontal="center" vertical="center"/>
    </xf>
    <xf numFmtId="0" fontId="18" fillId="0" borderId="48" xfId="0" applyFont="1" applyBorder="1"/>
    <xf numFmtId="0" fontId="18" fillId="0" borderId="49" xfId="0" applyFont="1" applyBorder="1"/>
    <xf numFmtId="0" fontId="18" fillId="0" borderId="50" xfId="0" applyFont="1" applyBorder="1"/>
    <xf numFmtId="0" fontId="19" fillId="8" borderId="49" xfId="0" applyFont="1" applyFill="1" applyBorder="1" applyAlignment="1">
      <alignment horizontal="center" vertical="center"/>
    </xf>
    <xf numFmtId="0" fontId="19" fillId="8" borderId="50" xfId="0" applyFont="1" applyFill="1" applyBorder="1" applyAlignment="1">
      <alignment horizontal="center" vertical="center"/>
    </xf>
    <xf numFmtId="0" fontId="21" fillId="0" borderId="45" xfId="0" applyFont="1" applyBorder="1" applyAlignment="1">
      <alignment horizontal="center" vertical="top"/>
    </xf>
    <xf numFmtId="165" fontId="21" fillId="0" borderId="45" xfId="0" applyNumberFormat="1" applyFont="1" applyBorder="1" applyAlignment="1">
      <alignment horizontal="center" vertical="top"/>
    </xf>
    <xf numFmtId="165" fontId="22" fillId="0" borderId="45" xfId="0" applyNumberFormat="1" applyFont="1" applyBorder="1" applyAlignment="1">
      <alignment vertical="top"/>
    </xf>
    <xf numFmtId="0" fontId="23" fillId="0" borderId="46" xfId="0" applyFont="1" applyBorder="1" applyAlignment="1">
      <alignment horizontal="center" vertical="top"/>
    </xf>
    <xf numFmtId="0" fontId="23" fillId="0" borderId="47" xfId="0" applyFont="1" applyBorder="1" applyAlignment="1">
      <alignment horizontal="center" vertical="top"/>
    </xf>
    <xf numFmtId="0" fontId="7" fillId="0" borderId="51" xfId="0" applyFont="1" applyBorder="1" applyAlignment="1">
      <alignment horizontal="left" vertical="top" wrapText="1"/>
    </xf>
    <xf numFmtId="0" fontId="23" fillId="0" borderId="43" xfId="0" applyFont="1" applyBorder="1" applyAlignment="1">
      <alignment horizontal="center" vertical="top"/>
    </xf>
    <xf numFmtId="0" fontId="23" fillId="0" borderId="44" xfId="0" applyFont="1" applyBorder="1" applyAlignment="1">
      <alignment horizontal="center" vertical="top"/>
    </xf>
    <xf numFmtId="14" fontId="7" fillId="0" borderId="13" xfId="0" quotePrefix="1" applyNumberFormat="1" applyFont="1" applyBorder="1" applyAlignment="1">
      <alignment horizontal="center" vertical="top"/>
    </xf>
    <xf numFmtId="14" fontId="7" fillId="0" borderId="14" xfId="0" quotePrefix="1" applyNumberFormat="1" applyFont="1" applyBorder="1" applyAlignment="1">
      <alignment horizontal="center" vertical="top"/>
    </xf>
    <xf numFmtId="14" fontId="7" fillId="0" borderId="15" xfId="0" quotePrefix="1" applyNumberFormat="1" applyFont="1" applyBorder="1" applyAlignment="1">
      <alignment horizontal="center" vertical="top"/>
    </xf>
  </cellXfs>
  <cellStyles count="8">
    <cellStyle name="Hyperlink" xfId="6" builtinId="8" hidden="1"/>
    <cellStyle name="Hyperlink" xfId="7" builtinId="8"/>
    <cellStyle name="IBM(401K)" xfId="1" xr:uid="{00000000-0005-0000-0000-000002000000}"/>
    <cellStyle name="J401K" xfId="2" xr:uid="{00000000-0005-0000-0000-000003000000}"/>
    <cellStyle name="Normal" xfId="0" builtinId="0"/>
    <cellStyle name="Normal 2" xfId="4" xr:uid="{00000000-0005-0000-0000-000005000000}"/>
    <cellStyle name="Normal 3" xfId="5" xr:uid="{00000000-0005-0000-0000-000006000000}"/>
    <cellStyle name="標準_FI" xfId="3"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externalLink" Target="externalLinks/externalLink2.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22.png"/><Relationship Id="rId1" Type="http://schemas.openxmlformats.org/officeDocument/2006/relationships/image" Target="../media/image2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5" Type="http://schemas.openxmlformats.org/officeDocument/2006/relationships/image" Target="../media/image10.png"/><Relationship Id="rId4" Type="http://schemas.openxmlformats.org/officeDocument/2006/relationships/image" Target="../media/image9.png"/></Relationships>
</file>

<file path=xl/drawings/_rels/drawing4.xml.rels><?xml version="1.0" encoding="UTF-8" standalone="yes"?>
<Relationships xmlns="http://schemas.openxmlformats.org/package/2006/relationships"><Relationship Id="rId1" Type="http://schemas.openxmlformats.org/officeDocument/2006/relationships/image" Target="../media/image10.png"/></Relationships>
</file>

<file path=xl/drawings/_rels/drawing5.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6.xml.rels><?xml version="1.0" encoding="UTF-8" standalone="yes"?>
<Relationships xmlns="http://schemas.openxmlformats.org/package/2006/relationships"><Relationship Id="rId2" Type="http://schemas.openxmlformats.org/officeDocument/2006/relationships/image" Target="../media/image14.png"/><Relationship Id="rId1" Type="http://schemas.openxmlformats.org/officeDocument/2006/relationships/image" Target="../media/image13.png"/></Relationships>
</file>

<file path=xl/drawings/_rels/drawing7.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8.xml.rels><?xml version="1.0" encoding="UTF-8" standalone="yes"?>
<Relationships xmlns="http://schemas.openxmlformats.org/package/2006/relationships"><Relationship Id="rId1" Type="http://schemas.openxmlformats.org/officeDocument/2006/relationships/image" Target="../media/image17.png"/></Relationships>
</file>

<file path=xl/drawings/_rels/drawing9.xml.rels><?xml version="1.0" encoding="UTF-8" standalone="yes"?>
<Relationships xmlns="http://schemas.openxmlformats.org/package/2006/relationships"><Relationship Id="rId3" Type="http://schemas.openxmlformats.org/officeDocument/2006/relationships/image" Target="../media/image20.png"/><Relationship Id="rId2" Type="http://schemas.openxmlformats.org/officeDocument/2006/relationships/image" Target="../media/image19.png"/><Relationship Id="rId1"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8</xdr:row>
      <xdr:rowOff>0</xdr:rowOff>
    </xdr:from>
    <xdr:to>
      <xdr:col>35</xdr:col>
      <xdr:colOff>8638</xdr:colOff>
      <xdr:row>30</xdr:row>
      <xdr:rowOff>113840</xdr:rowOff>
    </xdr:to>
    <xdr:pic>
      <xdr:nvPicPr>
        <xdr:cNvPr id="2" name="Picture 1">
          <a:extLst>
            <a:ext uri="{FF2B5EF4-FFF2-40B4-BE49-F238E27FC236}">
              <a16:creationId xmlns:a16="http://schemas.microsoft.com/office/drawing/2014/main" id="{443BFDF6-B850-16FC-DFE1-62A1AF3B0929}"/>
            </a:ext>
          </a:extLst>
        </xdr:cNvPr>
        <xdr:cNvPicPr>
          <a:picLocks noChangeAspect="1"/>
        </xdr:cNvPicPr>
      </xdr:nvPicPr>
      <xdr:blipFill>
        <a:blip xmlns:r="http://schemas.openxmlformats.org/officeDocument/2006/relationships" r:embed="rId1"/>
        <a:stretch>
          <a:fillRect/>
        </a:stretch>
      </xdr:blipFill>
      <xdr:spPr>
        <a:xfrm>
          <a:off x="342900" y="1314450"/>
          <a:ext cx="7095238" cy="3676190"/>
        </a:xfrm>
        <a:prstGeom prst="rect">
          <a:avLst/>
        </a:prstGeom>
      </xdr:spPr>
    </xdr:pic>
    <xdr:clientData/>
  </xdr:twoCellAnchor>
  <xdr:twoCellAnchor editAs="oneCell">
    <xdr:from>
      <xdr:col>0</xdr:col>
      <xdr:colOff>333375</xdr:colOff>
      <xdr:row>35</xdr:row>
      <xdr:rowOff>38100</xdr:rowOff>
    </xdr:from>
    <xdr:to>
      <xdr:col>41</xdr:col>
      <xdr:colOff>48790</xdr:colOff>
      <xdr:row>56</xdr:row>
      <xdr:rowOff>76680</xdr:rowOff>
    </xdr:to>
    <xdr:pic>
      <xdr:nvPicPr>
        <xdr:cNvPr id="3" name="Picture 2">
          <a:extLst>
            <a:ext uri="{FF2B5EF4-FFF2-40B4-BE49-F238E27FC236}">
              <a16:creationId xmlns:a16="http://schemas.microsoft.com/office/drawing/2014/main" id="{C80EB042-815F-ACEA-DBB7-FC7386A25E23}"/>
            </a:ext>
          </a:extLst>
        </xdr:cNvPr>
        <xdr:cNvPicPr>
          <a:picLocks noChangeAspect="1"/>
        </xdr:cNvPicPr>
      </xdr:nvPicPr>
      <xdr:blipFill>
        <a:blip xmlns:r="http://schemas.openxmlformats.org/officeDocument/2006/relationships" r:embed="rId2"/>
        <a:stretch>
          <a:fillRect/>
        </a:stretch>
      </xdr:blipFill>
      <xdr:spPr>
        <a:xfrm>
          <a:off x="333375" y="5724525"/>
          <a:ext cx="8345065" cy="3439005"/>
        </a:xfrm>
        <a:prstGeom prst="rect">
          <a:avLst/>
        </a:prstGeom>
      </xdr:spPr>
    </xdr:pic>
    <xdr:clientData/>
  </xdr:twoCellAnchor>
  <xdr:twoCellAnchor editAs="oneCell">
    <xdr:from>
      <xdr:col>0</xdr:col>
      <xdr:colOff>336176</xdr:colOff>
      <xdr:row>58</xdr:row>
      <xdr:rowOff>79898</xdr:rowOff>
    </xdr:from>
    <xdr:to>
      <xdr:col>41</xdr:col>
      <xdr:colOff>190499</xdr:colOff>
      <xdr:row>89</xdr:row>
      <xdr:rowOff>7335</xdr:rowOff>
    </xdr:to>
    <xdr:pic>
      <xdr:nvPicPr>
        <xdr:cNvPr id="5" name="Picture 4">
          <a:extLst>
            <a:ext uri="{FF2B5EF4-FFF2-40B4-BE49-F238E27FC236}">
              <a16:creationId xmlns:a16="http://schemas.microsoft.com/office/drawing/2014/main" id="{42D7F0A5-6AE0-2D4C-FBDA-B75D5B45330C}"/>
            </a:ext>
          </a:extLst>
        </xdr:cNvPr>
        <xdr:cNvPicPr>
          <a:picLocks noChangeAspect="1"/>
        </xdr:cNvPicPr>
      </xdr:nvPicPr>
      <xdr:blipFill>
        <a:blip xmlns:r="http://schemas.openxmlformats.org/officeDocument/2006/relationships" r:embed="rId3"/>
        <a:stretch>
          <a:fillRect/>
        </a:stretch>
      </xdr:blipFill>
      <xdr:spPr>
        <a:xfrm>
          <a:off x="336176" y="9201486"/>
          <a:ext cx="8538882" cy="479079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2900</xdr:colOff>
      <xdr:row>19</xdr:row>
      <xdr:rowOff>63248</xdr:rowOff>
    </xdr:from>
    <xdr:to>
      <xdr:col>62</xdr:col>
      <xdr:colOff>262614</xdr:colOff>
      <xdr:row>33</xdr:row>
      <xdr:rowOff>165251</xdr:rowOff>
    </xdr:to>
    <xdr:pic>
      <xdr:nvPicPr>
        <xdr:cNvPr id="3" name="Picture 2">
          <a:extLst>
            <a:ext uri="{FF2B5EF4-FFF2-40B4-BE49-F238E27FC236}">
              <a16:creationId xmlns:a16="http://schemas.microsoft.com/office/drawing/2014/main" id="{B4C50D6B-C092-DA4D-B174-E26DD554F9AE}"/>
            </a:ext>
          </a:extLst>
        </xdr:cNvPr>
        <xdr:cNvPicPr>
          <a:picLocks noChangeAspect="1"/>
        </xdr:cNvPicPr>
      </xdr:nvPicPr>
      <xdr:blipFill>
        <a:blip xmlns:r="http://schemas.openxmlformats.org/officeDocument/2006/relationships" r:embed="rId1"/>
        <a:stretch>
          <a:fillRect/>
        </a:stretch>
      </xdr:blipFill>
      <xdr:spPr>
        <a:xfrm>
          <a:off x="342487" y="3227205"/>
          <a:ext cx="12683627" cy="2421134"/>
        </a:xfrm>
        <a:prstGeom prst="rect">
          <a:avLst/>
        </a:prstGeom>
      </xdr:spPr>
    </xdr:pic>
    <xdr:clientData/>
  </xdr:twoCellAnchor>
  <xdr:twoCellAnchor editAs="oneCell">
    <xdr:from>
      <xdr:col>0</xdr:col>
      <xdr:colOff>323023</xdr:colOff>
      <xdr:row>7</xdr:row>
      <xdr:rowOff>155936</xdr:rowOff>
    </xdr:from>
    <xdr:to>
      <xdr:col>33</xdr:col>
      <xdr:colOff>41414</xdr:colOff>
      <xdr:row>18</xdr:row>
      <xdr:rowOff>71105</xdr:rowOff>
    </xdr:to>
    <xdr:pic>
      <xdr:nvPicPr>
        <xdr:cNvPr id="4" name="Picture 3">
          <a:extLst>
            <a:ext uri="{FF2B5EF4-FFF2-40B4-BE49-F238E27FC236}">
              <a16:creationId xmlns:a16="http://schemas.microsoft.com/office/drawing/2014/main" id="{CA1176AD-1160-2E61-20D1-D5AE4683AF3D}"/>
            </a:ext>
          </a:extLst>
        </xdr:cNvPr>
        <xdr:cNvPicPr>
          <a:picLocks noChangeAspect="1"/>
        </xdr:cNvPicPr>
      </xdr:nvPicPr>
      <xdr:blipFill>
        <a:blip xmlns:r="http://schemas.openxmlformats.org/officeDocument/2006/relationships" r:embed="rId2"/>
        <a:stretch>
          <a:fillRect/>
        </a:stretch>
      </xdr:blipFill>
      <xdr:spPr>
        <a:xfrm>
          <a:off x="323023" y="1332066"/>
          <a:ext cx="6717195" cy="17373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xdr:colOff>
      <xdr:row>7</xdr:row>
      <xdr:rowOff>109904</xdr:rowOff>
    </xdr:from>
    <xdr:to>
      <xdr:col>25</xdr:col>
      <xdr:colOff>80597</xdr:colOff>
      <xdr:row>26</xdr:row>
      <xdr:rowOff>71589</xdr:rowOff>
    </xdr:to>
    <xdr:pic>
      <xdr:nvPicPr>
        <xdr:cNvPr id="2" name="Picture 1">
          <a:extLst>
            <a:ext uri="{FF2B5EF4-FFF2-40B4-BE49-F238E27FC236}">
              <a16:creationId xmlns:a16="http://schemas.microsoft.com/office/drawing/2014/main" id="{50C4AC5B-3F36-56A0-D26A-77F2C0B74635}"/>
            </a:ext>
          </a:extLst>
        </xdr:cNvPr>
        <xdr:cNvPicPr>
          <a:picLocks noChangeAspect="1"/>
        </xdr:cNvPicPr>
      </xdr:nvPicPr>
      <xdr:blipFill>
        <a:blip xmlns:r="http://schemas.openxmlformats.org/officeDocument/2006/relationships" r:embed="rId1"/>
        <a:stretch>
          <a:fillRect/>
        </a:stretch>
      </xdr:blipFill>
      <xdr:spPr>
        <a:xfrm>
          <a:off x="344367" y="1260231"/>
          <a:ext cx="5114192" cy="3024339"/>
        </a:xfrm>
        <a:prstGeom prst="rect">
          <a:avLst/>
        </a:prstGeom>
      </xdr:spPr>
    </xdr:pic>
    <xdr:clientData/>
  </xdr:twoCellAnchor>
  <xdr:twoCellAnchor editAs="oneCell">
    <xdr:from>
      <xdr:col>1</xdr:col>
      <xdr:colOff>0</xdr:colOff>
      <xdr:row>28</xdr:row>
      <xdr:rowOff>0</xdr:rowOff>
    </xdr:from>
    <xdr:to>
      <xdr:col>25</xdr:col>
      <xdr:colOff>78689</xdr:colOff>
      <xdr:row>46</xdr:row>
      <xdr:rowOff>95250</xdr:rowOff>
    </xdr:to>
    <xdr:pic>
      <xdr:nvPicPr>
        <xdr:cNvPr id="3" name="Picture 2">
          <a:extLst>
            <a:ext uri="{FF2B5EF4-FFF2-40B4-BE49-F238E27FC236}">
              <a16:creationId xmlns:a16="http://schemas.microsoft.com/office/drawing/2014/main" id="{7642943F-833C-BBE9-6C14-2C0CC01577B5}"/>
            </a:ext>
          </a:extLst>
        </xdr:cNvPr>
        <xdr:cNvPicPr>
          <a:picLocks noChangeAspect="1"/>
        </xdr:cNvPicPr>
      </xdr:nvPicPr>
      <xdr:blipFill>
        <a:blip xmlns:r="http://schemas.openxmlformats.org/officeDocument/2006/relationships" r:embed="rId2"/>
        <a:stretch>
          <a:fillRect/>
        </a:stretch>
      </xdr:blipFill>
      <xdr:spPr>
        <a:xfrm>
          <a:off x="342900" y="4552950"/>
          <a:ext cx="5165039" cy="3009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xdr:colOff>
      <xdr:row>8</xdr:row>
      <xdr:rowOff>0</xdr:rowOff>
    </xdr:from>
    <xdr:to>
      <xdr:col>28</xdr:col>
      <xdr:colOff>98038</xdr:colOff>
      <xdr:row>22</xdr:row>
      <xdr:rowOff>124238</xdr:rowOff>
    </xdr:to>
    <xdr:pic>
      <xdr:nvPicPr>
        <xdr:cNvPr id="2" name="Picture 1">
          <a:extLst>
            <a:ext uri="{FF2B5EF4-FFF2-40B4-BE49-F238E27FC236}">
              <a16:creationId xmlns:a16="http://schemas.microsoft.com/office/drawing/2014/main" id="{582503DF-F6E9-7283-17C6-62D81492D503}"/>
            </a:ext>
          </a:extLst>
        </xdr:cNvPr>
        <xdr:cNvPicPr>
          <a:picLocks noChangeAspect="1"/>
        </xdr:cNvPicPr>
      </xdr:nvPicPr>
      <xdr:blipFill>
        <a:blip xmlns:r="http://schemas.openxmlformats.org/officeDocument/2006/relationships" r:embed="rId1"/>
        <a:stretch>
          <a:fillRect/>
        </a:stretch>
      </xdr:blipFill>
      <xdr:spPr>
        <a:xfrm>
          <a:off x="339588" y="1341783"/>
          <a:ext cx="5981174" cy="2443369"/>
        </a:xfrm>
        <a:prstGeom prst="rect">
          <a:avLst/>
        </a:prstGeom>
      </xdr:spPr>
    </xdr:pic>
    <xdr:clientData/>
  </xdr:twoCellAnchor>
  <xdr:twoCellAnchor editAs="oneCell">
    <xdr:from>
      <xdr:col>1</xdr:col>
      <xdr:colOff>0</xdr:colOff>
      <xdr:row>24</xdr:row>
      <xdr:rowOff>0</xdr:rowOff>
    </xdr:from>
    <xdr:to>
      <xdr:col>28</xdr:col>
      <xdr:colOff>148479</xdr:colOff>
      <xdr:row>45</xdr:row>
      <xdr:rowOff>34635</xdr:rowOff>
    </xdr:to>
    <xdr:pic>
      <xdr:nvPicPr>
        <xdr:cNvPr id="3" name="Picture 2">
          <a:extLst>
            <a:ext uri="{FF2B5EF4-FFF2-40B4-BE49-F238E27FC236}">
              <a16:creationId xmlns:a16="http://schemas.microsoft.com/office/drawing/2014/main" id="{ED9D79A3-DA73-0E73-17D7-851D88675C5C}"/>
            </a:ext>
          </a:extLst>
        </xdr:cNvPr>
        <xdr:cNvPicPr>
          <a:picLocks noChangeAspect="1"/>
        </xdr:cNvPicPr>
      </xdr:nvPicPr>
      <xdr:blipFill>
        <a:blip xmlns:r="http://schemas.openxmlformats.org/officeDocument/2006/relationships" r:embed="rId2"/>
        <a:stretch>
          <a:fillRect/>
        </a:stretch>
      </xdr:blipFill>
      <xdr:spPr>
        <a:xfrm>
          <a:off x="346364" y="3758045"/>
          <a:ext cx="6246210" cy="3307773"/>
        </a:xfrm>
        <a:prstGeom prst="rect">
          <a:avLst/>
        </a:prstGeom>
      </xdr:spPr>
    </xdr:pic>
    <xdr:clientData/>
  </xdr:twoCellAnchor>
  <xdr:twoCellAnchor editAs="oneCell">
    <xdr:from>
      <xdr:col>1</xdr:col>
      <xdr:colOff>0</xdr:colOff>
      <xdr:row>47</xdr:row>
      <xdr:rowOff>0</xdr:rowOff>
    </xdr:from>
    <xdr:to>
      <xdr:col>39</xdr:col>
      <xdr:colOff>187735</xdr:colOff>
      <xdr:row>70</xdr:row>
      <xdr:rowOff>67235</xdr:rowOff>
    </xdr:to>
    <xdr:pic>
      <xdr:nvPicPr>
        <xdr:cNvPr id="4" name="Picture 3">
          <a:extLst>
            <a:ext uri="{FF2B5EF4-FFF2-40B4-BE49-F238E27FC236}">
              <a16:creationId xmlns:a16="http://schemas.microsoft.com/office/drawing/2014/main" id="{3A09515A-0462-8B4A-7DAF-13305554C6FF}"/>
            </a:ext>
          </a:extLst>
        </xdr:cNvPr>
        <xdr:cNvPicPr>
          <a:picLocks noChangeAspect="1"/>
        </xdr:cNvPicPr>
      </xdr:nvPicPr>
      <xdr:blipFill>
        <a:blip xmlns:r="http://schemas.openxmlformats.org/officeDocument/2006/relationships" r:embed="rId3"/>
        <a:stretch>
          <a:fillRect/>
        </a:stretch>
      </xdr:blipFill>
      <xdr:spPr>
        <a:xfrm>
          <a:off x="347382" y="7395882"/>
          <a:ext cx="8345618" cy="3675530"/>
        </a:xfrm>
        <a:prstGeom prst="rect">
          <a:avLst/>
        </a:prstGeom>
      </xdr:spPr>
    </xdr:pic>
    <xdr:clientData/>
  </xdr:twoCellAnchor>
  <xdr:twoCellAnchor editAs="oneCell">
    <xdr:from>
      <xdr:col>1</xdr:col>
      <xdr:colOff>11206</xdr:colOff>
      <xdr:row>70</xdr:row>
      <xdr:rowOff>156882</xdr:rowOff>
    </xdr:from>
    <xdr:to>
      <xdr:col>40</xdr:col>
      <xdr:colOff>46037</xdr:colOff>
      <xdr:row>99</xdr:row>
      <xdr:rowOff>33616</xdr:rowOff>
    </xdr:to>
    <xdr:pic>
      <xdr:nvPicPr>
        <xdr:cNvPr id="5" name="Picture 4">
          <a:extLst>
            <a:ext uri="{FF2B5EF4-FFF2-40B4-BE49-F238E27FC236}">
              <a16:creationId xmlns:a16="http://schemas.microsoft.com/office/drawing/2014/main" id="{4F1D4F97-EBE9-B4BB-026D-ECE742629A16}"/>
            </a:ext>
          </a:extLst>
        </xdr:cNvPr>
        <xdr:cNvPicPr>
          <a:picLocks noChangeAspect="1"/>
        </xdr:cNvPicPr>
      </xdr:nvPicPr>
      <xdr:blipFill>
        <a:blip xmlns:r="http://schemas.openxmlformats.org/officeDocument/2006/relationships" r:embed="rId4"/>
        <a:stretch>
          <a:fillRect/>
        </a:stretch>
      </xdr:blipFill>
      <xdr:spPr>
        <a:xfrm>
          <a:off x="358588" y="11161058"/>
          <a:ext cx="8394420" cy="4426323"/>
        </a:xfrm>
        <a:prstGeom prst="rect">
          <a:avLst/>
        </a:prstGeom>
      </xdr:spPr>
    </xdr:pic>
    <xdr:clientData/>
  </xdr:twoCellAnchor>
  <xdr:twoCellAnchor editAs="oneCell">
    <xdr:from>
      <xdr:col>1</xdr:col>
      <xdr:colOff>0</xdr:colOff>
      <xdr:row>102</xdr:row>
      <xdr:rowOff>0</xdr:rowOff>
    </xdr:from>
    <xdr:to>
      <xdr:col>83</xdr:col>
      <xdr:colOff>188866</xdr:colOff>
      <xdr:row>161</xdr:row>
      <xdr:rowOff>145247</xdr:rowOff>
    </xdr:to>
    <xdr:pic>
      <xdr:nvPicPr>
        <xdr:cNvPr id="7" name="Picture 6">
          <a:extLst>
            <a:ext uri="{FF2B5EF4-FFF2-40B4-BE49-F238E27FC236}">
              <a16:creationId xmlns:a16="http://schemas.microsoft.com/office/drawing/2014/main" id="{5C57A87C-2C3C-621E-4552-78ED64A702C3}"/>
            </a:ext>
          </a:extLst>
        </xdr:cNvPr>
        <xdr:cNvPicPr>
          <a:picLocks noChangeAspect="1"/>
        </xdr:cNvPicPr>
      </xdr:nvPicPr>
      <xdr:blipFill>
        <a:blip xmlns:r="http://schemas.openxmlformats.org/officeDocument/2006/relationships" r:embed="rId5"/>
        <a:stretch>
          <a:fillRect/>
        </a:stretch>
      </xdr:blipFill>
      <xdr:spPr>
        <a:xfrm>
          <a:off x="340179" y="16498661"/>
          <a:ext cx="17537973" cy="967875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xdr:colOff>
      <xdr:row>8</xdr:row>
      <xdr:rowOff>1</xdr:rowOff>
    </xdr:from>
    <xdr:to>
      <xdr:col>60</xdr:col>
      <xdr:colOff>189357</xdr:colOff>
      <xdr:row>49</xdr:row>
      <xdr:rowOff>136202</xdr:rowOff>
    </xdr:to>
    <xdr:pic>
      <xdr:nvPicPr>
        <xdr:cNvPr id="3" name="Picture 2">
          <a:extLst>
            <a:ext uri="{FF2B5EF4-FFF2-40B4-BE49-F238E27FC236}">
              <a16:creationId xmlns:a16="http://schemas.microsoft.com/office/drawing/2014/main" id="{37BAA1A7-2A53-4177-B082-448D0B8B5BB1}"/>
            </a:ext>
          </a:extLst>
        </xdr:cNvPr>
        <xdr:cNvPicPr>
          <a:picLocks noChangeAspect="1"/>
        </xdr:cNvPicPr>
      </xdr:nvPicPr>
      <xdr:blipFill>
        <a:blip xmlns:r="http://schemas.openxmlformats.org/officeDocument/2006/relationships" r:embed="rId1"/>
        <a:stretch>
          <a:fillRect/>
        </a:stretch>
      </xdr:blipFill>
      <xdr:spPr>
        <a:xfrm>
          <a:off x="342901" y="1314451"/>
          <a:ext cx="12276581" cy="677512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9</xdr:row>
      <xdr:rowOff>1</xdr:rowOff>
    </xdr:from>
    <xdr:to>
      <xdr:col>41</xdr:col>
      <xdr:colOff>8193</xdr:colOff>
      <xdr:row>37</xdr:row>
      <xdr:rowOff>1</xdr:rowOff>
    </xdr:to>
    <xdr:pic>
      <xdr:nvPicPr>
        <xdr:cNvPr id="3" name="Picture 2">
          <a:extLst>
            <a:ext uri="{FF2B5EF4-FFF2-40B4-BE49-F238E27FC236}">
              <a16:creationId xmlns:a16="http://schemas.microsoft.com/office/drawing/2014/main" id="{79714E25-6B7D-FB79-6D7C-5C526E2E0A3E}"/>
            </a:ext>
          </a:extLst>
        </xdr:cNvPr>
        <xdr:cNvPicPr>
          <a:picLocks noChangeAspect="1"/>
        </xdr:cNvPicPr>
      </xdr:nvPicPr>
      <xdr:blipFill>
        <a:blip xmlns:r="http://schemas.openxmlformats.org/officeDocument/2006/relationships" r:embed="rId1"/>
        <a:stretch>
          <a:fillRect/>
        </a:stretch>
      </xdr:blipFill>
      <xdr:spPr>
        <a:xfrm>
          <a:off x="346364" y="1420092"/>
          <a:ext cx="8580693" cy="4364182"/>
        </a:xfrm>
        <a:prstGeom prst="rect">
          <a:avLst/>
        </a:prstGeom>
      </xdr:spPr>
    </xdr:pic>
    <xdr:clientData/>
  </xdr:twoCellAnchor>
  <xdr:twoCellAnchor editAs="oneCell">
    <xdr:from>
      <xdr:col>0</xdr:col>
      <xdr:colOff>312966</xdr:colOff>
      <xdr:row>39</xdr:row>
      <xdr:rowOff>95251</xdr:rowOff>
    </xdr:from>
    <xdr:to>
      <xdr:col>41</xdr:col>
      <xdr:colOff>40822</xdr:colOff>
      <xdr:row>67</xdr:row>
      <xdr:rowOff>13040</xdr:rowOff>
    </xdr:to>
    <xdr:pic>
      <xdr:nvPicPr>
        <xdr:cNvPr id="4" name="Picture 3">
          <a:extLst>
            <a:ext uri="{FF2B5EF4-FFF2-40B4-BE49-F238E27FC236}">
              <a16:creationId xmlns:a16="http://schemas.microsoft.com/office/drawing/2014/main" id="{5185B95F-FBD3-987C-41EE-C16D1AD34BAA}"/>
            </a:ext>
          </a:extLst>
        </xdr:cNvPr>
        <xdr:cNvPicPr>
          <a:picLocks noChangeAspect="1"/>
        </xdr:cNvPicPr>
      </xdr:nvPicPr>
      <xdr:blipFill>
        <a:blip xmlns:r="http://schemas.openxmlformats.org/officeDocument/2006/relationships" r:embed="rId2"/>
        <a:stretch>
          <a:fillRect/>
        </a:stretch>
      </xdr:blipFill>
      <xdr:spPr>
        <a:xfrm>
          <a:off x="312966" y="6477001"/>
          <a:ext cx="8518070" cy="448978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7</xdr:row>
      <xdr:rowOff>114300</xdr:rowOff>
    </xdr:from>
    <xdr:to>
      <xdr:col>41</xdr:col>
      <xdr:colOff>10683</xdr:colOff>
      <xdr:row>28</xdr:row>
      <xdr:rowOff>459</xdr:rowOff>
    </xdr:to>
    <xdr:pic>
      <xdr:nvPicPr>
        <xdr:cNvPr id="2" name="Picture 1">
          <a:extLst>
            <a:ext uri="{FF2B5EF4-FFF2-40B4-BE49-F238E27FC236}">
              <a16:creationId xmlns:a16="http://schemas.microsoft.com/office/drawing/2014/main" id="{0C166CD7-3175-CC0A-9F12-64B2D4018997}"/>
            </a:ext>
          </a:extLst>
        </xdr:cNvPr>
        <xdr:cNvPicPr>
          <a:picLocks noChangeAspect="1"/>
        </xdr:cNvPicPr>
      </xdr:nvPicPr>
      <xdr:blipFill>
        <a:blip xmlns:r="http://schemas.openxmlformats.org/officeDocument/2006/relationships" r:embed="rId1"/>
        <a:stretch>
          <a:fillRect/>
        </a:stretch>
      </xdr:blipFill>
      <xdr:spPr>
        <a:xfrm>
          <a:off x="342900" y="1266825"/>
          <a:ext cx="8297433" cy="3286584"/>
        </a:xfrm>
        <a:prstGeom prst="rect">
          <a:avLst/>
        </a:prstGeom>
      </xdr:spPr>
    </xdr:pic>
    <xdr:clientData/>
  </xdr:twoCellAnchor>
  <xdr:twoCellAnchor editAs="oneCell">
    <xdr:from>
      <xdr:col>1</xdr:col>
      <xdr:colOff>0</xdr:colOff>
      <xdr:row>29</xdr:row>
      <xdr:rowOff>0</xdr:rowOff>
    </xdr:from>
    <xdr:to>
      <xdr:col>76</xdr:col>
      <xdr:colOff>160159</xdr:colOff>
      <xdr:row>51</xdr:row>
      <xdr:rowOff>95249</xdr:rowOff>
    </xdr:to>
    <xdr:pic>
      <xdr:nvPicPr>
        <xdr:cNvPr id="3" name="Picture 2">
          <a:extLst>
            <a:ext uri="{FF2B5EF4-FFF2-40B4-BE49-F238E27FC236}">
              <a16:creationId xmlns:a16="http://schemas.microsoft.com/office/drawing/2014/main" id="{80052CAD-85BC-CEC8-BBDF-BE6635CC81EC}"/>
            </a:ext>
          </a:extLst>
        </xdr:cNvPr>
        <xdr:cNvPicPr>
          <a:picLocks noChangeAspect="1"/>
        </xdr:cNvPicPr>
      </xdr:nvPicPr>
      <xdr:blipFill>
        <a:blip xmlns:r="http://schemas.openxmlformats.org/officeDocument/2006/relationships" r:embed="rId2"/>
        <a:stretch>
          <a:fillRect/>
        </a:stretch>
      </xdr:blipFill>
      <xdr:spPr>
        <a:xfrm>
          <a:off x="340179" y="4748893"/>
          <a:ext cx="15876409" cy="368753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28575</xdr:colOff>
      <xdr:row>7</xdr:row>
      <xdr:rowOff>85725</xdr:rowOff>
    </xdr:from>
    <xdr:to>
      <xdr:col>50</xdr:col>
      <xdr:colOff>179695</xdr:colOff>
      <xdr:row>33</xdr:row>
      <xdr:rowOff>132818</xdr:rowOff>
    </xdr:to>
    <xdr:pic>
      <xdr:nvPicPr>
        <xdr:cNvPr id="2" name="Picture 1">
          <a:extLst>
            <a:ext uri="{FF2B5EF4-FFF2-40B4-BE49-F238E27FC236}">
              <a16:creationId xmlns:a16="http://schemas.microsoft.com/office/drawing/2014/main" id="{26D370E9-6C7A-7999-C8C7-8D567F93EE1D}"/>
            </a:ext>
          </a:extLst>
        </xdr:cNvPr>
        <xdr:cNvPicPr>
          <a:picLocks noChangeAspect="1"/>
        </xdr:cNvPicPr>
      </xdr:nvPicPr>
      <xdr:blipFill>
        <a:blip xmlns:r="http://schemas.openxmlformats.org/officeDocument/2006/relationships" r:embed="rId1"/>
        <a:stretch>
          <a:fillRect/>
        </a:stretch>
      </xdr:blipFill>
      <xdr:spPr>
        <a:xfrm>
          <a:off x="371475" y="1238250"/>
          <a:ext cx="10238095" cy="4257143"/>
        </a:xfrm>
        <a:prstGeom prst="rect">
          <a:avLst/>
        </a:prstGeom>
      </xdr:spPr>
    </xdr:pic>
    <xdr:clientData/>
  </xdr:twoCellAnchor>
  <xdr:twoCellAnchor editAs="oneCell">
    <xdr:from>
      <xdr:col>1</xdr:col>
      <xdr:colOff>0</xdr:colOff>
      <xdr:row>36</xdr:row>
      <xdr:rowOff>0</xdr:rowOff>
    </xdr:from>
    <xdr:to>
      <xdr:col>68</xdr:col>
      <xdr:colOff>93512</xdr:colOff>
      <xdr:row>97</xdr:row>
      <xdr:rowOff>36861</xdr:rowOff>
    </xdr:to>
    <xdr:pic>
      <xdr:nvPicPr>
        <xdr:cNvPr id="3" name="Picture 2">
          <a:extLst>
            <a:ext uri="{FF2B5EF4-FFF2-40B4-BE49-F238E27FC236}">
              <a16:creationId xmlns:a16="http://schemas.microsoft.com/office/drawing/2014/main" id="{9E531F0E-4B54-ED45-8E40-2ACF9A02C01A}"/>
            </a:ext>
          </a:extLst>
        </xdr:cNvPr>
        <xdr:cNvPicPr>
          <a:picLocks noChangeAspect="1"/>
        </xdr:cNvPicPr>
      </xdr:nvPicPr>
      <xdr:blipFill>
        <a:blip xmlns:r="http://schemas.openxmlformats.org/officeDocument/2006/relationships" r:embed="rId2"/>
        <a:stretch>
          <a:fillRect/>
        </a:stretch>
      </xdr:blipFill>
      <xdr:spPr>
        <a:xfrm>
          <a:off x="342900" y="5848350"/>
          <a:ext cx="13904762" cy="991428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323850</xdr:colOff>
      <xdr:row>7</xdr:row>
      <xdr:rowOff>66675</xdr:rowOff>
    </xdr:from>
    <xdr:to>
      <xdr:col>39</xdr:col>
      <xdr:colOff>20156</xdr:colOff>
      <xdr:row>19</xdr:row>
      <xdr:rowOff>152683</xdr:rowOff>
    </xdr:to>
    <xdr:pic>
      <xdr:nvPicPr>
        <xdr:cNvPr id="2" name="Picture 1">
          <a:extLst>
            <a:ext uri="{FF2B5EF4-FFF2-40B4-BE49-F238E27FC236}">
              <a16:creationId xmlns:a16="http://schemas.microsoft.com/office/drawing/2014/main" id="{15065ED6-E965-1D37-ADBF-D4B81AD5D653}"/>
            </a:ext>
          </a:extLst>
        </xdr:cNvPr>
        <xdr:cNvPicPr>
          <a:picLocks noChangeAspect="1"/>
        </xdr:cNvPicPr>
      </xdr:nvPicPr>
      <xdr:blipFill>
        <a:blip xmlns:r="http://schemas.openxmlformats.org/officeDocument/2006/relationships" r:embed="rId1"/>
        <a:stretch>
          <a:fillRect/>
        </a:stretch>
      </xdr:blipFill>
      <xdr:spPr>
        <a:xfrm>
          <a:off x="323850" y="1219200"/>
          <a:ext cx="7925906" cy="2029108"/>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2147</xdr:colOff>
      <xdr:row>8</xdr:row>
      <xdr:rowOff>163470</xdr:rowOff>
    </xdr:from>
    <xdr:to>
      <xdr:col>40</xdr:col>
      <xdr:colOff>3014</xdr:colOff>
      <xdr:row>36</xdr:row>
      <xdr:rowOff>15362</xdr:rowOff>
    </xdr:to>
    <xdr:pic>
      <xdr:nvPicPr>
        <xdr:cNvPr id="3" name="Picture 2">
          <a:extLst>
            <a:ext uri="{FF2B5EF4-FFF2-40B4-BE49-F238E27FC236}">
              <a16:creationId xmlns:a16="http://schemas.microsoft.com/office/drawing/2014/main" id="{C2FCA942-242A-0388-7FE6-01B856F61B4E}"/>
            </a:ext>
          </a:extLst>
        </xdr:cNvPr>
        <xdr:cNvPicPr>
          <a:picLocks noChangeAspect="1"/>
        </xdr:cNvPicPr>
      </xdr:nvPicPr>
      <xdr:blipFill>
        <a:blip xmlns:r="http://schemas.openxmlformats.org/officeDocument/2006/relationships" r:embed="rId1"/>
        <a:stretch>
          <a:fillRect/>
        </a:stretch>
      </xdr:blipFill>
      <xdr:spPr>
        <a:xfrm>
          <a:off x="341734" y="1505253"/>
          <a:ext cx="8051563" cy="4490152"/>
        </a:xfrm>
        <a:prstGeom prst="rect">
          <a:avLst/>
        </a:prstGeom>
      </xdr:spPr>
    </xdr:pic>
    <xdr:clientData/>
  </xdr:twoCellAnchor>
  <xdr:twoCellAnchor editAs="oneCell">
    <xdr:from>
      <xdr:col>1</xdr:col>
      <xdr:colOff>0</xdr:colOff>
      <xdr:row>38</xdr:row>
      <xdr:rowOff>1</xdr:rowOff>
    </xdr:from>
    <xdr:to>
      <xdr:col>39</xdr:col>
      <xdr:colOff>190500</xdr:colOff>
      <xdr:row>64</xdr:row>
      <xdr:rowOff>42850</xdr:rowOff>
    </xdr:to>
    <xdr:pic>
      <xdr:nvPicPr>
        <xdr:cNvPr id="4" name="Picture 3">
          <a:extLst>
            <a:ext uri="{FF2B5EF4-FFF2-40B4-BE49-F238E27FC236}">
              <a16:creationId xmlns:a16="http://schemas.microsoft.com/office/drawing/2014/main" id="{C3988E46-6978-B02E-F589-E31CC159BDBA}"/>
            </a:ext>
          </a:extLst>
        </xdr:cNvPr>
        <xdr:cNvPicPr>
          <a:picLocks noChangeAspect="1"/>
        </xdr:cNvPicPr>
      </xdr:nvPicPr>
      <xdr:blipFill>
        <a:blip xmlns:r="http://schemas.openxmlformats.org/officeDocument/2006/relationships" r:embed="rId2"/>
        <a:stretch>
          <a:fillRect/>
        </a:stretch>
      </xdr:blipFill>
      <xdr:spPr>
        <a:xfrm>
          <a:off x="346364" y="5940137"/>
          <a:ext cx="8347363" cy="4095304"/>
        </a:xfrm>
        <a:prstGeom prst="rect">
          <a:avLst/>
        </a:prstGeom>
      </xdr:spPr>
    </xdr:pic>
    <xdr:clientData/>
  </xdr:twoCellAnchor>
  <xdr:twoCellAnchor editAs="oneCell">
    <xdr:from>
      <xdr:col>1</xdr:col>
      <xdr:colOff>0</xdr:colOff>
      <xdr:row>66</xdr:row>
      <xdr:rowOff>1</xdr:rowOff>
    </xdr:from>
    <xdr:to>
      <xdr:col>40</xdr:col>
      <xdr:colOff>47625</xdr:colOff>
      <xdr:row>93</xdr:row>
      <xdr:rowOff>85961</xdr:rowOff>
    </xdr:to>
    <xdr:pic>
      <xdr:nvPicPr>
        <xdr:cNvPr id="5" name="Picture 4">
          <a:extLst>
            <a:ext uri="{FF2B5EF4-FFF2-40B4-BE49-F238E27FC236}">
              <a16:creationId xmlns:a16="http://schemas.microsoft.com/office/drawing/2014/main" id="{986A31B0-2447-345F-92A0-B507225AEE7D}"/>
            </a:ext>
          </a:extLst>
        </xdr:cNvPr>
        <xdr:cNvPicPr>
          <a:picLocks noChangeAspect="1"/>
        </xdr:cNvPicPr>
      </xdr:nvPicPr>
      <xdr:blipFill>
        <a:blip xmlns:r="http://schemas.openxmlformats.org/officeDocument/2006/relationships" r:embed="rId3"/>
        <a:stretch>
          <a:fillRect/>
        </a:stretch>
      </xdr:blipFill>
      <xdr:spPr>
        <a:xfrm>
          <a:off x="333375" y="11025189"/>
          <a:ext cx="7762875" cy="458652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ww1\D-&#12452;&#12531;&#12501;&#12521;\WINDOWS\Temporary%20Internet%20Files\Content.IE5\LLTWW692\file002(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docs.live.net/Users/71246024/AppData/Local/Microsoft/Windows/Temporary%20Internet%20Files/Content.Outlook/K9JON6MW/&#12304;&#12501;&#12457;&#12540;&#12510;&#12483;&#12488;&#12305;D0206_&#27231;&#33021;ID_&#22522;&#26412;&#35373;&#35336;&#26360;(&#27231;&#33021;&#21517;&#31216;)_00.0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d.docs.live.net/Users/88963/Downloads/Reference_V01.01_v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vr04\tmp-d\@temp\3-1&amp;2&amp;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１．InfoCube (YKCH0010)案１"/>
      <sheetName val="１．InfoCube (YKCH0010) 案２"/>
      <sheetName val="テンプレ"/>
      <sheetName val="社員リスト"/>
      <sheetName val="リストマスタ"/>
      <sheetName val="リスト値補助シート"/>
      <sheetName val="List"/>
      <sheetName val="Sheet2"/>
      <sheetName val="レポートレイアウト"/>
      <sheetName val="表紙"/>
      <sheetName val="移動タイプ"/>
      <sheetName val="予算案"/>
      <sheetName val="Sheet1"/>
      <sheetName val="リスト値"/>
      <sheetName val="SHT_HYOKA"/>
      <sheetName val="SHT_HANNBAI"/>
      <sheetName val="SHT_TUUKA"/>
      <sheetName val="SHT_TANI"/>
      <sheetName val="SHT_JYTRYU"/>
      <sheetName val="SHT_DENPYO"/>
      <sheetName val="型TB"/>
      <sheetName val="リスト"/>
      <sheetName val="選択リスト"/>
      <sheetName val="桁数チェック用"/>
      <sheetName val="単位選択値"/>
      <sheetName val="販売組織選択値"/>
      <sheetName val="受注理由選択値"/>
      <sheetName val="参考情報"/>
      <sheetName val="REF"/>
      <sheetName val="ePS不具合管理・変更管理"/>
      <sheetName val="（凡例）"/>
      <sheetName val="Sheet3"/>
      <sheetName val="項目一覧(SAP版)"/>
      <sheetName val="file002(2)"/>
      <sheetName val="シナリオ"/>
      <sheetName val="シナリオ別進捗(代表6社以外)"/>
      <sheetName val="プロパティ"/>
      <sheetName val="Master"/>
      <sheetName val="ms"/>
      <sheetName val="マスタ"/>
      <sheetName val="設定値シート"/>
      <sheetName val="イメージ"/>
      <sheetName val="work"/>
      <sheetName val="会社コード変換(編集)"/>
      <sheetName val="管理シート"/>
      <sheetName val="コード値リスト"/>
      <sheetName val="プロセス一覧"/>
      <sheetName val="Estimator Base"/>
      <sheetName val="設定シート"/>
      <sheetName val="ステータス"/>
      <sheetName val="項目マッピング(サンプル)"/>
      <sheetName val="Dic"/>
      <sheetName val="時間Track"/>
      <sheetName val="Team"/>
      <sheetName val="リスト (2)"/>
      <sheetName val="外部品目グループ"/>
      <sheetName val="研究室・設計室"/>
      <sheetName val="利益センタ"/>
      <sheetName val="機能設計書 （内容説明）"/>
      <sheetName val="Lov"/>
      <sheetName val="Pattern Definition"/>
      <sheetName val="リスト情報"/>
      <sheetName val="コード値(コード順) "/>
      <sheetName val="コード値（標準）"/>
      <sheetName val="別紙（自動決済分割）"/>
      <sheetName val="UC0010"/>
      <sheetName val="もと"/>
      <sheetName val="リストデータ設定シート"/>
      <sheetName val="属性一覧"/>
      <sheetName val="ステータス・進捗"/>
      <sheetName val="管理用"/>
      <sheetName val="Config"/>
      <sheetName val="(Status Definition)"/>
      <sheetName val="八月份CO号"/>
      <sheetName val="supplement"/>
      <sheetName val="複写ｼｰﾄ"/>
      <sheetName val="TJ6P002Z(チェック項目一覧)"/>
      <sheetName val="記入方法"/>
      <sheetName val="コード表"/>
      <sheetName val="datalist"/>
      <sheetName val="粗利"/>
      <sheetName val="予約想定ﾚｰﾄ(USD)"/>
      <sheetName val="MAIN"/>
      <sheetName val="KENOGARD"/>
      <sheetName val="GRAFICOS"/>
      <sheetName val="SCC+VBC"/>
      <sheetName val="プラント情報"/>
      <sheetName val="예금명세"/>
      <sheetName val="Interface_List"/>
      <sheetName val="備考"/>
      <sheetName val="支払条件（仕入先）"/>
      <sheetName val="抜け"/>
      <sheetName val="BCP_状況"/>
      <sheetName val="OTSearchingReport1"/>
      <sheetName val="凡例"/>
      <sheetName val="コンディション一覧(経理)"/>
      <sheetName val="プロンプト一覧"/>
      <sheetName val="#REF"/>
      <sheetName val="納品対象外 セレクトデータ"/>
      <sheetName val="サマリ"/>
      <sheetName val="ＩＰアドレス定義"/>
      <sheetName val="諸定義&amp;保守"/>
      <sheetName val="調査シート"/>
      <sheetName val="DATA"/>
      <sheetName val="項目一覧"/>
      <sheetName val="リスト（非表示）"/>
      <sheetName val="貼り付け用"/>
      <sheetName val="作業者→ロール"/>
      <sheetName val="内部マスタテーブル"/>
      <sheetName val="テーマ別"/>
      <sheetName val="区分"/>
      <sheetName val="☆管理項目定義"/>
      <sheetName val="Package"/>
      <sheetName val="Param"/>
      <sheetName val="ロール一覧"/>
      <sheetName val="リリース依頼書"/>
      <sheetName val="選択肢"/>
      <sheetName val="ＶＢＡ定義"/>
      <sheetName val="TBL"/>
      <sheetName val="入力リスト"/>
      <sheetName val="プルダウンリスト"/>
      <sheetName val="選択値"/>
      <sheetName val="指定可能値"/>
      <sheetName val="入力可能値"/>
      <sheetName val="選択可能値"/>
      <sheetName val="3.指定可能値"/>
      <sheetName val="データリスト"/>
      <sheetName val="コード値変換リスト(※編集不可)"/>
      <sheetName val="items"/>
      <sheetName val="１．InfoCube_(YKCH0010)案１"/>
      <sheetName val="値リスト"/>
      <sheetName val="現行DB一覧2(CT)"/>
      <sheetName val="ＤＩＡＳ拡張ＰＪ　2013年"/>
      <sheetName val="予算シート確認"/>
      <sheetName val="原価要素"/>
      <sheetName val="Cover_Cheet"/>
      <sheetName val="WBS一覧"/>
      <sheetName val="各社別課金"/>
      <sheetName val="期首予算対比"/>
      <sheetName val="入力規則(リスト)"/>
      <sheetName val="Cover_Cheet (変更前)"/>
      <sheetName val="Cover_Cheet（変更後）"/>
      <sheetName val="領域マスタ"/>
      <sheetName val="Cover_Cheet（実績＋落ち着き）"/>
      <sheetName val="参考)日付関連"/>
      <sheetName val="件数集計"/>
      <sheetName val="2000"/>
      <sheetName val="2001"/>
      <sheetName val="【編集禁止】MST"/>
      <sheetName val="Value"/>
      <sheetName val="【2】変更履歴"/>
      <sheetName val="TechSpec"/>
      <sheetName val="Cover"/>
      <sheetName val="Change History"/>
      <sheetName val="UT-Core"/>
      <sheetName val="Test Scenario"/>
      <sheetName val="Execution Result(1-1)"/>
      <sheetName val="Execution Result(1-2)"/>
      <sheetName val="Execution Result(1-3)"/>
      <sheetName val="Execution Result(1-4)"/>
      <sheetName val="Execution Result(1-5)"/>
      <sheetName val="Execution Result(1-6)"/>
      <sheetName val="Execution Result(1-7)"/>
      <sheetName val="Execution Result(1-8-1)"/>
      <sheetName val="Execution Result(1-8-2)"/>
      <sheetName val="Execution Result(1-9)"/>
      <sheetName val="Execution Result(1-10)"/>
      <sheetName val="Execution Result(1-11)"/>
      <sheetName val="Execution Result(1-12-1)"/>
      <sheetName val="Execution Result(1-12-2)"/>
      <sheetName val="参照TBL)開発対象一覧"/>
      <sheetName val="元ネタ"/>
      <sheetName val="XXXX"/>
      <sheetName val="0915"/>
      <sheetName val="0926"/>
      <sheetName val="0937"/>
      <sheetName val="0974"/>
      <sheetName val="0991"/>
      <sheetName val="0992"/>
      <sheetName val="１．InfoCube_(YKCH0010)_案２"/>
      <sheetName val="Cover_Cheet_(変更前)"/>
      <sheetName val="Status"/>
      <sheetName val="Delete Prohibition"/>
      <sheetName val="407_408_409条件グループ234"/>
      <sheetName val="特定業種区分"/>
      <sheetName val="売上組織"/>
      <sheetName val="参照指標"/>
      <sheetName val="向先分類"/>
      <sheetName val="1084_顧客グループ"/>
      <sheetName val="定義"/>
      <sheetName val="設定"/>
      <sheetName val="サイトコード・名"/>
      <sheetName val="１．InfoCube_(YKCH0010)案１1"/>
      <sheetName val="１．InfoCube_(YKCH0010)_案２1"/>
      <sheetName val="Estimator_Base"/>
      <sheetName val="リスト_(2)"/>
      <sheetName val="機能設計書_（内容説明）"/>
      <sheetName val="Pattern_Definition"/>
      <sheetName val="コード値(コード順)_"/>
      <sheetName val="(Status_Definition)"/>
      <sheetName val="納品対象外_セレクトデータ"/>
      <sheetName val="3_指定可能値"/>
      <sheetName val="Cover_Cheet_(変更前)1"/>
      <sheetName val="Change_History"/>
      <sheetName val="Test_Scenario"/>
      <sheetName val="Execution_Result(1-1)"/>
      <sheetName val="Execution_Result(1-2)"/>
      <sheetName val="Execution_Result(1-3)"/>
      <sheetName val="Execution_Result(1-4)"/>
      <sheetName val="Execution_Result(1-5)"/>
      <sheetName val="Execution_Result(1-6)"/>
      <sheetName val="Execution_Result(1-7)"/>
      <sheetName val="Execution_Result(1-8-1)"/>
      <sheetName val="Execution_Result(1-8-2)"/>
      <sheetName val="Execution_Result(1-9)"/>
      <sheetName val="Execution_Result(1-10)"/>
      <sheetName val="Execution_Result(1-11)"/>
      <sheetName val="Execution_Result(1-12-1)"/>
      <sheetName val="Execution_Result(1-12-2)"/>
      <sheetName val="Delete_Prohibition"/>
      <sheetName val="Resource"/>
      <sheetName val="課題管理表"/>
      <sheetName val="小数点の扱い"/>
      <sheetName val="計算方法補足"/>
      <sheetName val="課題集計"/>
      <sheetName val="Promotion"/>
      <sheetName val="Day master"/>
      <sheetName val="Pricing tool"/>
      <sheetName val="Category list"/>
      <sheetName val="list_old"/>
      <sheetName val="国コード"/>
      <sheetName val="（参考）仕入先支払条件_支払方法"/>
      <sheetName val="（参考）得意先支払条件_支払方法"/>
      <sheetName val="（参考）銀行コード"/>
      <sheetName val="（参照）連続番号&amp;支払期日シフトフラグ"/>
      <sheetName val="（参考）国コード"/>
      <sheetName val="Sheet4"/>
      <sheetName val="変換表v1.03"/>
      <sheetName val="リスト値（販物）"/>
      <sheetName val="01．整備手順"/>
      <sheetName val="リスト・ステータス"/>
      <sheetName val="条件タイプ(産エネ)"/>
      <sheetName val="_list"/>
      <sheetName val="伝票タイプリスト（経理メンテ）"/>
      <sheetName val="通貨リスト（経理メンテ）"/>
      <sheetName val="源泉徴収ＣＤリスト（経理メンテ）"/>
      <sheetName val="支払条件、支払方法リスト"/>
      <sheetName val="税リスト（経理メンテ）"/>
      <sheetName val="利益センタ・原価センタリスト（経理メンテ）"/>
      <sheetName val="cgtap90"/>
      <sheetName val="改訂履歴"/>
      <sheetName val="createdb1"/>
      <sheetName val="（ヘッダ）"/>
      <sheetName val="00-11-アクションタイプ"/>
      <sheetName val="データ入力一覧"/>
      <sheetName val="リスト内容"/>
      <sheetName val="めも"/>
      <sheetName val="ＷＯＲＫ"/>
      <sheetName val="サービス（大）"/>
      <sheetName val="課金先"/>
      <sheetName val="プロジェクト（BI用）マスタ"/>
      <sheetName val="ソリューションマスタ"/>
      <sheetName val="入力規則"/>
      <sheetName val="来週並行配信"/>
      <sheetName val="来週並行配信終了"/>
      <sheetName val="来週業務切替"/>
      <sheetName val="ボトラー全体"/>
      <sheetName val="AC情報管理表"/>
      <sheetName val="共配センターマスタ（共通）"/>
      <sheetName val="チェック表"/>
      <sheetName val="CCEJ_0808"/>
      <sheetName val="部門一覧"/>
      <sheetName val="参照"/>
      <sheetName val="組織ロール"/>
      <sheetName val="エビデンス (5回目)"/>
      <sheetName val="COVER PAGE"/>
      <sheetName val="Test Condition Description"/>
      <sheetName val="Doc History"/>
      <sheetName val="Source (0件)"/>
      <sheetName val="Result (0件)"/>
      <sheetName val="Source (1件)"/>
      <sheetName val="Target (1件)_ヘッダー"/>
      <sheetName val="Target (1件)_データ"/>
      <sheetName val="Result (1件)"/>
      <sheetName val="Source (複数件)"/>
      <sheetName val="Target (複数件)_ヘッダー"/>
      <sheetName val="Target (複数件)_データ"/>
      <sheetName val="Result (複数件)"/>
      <sheetName val="Source (複数件2)"/>
      <sheetName val="Target (複数件2)_ヘッダー"/>
      <sheetName val="Target (複数件2)_データ"/>
      <sheetName val="Result (複数件2)"/>
      <sheetName val="Source (バリデーション)"/>
      <sheetName val="Result (バリデーション)"/>
      <sheetName val="Data Type Format"/>
      <sheetName val="MTT Change History"/>
      <sheetName val="SingleByte"/>
      <sheetName val="DoubleByte"/>
      <sheetName val="DCONFIG"/>
      <sheetName val="SETUP_HIDDEN"/>
      <sheetName val="変更履歴"/>
      <sheetName val="テストシナリオ"/>
      <sheetName val="シナリオ共通テストデータ"/>
      <sheetName val="参考(現行データからの抽出SQL)"/>
      <sheetName val="実行結果(シナリオID-1)"/>
      <sheetName val="実行結果(シナリオID-2"/>
      <sheetName val="実行結果(シナリオID-3)"/>
      <sheetName val="実行結果(シナリオID-4)"/>
      <sheetName val="UT-Tech"/>
      <sheetName val="テストコンディション"/>
      <sheetName val="実行結果"/>
      <sheetName val="Revision History"/>
      <sheetName val="Function Description"/>
      <sheetName val="Selection Screen Specifications"/>
      <sheetName val="Selection Screen(Belize)"/>
      <sheetName val="InputOutput file (Flat)"/>
      <sheetName val="InputOutput file (multi)"/>
      <sheetName val="App Log"/>
      <sheetName val="Appendix(Fixed Value)"/>
      <sheetName val="Appendix(xxxx)"/>
      <sheetName val="Legend"/>
      <sheetName val="History"/>
      <sheetName val="実行結果(1)"/>
      <sheetName val="実行結果(2)"/>
      <sheetName val="実行結果(3)"/>
      <sheetName val="実行結果(2),(9)"/>
      <sheetName val="実行結果(3),(7)"/>
      <sheetName val="実行結果(4)"/>
      <sheetName val="実行結果(5)"/>
      <sheetName val="実行結果(6)"/>
      <sheetName val="実行結果(8),(10),(11)"/>
      <sheetName val="テストコンディション (2)"/>
      <sheetName val="2004上"/>
      <sheetName val="SCE"/>
      <sheetName val="2016損益予算最終版"/>
      <sheetName val="実行結果(ADRC)"/>
      <sheetName val="実行結果(VBSN)"/>
      <sheetName val="プルダウン用"/>
      <sheetName val="フラグ"/>
      <sheetName val="担当者マスタ"/>
      <sheetName val="選択項目"/>
      <sheetName val="List(非表示)"/>
      <sheetName val="CoMPASS支払条件リスト"/>
      <sheetName val="List Value"/>
      <sheetName val="一覧"/>
      <sheetName val="実行結果(未完了)"/>
      <sheetName val="SIR10942パターン一覧"/>
      <sheetName val="settings"/>
      <sheetName val="delta"/>
      <sheetName val="Mapping Definition"/>
      <sheetName val="Appendix(エラーの出力)"/>
      <sheetName val="Observations"/>
      <sheetName val="Selection Screen"/>
      <sheetName val="Mapping Definition(ZPPT1008)"/>
      <sheetName val="Mapping Definition(LCSUS)"/>
      <sheetName val="API Specification"/>
      <sheetName val="IDOC Specifiction"/>
      <sheetName val="Appendix(IF target period)"/>
      <sheetName val="ﾘｽﾄ"/>
      <sheetName val="MKPF(4.6C)"/>
      <sheetName val="実行結果(7)"/>
      <sheetName val="実行結果(8)"/>
      <sheetName val="実行結果(9)"/>
      <sheetName val="テストコンディション "/>
      <sheetName val="テスト実行結果 1"/>
      <sheetName val="テスト実行結果 2"/>
      <sheetName val="テスト実行結果 3"/>
      <sheetName val="テスト実行結果 4"/>
      <sheetName val="テスト実行結果 5"/>
      <sheetName val="テスト実行結果 6"/>
      <sheetName val="実行結果_1"/>
      <sheetName val="実行結果_2"/>
      <sheetName val="実行結果 (3)"/>
      <sheetName val="実行結果_3"/>
      <sheetName val="実行結果_4"/>
      <sheetName val="実行結果_5"/>
      <sheetName val="実行結果_6"/>
      <sheetName val="実行結果_7"/>
      <sheetName val="01_システム機能要件"/>
      <sheetName val="02_システム関連図・IO関連図・処理フロー・画面フロー"/>
      <sheetName val="03_機能詳細説明"/>
      <sheetName val="04_画面レイアウト(選択画面)"/>
      <sheetName val="09_IF項目定義(納入明細)"/>
      <sheetName val="09_IF項目定義(諸掛明細) "/>
      <sheetName val="補足資料_【旧昭シ】参照番号"/>
      <sheetName val="補足資料_【Day2後】参照番号"/>
      <sheetName val="【記載例】01_システム機能要件"/>
      <sheetName val="【記載例（新製造基地）】01_システム機能要件"/>
      <sheetName val="【記載例】03_機能詳細説明"/>
      <sheetName val="【記載例】04_画面レイアウト(Dynpro)"/>
      <sheetName val="04_画面レイアウト (2)"/>
      <sheetName val="【記載例】05_レポート・帳票レイアウト(画面)"/>
      <sheetName val="【記載例】05_レポート・帳票レイアウト（紙)"/>
      <sheetName val="【記載例】06_帳票定義（横）"/>
      <sheetName val="07_コールトランザクション (2)"/>
      <sheetName val="【記載例】09_IF項目定義"/>
      <sheetName val="補足_記入シート"/>
      <sheetName val="件数"/>
      <sheetName val="Vali"/>
      <sheetName val=""/>
      <sheetName val="データ入力規則"/>
      <sheetName val="入力項目"/>
      <sheetName val="total-mirroring"/>
      <sheetName val="Deta"/>
      <sheetName val="期末提出"/>
      <sheetName val="拠点&amp;工程コード案"/>
      <sheetName val="集計表.XLS"/>
      <sheetName val="①得意先マスタ（一般）整備台帳"/>
      <sheetName val="TOTAL0501"/>
      <sheetName val="補足(マスタ)"/>
      <sheetName val="step1-3 給与項目洗い出し&amp;仮マッピング"/>
      <sheetName val="移行手順"/>
      <sheetName val="項目マッピング"/>
      <sheetName val="Sheet5"/>
      <sheetName val="参考資料【コード値一覧】"/>
      <sheetName val="参考資料【管理項目】"/>
      <sheetName val="データ投入手順"/>
      <sheetName val="제조원가"/>
      <sheetName val="マスター"/>
      <sheetName val="１．InfoCube_(YKCH0010)案１2"/>
      <sheetName val="１．InfoCube_(YKCH0010)_案２2"/>
      <sheetName val="リスト_(2)1"/>
      <sheetName val="Estimator_Base1"/>
      <sheetName val="機能設計書_（内容説明）1"/>
      <sheetName val="Pattern_Definition1"/>
      <sheetName val="コード値(コード順)_1"/>
      <sheetName val="(Status_Definition)1"/>
      <sheetName val="納品対象外_セレクトデータ1"/>
      <sheetName val="3_指定可能値1"/>
      <sheetName val="MKPF(4_6C)"/>
      <sheetName val="Cover_Cheet_(変更前)2"/>
      <sheetName val="Change_History1"/>
      <sheetName val="Test_Scenario1"/>
      <sheetName val="Execution_Result(1-1)1"/>
      <sheetName val="Execution_Result(1-2)1"/>
      <sheetName val="Execution_Result(1-3)1"/>
      <sheetName val="Execution_Result(1-4)1"/>
      <sheetName val="Execution_Result(1-5)1"/>
      <sheetName val="Execution_Result(1-6)1"/>
      <sheetName val="Execution_Result(1-7)1"/>
      <sheetName val="Execution_Result(1-8-1)1"/>
      <sheetName val="Execution_Result(1-8-2)1"/>
      <sheetName val="Execution_Result(1-9)1"/>
      <sheetName val="Execution_Result(1-10)1"/>
      <sheetName val="Execution_Result(1-11)1"/>
      <sheetName val="Execution_Result(1-12-1)1"/>
      <sheetName val="Execution_Result(1-12-2)1"/>
      <sheetName val="Delete_Prohibition1"/>
      <sheetName val="Day_master"/>
      <sheetName val="Pricing_tool"/>
      <sheetName val="Category_list"/>
      <sheetName val="テストコンディション_"/>
      <sheetName val="テスト実行結果_1"/>
      <sheetName val="テスト実行結果_2"/>
      <sheetName val="テスト実行結果_3"/>
      <sheetName val="テスト実行結果_4"/>
      <sheetName val="テスト実行結果_5"/>
      <sheetName val="テスト実行結果_6"/>
      <sheetName val="実行結果_(3)"/>
      <sheetName val="09_IF項目定義(諸掛明細)_"/>
      <sheetName val="04_画面レイアウト_(2)"/>
      <sheetName val="07_コールトランザクション_(2)"/>
      <sheetName val="変換表v1_03"/>
      <sheetName val="エビデンス_(5回目)"/>
      <sheetName val="COVER_PAGE"/>
      <sheetName val="Test_Condition_Description"/>
      <sheetName val="Doc_History"/>
      <sheetName val="Source_(0件)"/>
      <sheetName val="Result_(0件)"/>
      <sheetName val="Source_(1件)"/>
      <sheetName val="Target_(1件)_ヘッダー"/>
      <sheetName val="Target_(1件)_データ"/>
      <sheetName val="Result_(1件)"/>
      <sheetName val="Source_(複数件)"/>
      <sheetName val="Target_(複数件)_ヘッダー"/>
      <sheetName val="Target_(複数件)_データ"/>
      <sheetName val="Result_(複数件)"/>
      <sheetName val="Source_(複数件2)"/>
      <sheetName val="Target_(複数件2)_ヘッダー"/>
      <sheetName val="Target_(複数件2)_データ"/>
      <sheetName val="Result_(複数件2)"/>
      <sheetName val="Source_(バリデーション)"/>
      <sheetName val="Result_(バリデーション)"/>
      <sheetName val="Data_Type_Format"/>
      <sheetName val="MTT_Change_History"/>
      <sheetName val="Revision_History"/>
      <sheetName val="Function_Description"/>
      <sheetName val="Selection_Screen_Specifications"/>
      <sheetName val="Selection_Screen(Belize)"/>
      <sheetName val="InputOutput_file_(Flat)"/>
      <sheetName val="InputOutput_file_(multi)"/>
      <sheetName val="App_Log"/>
      <sheetName val="Appendix(Fixed_Value)"/>
      <sheetName val="テストコンディション_(2)"/>
      <sheetName val="製品分類"/>
      <sheetName val="종이 시험성적서"/>
      <sheetName val="リストテンプレシート"/>
      <sheetName val="F4"/>
      <sheetName val="統制勘定コード"/>
      <sheetName val="（仮）役割分担表"/>
      <sheetName val="輸入品品名ｺｰﾄﾞ"/>
      <sheetName val="リスト参照値"/>
      <sheetName val="中カテゴリ"/>
      <sheetName val="Mapping_Definition"/>
      <sheetName val="Selection_Screen"/>
      <sheetName val="Mapping_Definition(ZPPT1008)"/>
      <sheetName val="Mapping_Definition(LCSUS)"/>
      <sheetName val="API_Specification"/>
      <sheetName val="IDOC_Specifiction"/>
      <sheetName val="Appendix(IF_target_period)"/>
      <sheetName val="List_Value"/>
      <sheetName val="定数"/>
      <sheetName val="課題ToDo一覧"/>
      <sheetName val="WORK引用"/>
      <sheetName val="リスト定義"/>
      <sheetName val="パラメータ"/>
      <sheetName val="パラメータ定義"/>
      <sheetName val="※システム管理台帳"/>
      <sheetName val="更新履歴"/>
      <sheetName val="その他マスタ"/>
      <sheetName val="資格・役職マスタ"/>
      <sheetName val="作業場所マスタ"/>
      <sheetName val="システム一覧"/>
      <sheetName val="資産クラス"/>
      <sheetName val="削除しない "/>
      <sheetName val="Ｇ名"/>
      <sheetName val="▼基礎データ＆集計シート"/>
      <sheetName val="□予推差・予実差（事業部（詳細））"/>
      <sheetName val="RequestID_List"/>
      <sheetName val="PLANT LIST"/>
      <sheetName val="JANコード生成ツール"/>
      <sheetName val="区分値"/>
      <sheetName val="承認票"/>
      <sheetName val="使用する勘定一覧"/>
      <sheetName val="menu"/>
      <sheetName val="コード表 購買組織"/>
      <sheetName val="コード表 仕入先"/>
      <sheetName val="約定"/>
      <sheetName val="営業所・営業グループ"/>
      <sheetName val="PR"/>
      <sheetName val="サブシステム一覧 (2)"/>
      <sheetName val="勘定コード"/>
      <sheetName val="原価･利益センタ"/>
      <sheetName val="code"/>
      <sheetName val="得意先リスト"/>
      <sheetName val="表示項目 ﾘｽﾄ２"/>
      <sheetName val="りすと"/>
      <sheetName val="営業所マスタ"/>
      <sheetName val="３．事業本部"/>
      <sheetName val="６．業務内容（第二階層）"/>
      <sheetName val="５．事業領域（第一階層）"/>
      <sheetName val="４．事業セグメント（事業区分）"/>
      <sheetName val="２．事業所（個社管理単位）"/>
      <sheetName val="リスト（表紙）"/>
      <sheetName val="参考"/>
      <sheetName val="金額フル桁得意先"/>
      <sheetName val="99.リスト（印字不要）"/>
      <sheetName val="新内部マスタテーブル"/>
      <sheetName val="リスト（印字不要）"/>
      <sheetName val="記載ルール"/>
      <sheetName val="項目説明"/>
      <sheetName val="system"/>
      <sheetName val="MST"/>
      <sheetName val="Reference Do not touch"/>
      <sheetName val="種別サマリ"/>
      <sheetName val="依頼科目入力フォーマット"/>
      <sheetName val="難易度表"/>
      <sheetName val="タイムチャート"/>
      <sheetName val="案件一覧"/>
      <sheetName val="全体状況（本番）"/>
      <sheetName val="(リスト用)システム一覧"/>
      <sheetName val="table_data"/>
      <sheetName val="ZMMT1073(2シート)+1073"/>
      <sheetName val="SAPUI5 Specificati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refreshError="1"/>
      <sheetData sheetId="31" refreshError="1"/>
      <sheetData sheetId="32" refreshError="1"/>
      <sheetData sheetId="33"/>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refreshError="1"/>
      <sheetData sheetId="171"/>
      <sheetData sheetId="172"/>
      <sheetData sheetId="173"/>
      <sheetData sheetId="174"/>
      <sheetData sheetId="175"/>
      <sheetData sheetId="176"/>
      <sheetData sheetId="177"/>
      <sheetData sheetId="178"/>
      <sheetData sheetId="179"/>
      <sheetData sheetId="180"/>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sheetData sheetId="250"/>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sheetData sheetId="264"/>
      <sheetData sheetId="265"/>
      <sheetData sheetId="266"/>
      <sheetData sheetId="267"/>
      <sheetData sheetId="268"/>
      <sheetData sheetId="269"/>
      <sheetData sheetId="270" refreshError="1"/>
      <sheetData sheetId="271" refreshError="1"/>
      <sheetData sheetId="272" refreshError="1"/>
      <sheetData sheetId="273" refreshError="1"/>
      <sheetData sheetId="274" refreshError="1"/>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refreshError="1"/>
      <sheetData sheetId="333" refreshError="1"/>
      <sheetData sheetId="334" refreshError="1"/>
      <sheetData sheetId="335"/>
      <sheetData sheetId="336"/>
      <sheetData sheetId="337" refreshError="1"/>
      <sheetData sheetId="338" refreshError="1"/>
      <sheetData sheetId="339" refreshError="1"/>
      <sheetData sheetId="340" refreshError="1"/>
      <sheetData sheetId="341" refreshError="1"/>
      <sheetData sheetId="342" refreshError="1"/>
      <sheetData sheetId="343" refreshError="1"/>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refreshError="1"/>
      <sheetData sheetId="359" refreshError="1"/>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sheetData sheetId="412"/>
      <sheetData sheetId="413"/>
      <sheetData sheetId="414"/>
      <sheetData sheetId="415"/>
      <sheetData sheetId="416"/>
      <sheetData sheetId="417" refreshError="1"/>
      <sheetData sheetId="418" refreshError="1"/>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sheetData sheetId="504"/>
      <sheetData sheetId="505"/>
      <sheetData sheetId="506"/>
      <sheetData sheetId="507"/>
      <sheetData sheetId="508"/>
      <sheetData sheetId="509"/>
      <sheetData sheetId="510"/>
      <sheetData sheetId="511" refreshError="1"/>
      <sheetData sheetId="512"/>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sheetData sheetId="566" refreshError="1"/>
      <sheetData sheetId="567"/>
      <sheetData sheetId="568"/>
      <sheetData sheetId="569"/>
      <sheetData sheetId="570" refreshError="1"/>
      <sheetData sheetId="571" refreshError="1"/>
      <sheetData sheetId="572" refreshError="1"/>
      <sheetData sheetId="57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
      <sheetName val="1"/>
      <sheetName val="2"/>
      <sheetName val="3"/>
      <sheetName val="4"/>
      <sheetName val="5A"/>
      <sheetName val="6A"/>
      <sheetName val="7A"/>
      <sheetName val="8A"/>
      <sheetName val="8A(Fiori)"/>
      <sheetName val="8A（クエリブラウザ）"/>
      <sheetName val="8A(エレメントレポート（照会）)"/>
      <sheetName val="8A(エレメントレポート（更新）)"/>
      <sheetName val="9A"/>
      <sheetName val="10A"/>
      <sheetName val="11A"/>
      <sheetName val="12A"/>
      <sheetName val="13A"/>
      <sheetName val="14A"/>
      <sheetName val="15A"/>
      <sheetName val="16A"/>
      <sheetName val="17A"/>
      <sheetName val="18A"/>
      <sheetName val="19A"/>
      <sheetName val="19A(Grid)"/>
      <sheetName val="20A"/>
      <sheetName val="21A"/>
      <sheetName val="22A"/>
      <sheetName val="23A"/>
      <sheetName val="c1"/>
      <sheetName val="c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表紙"/>
      <sheetName val="改版履歴"/>
      <sheetName val="目次"/>
      <sheetName val="3.ガイドライン"/>
      <sheetName val="4.目次(内部用）"/>
      <sheetName val="6Ａ（画面遷移図）-1"/>
      <sheetName val="8Ａ（画面項目定義）"/>
      <sheetName val="8Ａ（画面項目定義）(Fiori_検索フィールド)"/>
      <sheetName val="8Ａ（画面項目定義）（クエリブラウザ）"/>
      <sheetName val="8Ａ（画面項目定義）(エレメントレポート（照会）)"/>
      <sheetName val="8Ａ（画面項目定義）(エレメントレポート（更新）)"/>
      <sheetName val="7Ａ（画面レイアウト）_旧1"/>
      <sheetName val="5Ａ（機能概要）"/>
      <sheetName val="6Ａ（画面遷移図）"/>
      <sheetName val="7Ａ（画面レイアウト）"/>
      <sheetName val="8Ａ（画面項目定義）(Fiori)"/>
      <sheetName val="9Ａ（タイルレイアウト）"/>
      <sheetName val="7Ａ（画面レイアウト）_旧2"/>
      <sheetName val="11Ａ（処理フロー）"/>
      <sheetName val="12Ａ（処理（基本))"/>
      <sheetName val="12Ｂ（処理（基本))"/>
      <sheetName val="17Ａ（エンティティ関係図）"/>
      <sheetName val="18Ａ（エンティティ項目定義）"/>
      <sheetName val="19Ａ（フォームレイアウト）"/>
      <sheetName val="20A（帳票項目マッピング）"/>
      <sheetName val="21Ａ（メッセージ一覧）"/>
      <sheetName val="23Ａ（補足説明）"/>
      <sheetName val="ヘッダ(オブジェクト)"/>
      <sheetName val="ヘッダ"/>
      <sheetName val="チェックリスト※納品時削除"/>
      <sheetName val="c1"/>
      <sheetName val="c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変更履歴"/>
      <sheetName val="DS"/>
      <sheetName val="MAC"/>
      <sheetName val="T-ID"/>
      <sheetName val="DD"/>
      <sheetName val="型TB"/>
      <sheetName val="DD(Webあり)"/>
      <sheetName val="検索"/>
      <sheetName val="MAC印"/>
      <sheetName val="MAC店"/>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7.xml"/><Relationship Id="rId1" Type="http://schemas.openxmlformats.org/officeDocument/2006/relationships/printerSettings" Target="../printerSettings/printerSettings10.bin"/><Relationship Id="rId4" Type="http://schemas.openxmlformats.org/officeDocument/2006/relationships/comments" Target="../comments8.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8.xml"/><Relationship Id="rId1" Type="http://schemas.openxmlformats.org/officeDocument/2006/relationships/printerSettings" Target="../printerSettings/printerSettings11.bin"/><Relationship Id="rId4" Type="http://schemas.openxmlformats.org/officeDocument/2006/relationships/comments" Target="../comments9.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9.xml"/><Relationship Id="rId1" Type="http://schemas.openxmlformats.org/officeDocument/2006/relationships/printerSettings" Target="../printerSettings/printerSettings12.bin"/><Relationship Id="rId4" Type="http://schemas.openxmlformats.org/officeDocument/2006/relationships/comments" Target="../comments10.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0.xml"/><Relationship Id="rId1" Type="http://schemas.openxmlformats.org/officeDocument/2006/relationships/printerSettings" Target="../printerSettings/printerSettings13.bin"/><Relationship Id="rId4" Type="http://schemas.openxmlformats.org/officeDocument/2006/relationships/comments" Target="../comments1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8.bin"/><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6.xml"/><Relationship Id="rId1" Type="http://schemas.openxmlformats.org/officeDocument/2006/relationships/printerSettings" Target="../printerSettings/printerSettings9.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AQ28"/>
  <sheetViews>
    <sheetView showGridLines="0" topLeftCell="A4" zoomScale="130" zoomScaleNormal="130" zoomScaleSheetLayoutView="85" workbookViewId="0">
      <selection activeCell="R4" sqref="R4"/>
    </sheetView>
  </sheetViews>
  <sheetFormatPr defaultColWidth="4.125" defaultRowHeight="20.100000000000001" customHeight="1"/>
  <cols>
    <col min="1" max="5" width="4.125" style="15"/>
    <col min="6" max="13" width="4.125" style="16"/>
    <col min="14" max="14" width="4.125" style="15" customWidth="1"/>
    <col min="15" max="26" width="4.125" style="15"/>
    <col min="27" max="27" width="4.125" style="15" customWidth="1"/>
    <col min="28" max="16384" width="4.125" style="15"/>
  </cols>
  <sheetData>
    <row r="1" spans="2:43" ht="20.100000000000001" customHeight="1" thickBot="1">
      <c r="AL1" s="32"/>
      <c r="AM1" s="32"/>
      <c r="AN1" s="32"/>
      <c r="AO1" s="32"/>
      <c r="AP1" s="32"/>
      <c r="AQ1" s="32"/>
    </row>
    <row r="2" spans="2:43" ht="20.100000000000001" customHeight="1">
      <c r="B2" s="17"/>
      <c r="C2" s="18"/>
      <c r="D2" s="18"/>
      <c r="E2" s="18"/>
      <c r="F2" s="19"/>
      <c r="G2" s="19"/>
      <c r="H2" s="19"/>
      <c r="I2" s="19"/>
      <c r="J2" s="19"/>
      <c r="K2" s="19"/>
      <c r="L2" s="19"/>
      <c r="M2" s="19"/>
      <c r="N2" s="18"/>
      <c r="O2" s="18"/>
      <c r="P2" s="18"/>
      <c r="Q2" s="18"/>
      <c r="R2" s="18"/>
      <c r="S2" s="18"/>
      <c r="T2" s="18"/>
      <c r="U2" s="18"/>
      <c r="V2" s="18"/>
      <c r="W2" s="18"/>
      <c r="X2" s="18"/>
      <c r="Y2" s="18"/>
      <c r="Z2" s="18"/>
      <c r="AA2" s="18"/>
      <c r="AB2" s="18"/>
      <c r="AC2" s="18"/>
      <c r="AD2" s="18"/>
      <c r="AE2" s="18"/>
      <c r="AF2" s="18"/>
      <c r="AG2" s="18"/>
      <c r="AH2" s="18"/>
      <c r="AI2" s="18"/>
      <c r="AJ2" s="18"/>
      <c r="AK2" s="18"/>
      <c r="AQ2" s="21"/>
    </row>
    <row r="3" spans="2:43" ht="20.100000000000001" customHeight="1">
      <c r="B3" s="20"/>
      <c r="AQ3" s="21"/>
    </row>
    <row r="4" spans="2:43" ht="20.100000000000001" customHeight="1">
      <c r="B4" s="20"/>
      <c r="AQ4" s="21"/>
    </row>
    <row r="5" spans="2:43" ht="20.100000000000001" customHeight="1">
      <c r="B5" s="20"/>
      <c r="AQ5" s="21"/>
    </row>
    <row r="6" spans="2:43" ht="20.100000000000001" customHeight="1">
      <c r="B6" s="20"/>
      <c r="AQ6" s="21"/>
    </row>
    <row r="7" spans="2:43" ht="20.100000000000001" customHeight="1">
      <c r="B7" s="20"/>
      <c r="AL7" s="71"/>
      <c r="AM7" s="71"/>
      <c r="AN7" s="71"/>
      <c r="AO7" s="71"/>
      <c r="AQ7" s="21"/>
    </row>
    <row r="8" spans="2:43" ht="20.100000000000001" customHeight="1">
      <c r="B8" s="20"/>
      <c r="C8" s="71"/>
      <c r="D8" s="71"/>
      <c r="E8" s="71"/>
      <c r="F8" s="71"/>
      <c r="G8" s="71"/>
      <c r="H8" s="71"/>
      <c r="I8" s="71"/>
      <c r="J8" s="71"/>
      <c r="K8" s="71"/>
      <c r="L8" s="71"/>
      <c r="M8" s="71"/>
      <c r="N8" s="71"/>
      <c r="O8" s="71"/>
      <c r="P8" s="71"/>
      <c r="Q8" s="71"/>
      <c r="R8" s="71"/>
      <c r="S8" s="71"/>
      <c r="T8" s="71"/>
      <c r="V8" s="70" t="s">
        <v>0</v>
      </c>
      <c r="Y8" s="71"/>
      <c r="Z8" s="71"/>
      <c r="AA8" s="71"/>
      <c r="AB8" s="71"/>
      <c r="AC8" s="71"/>
      <c r="AD8" s="71"/>
      <c r="AE8" s="71"/>
      <c r="AF8" s="71"/>
      <c r="AG8" s="71"/>
      <c r="AH8" s="71"/>
      <c r="AI8" s="71"/>
      <c r="AJ8" s="71"/>
      <c r="AK8" s="71"/>
      <c r="AQ8" s="21"/>
    </row>
    <row r="9" spans="2:43" ht="20.100000000000001" customHeight="1">
      <c r="B9" s="20"/>
      <c r="AQ9" s="21"/>
    </row>
    <row r="10" spans="2:43" ht="20.100000000000001" customHeight="1">
      <c r="B10" s="20"/>
      <c r="AL10" s="16"/>
      <c r="AM10" s="16"/>
      <c r="AQ10" s="21"/>
    </row>
    <row r="11" spans="2:43" ht="20.100000000000001" customHeight="1">
      <c r="B11" s="20"/>
      <c r="I11" s="81" t="s">
        <v>1</v>
      </c>
      <c r="J11" s="82"/>
      <c r="K11" s="82"/>
      <c r="L11" s="82"/>
      <c r="M11" s="83"/>
      <c r="N11" s="22" t="s">
        <v>42</v>
      </c>
      <c r="O11" s="23"/>
      <c r="P11" s="23"/>
      <c r="Q11" s="23"/>
      <c r="R11" s="23"/>
      <c r="S11" s="23"/>
      <c r="T11" s="23"/>
      <c r="U11" s="81" t="s">
        <v>2</v>
      </c>
      <c r="V11" s="82"/>
      <c r="W11" s="82"/>
      <c r="X11" s="82"/>
      <c r="Y11" s="83"/>
      <c r="Z11" s="23" t="s">
        <v>43</v>
      </c>
      <c r="AA11" s="23"/>
      <c r="AB11" s="23"/>
      <c r="AC11" s="23"/>
      <c r="AD11" s="23"/>
      <c r="AE11" s="23"/>
      <c r="AF11" s="23"/>
      <c r="AG11" s="23"/>
      <c r="AH11" s="23"/>
      <c r="AI11" s="24"/>
      <c r="AK11" s="16"/>
      <c r="AL11" s="16"/>
      <c r="AM11" s="16"/>
      <c r="AQ11" s="21"/>
    </row>
    <row r="12" spans="2:43" ht="20.100000000000001" customHeight="1">
      <c r="B12" s="20"/>
      <c r="I12" s="81" t="s">
        <v>3</v>
      </c>
      <c r="J12" s="82"/>
      <c r="K12" s="82"/>
      <c r="L12" s="82"/>
      <c r="M12" s="83"/>
      <c r="N12" s="22" t="s">
        <v>44</v>
      </c>
      <c r="O12" s="25"/>
      <c r="P12" s="25"/>
      <c r="Q12" s="25"/>
      <c r="R12" s="25"/>
      <c r="S12" s="25"/>
      <c r="T12" s="25"/>
      <c r="U12" s="25"/>
      <c r="V12" s="25"/>
      <c r="W12" s="25"/>
      <c r="X12" s="25"/>
      <c r="Y12" s="25"/>
      <c r="Z12" s="25"/>
      <c r="AA12" s="25"/>
      <c r="AB12" s="25"/>
      <c r="AC12" s="25"/>
      <c r="AD12" s="25"/>
      <c r="AE12" s="25"/>
      <c r="AF12" s="25"/>
      <c r="AG12" s="25"/>
      <c r="AH12" s="25"/>
      <c r="AI12" s="26"/>
      <c r="AJ12" s="27"/>
      <c r="AK12" s="16"/>
      <c r="AL12" s="16"/>
      <c r="AM12" s="16"/>
      <c r="AQ12" s="21"/>
    </row>
    <row r="13" spans="2:43" ht="20.100000000000001" customHeight="1">
      <c r="B13" s="20"/>
      <c r="D13" s="16"/>
      <c r="E13" s="16"/>
      <c r="I13" s="81" t="s">
        <v>4</v>
      </c>
      <c r="J13" s="82"/>
      <c r="K13" s="82"/>
      <c r="L13" s="82"/>
      <c r="M13" s="83"/>
      <c r="N13" s="22" t="s">
        <v>45</v>
      </c>
      <c r="O13" s="25"/>
      <c r="P13" s="25"/>
      <c r="Q13" s="25"/>
      <c r="R13" s="25"/>
      <c r="S13" s="25"/>
      <c r="T13" s="25"/>
      <c r="U13" s="25"/>
      <c r="V13" s="25"/>
      <c r="W13" s="25"/>
      <c r="X13" s="25"/>
      <c r="Y13" s="25"/>
      <c r="Z13" s="25"/>
      <c r="AA13" s="25"/>
      <c r="AB13" s="25"/>
      <c r="AC13" s="25"/>
      <c r="AD13" s="25"/>
      <c r="AE13" s="25"/>
      <c r="AF13" s="25"/>
      <c r="AG13" s="25"/>
      <c r="AH13" s="25"/>
      <c r="AI13" s="26"/>
      <c r="AK13" s="16"/>
      <c r="AL13" s="16"/>
      <c r="AM13" s="16"/>
      <c r="AQ13" s="21"/>
    </row>
    <row r="14" spans="2:43" ht="20.100000000000001" customHeight="1">
      <c r="B14" s="20"/>
      <c r="D14" s="16"/>
      <c r="E14" s="16"/>
      <c r="I14" s="81" t="s">
        <v>5</v>
      </c>
      <c r="J14" s="82"/>
      <c r="K14" s="82"/>
      <c r="L14" s="82"/>
      <c r="M14" s="83"/>
      <c r="N14" s="84" t="s">
        <v>46</v>
      </c>
      <c r="O14" s="85"/>
      <c r="P14" s="85"/>
      <c r="Q14" s="85"/>
      <c r="R14" s="85"/>
      <c r="S14" s="85"/>
      <c r="T14" s="86"/>
      <c r="U14" s="81" t="s">
        <v>6</v>
      </c>
      <c r="V14" s="82"/>
      <c r="W14" s="82"/>
      <c r="X14" s="82"/>
      <c r="Y14" s="83"/>
      <c r="Z14" s="84" t="s">
        <v>47</v>
      </c>
      <c r="AA14" s="85"/>
      <c r="AB14" s="85"/>
      <c r="AC14" s="85"/>
      <c r="AD14" s="85"/>
      <c r="AE14" s="85"/>
      <c r="AF14" s="85"/>
      <c r="AG14" s="85"/>
      <c r="AH14" s="85"/>
      <c r="AI14" s="86"/>
      <c r="AJ14" s="16"/>
      <c r="AK14" s="16"/>
      <c r="AL14" s="16"/>
      <c r="AM14" s="16"/>
      <c r="AQ14" s="21"/>
    </row>
    <row r="15" spans="2:43" ht="20.100000000000001" customHeight="1">
      <c r="B15" s="20"/>
      <c r="D15" s="16"/>
      <c r="E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Q15" s="21"/>
    </row>
    <row r="16" spans="2:43" ht="20.100000000000001" customHeight="1">
      <c r="B16" s="20"/>
      <c r="D16" s="16"/>
      <c r="E16" s="16"/>
      <c r="N16" s="16"/>
      <c r="O16" s="16"/>
      <c r="P16" s="16"/>
      <c r="Q16" s="16"/>
      <c r="R16" s="16"/>
      <c r="S16" s="16"/>
      <c r="T16" s="16"/>
      <c r="U16" s="16"/>
      <c r="V16" s="16"/>
      <c r="W16" s="16"/>
      <c r="X16" s="16"/>
      <c r="Y16" s="16"/>
      <c r="Z16" s="16"/>
      <c r="AA16" s="16"/>
      <c r="AJ16" s="16"/>
      <c r="AK16" s="16"/>
      <c r="AL16" s="16"/>
      <c r="AM16" s="16"/>
      <c r="AQ16" s="21"/>
    </row>
    <row r="17" spans="2:43" ht="20.100000000000001" customHeight="1">
      <c r="B17" s="20"/>
      <c r="D17" s="16"/>
      <c r="E17" s="16"/>
      <c r="N17" s="16"/>
      <c r="O17" s="16"/>
      <c r="P17" s="16"/>
      <c r="Q17" s="16"/>
      <c r="R17" s="16"/>
      <c r="S17" s="16"/>
      <c r="T17" s="16"/>
      <c r="U17" s="16"/>
      <c r="V17" s="16"/>
      <c r="W17" s="16"/>
      <c r="X17" s="16"/>
      <c r="Y17" s="16"/>
      <c r="Z17" s="16"/>
      <c r="AA17" s="16"/>
      <c r="AJ17" s="16"/>
      <c r="AK17" s="16"/>
      <c r="AL17" s="16"/>
      <c r="AM17" s="16"/>
      <c r="AQ17" s="21"/>
    </row>
    <row r="18" spans="2:43" ht="20.100000000000001" customHeight="1">
      <c r="B18" s="20"/>
      <c r="D18" s="16"/>
      <c r="E18" s="16"/>
      <c r="N18" s="16"/>
      <c r="O18" s="16"/>
      <c r="P18" s="16"/>
      <c r="Q18" s="16"/>
      <c r="R18" s="16"/>
      <c r="S18" s="16"/>
      <c r="U18" s="87" t="s">
        <v>7</v>
      </c>
      <c r="V18" s="88"/>
      <c r="W18" s="88"/>
      <c r="X18" s="88"/>
      <c r="Y18" s="89"/>
      <c r="Z18" s="87" t="s">
        <v>8</v>
      </c>
      <c r="AA18" s="88"/>
      <c r="AB18" s="88"/>
      <c r="AC18" s="88"/>
      <c r="AD18" s="89"/>
      <c r="AE18" s="87" t="s">
        <v>9</v>
      </c>
      <c r="AF18" s="88"/>
      <c r="AG18" s="88"/>
      <c r="AH18" s="88"/>
      <c r="AI18" s="89"/>
      <c r="AJ18" s="16"/>
      <c r="AK18" s="16"/>
      <c r="AL18" s="16"/>
      <c r="AM18" s="16"/>
      <c r="AQ18" s="21"/>
    </row>
    <row r="19" spans="2:43" ht="20.100000000000001" customHeight="1">
      <c r="B19" s="20"/>
      <c r="D19" s="16"/>
      <c r="E19" s="16"/>
      <c r="N19" s="16"/>
      <c r="O19" s="16"/>
      <c r="P19" s="16"/>
      <c r="Q19" s="16"/>
      <c r="R19" s="16"/>
      <c r="S19" s="16"/>
      <c r="U19" s="90" t="s">
        <v>106</v>
      </c>
      <c r="V19" s="91"/>
      <c r="W19" s="91"/>
      <c r="X19" s="91"/>
      <c r="Y19" s="92"/>
      <c r="Z19" s="90"/>
      <c r="AA19" s="91"/>
      <c r="AB19" s="91"/>
      <c r="AC19" s="91"/>
      <c r="AD19" s="92"/>
      <c r="AE19" s="90"/>
      <c r="AF19" s="91"/>
      <c r="AG19" s="91"/>
      <c r="AH19" s="91"/>
      <c r="AI19" s="92"/>
      <c r="AJ19" s="16"/>
      <c r="AK19" s="16"/>
      <c r="AL19" s="27"/>
      <c r="AM19" s="27"/>
      <c r="AN19" s="27"/>
      <c r="AO19" s="27"/>
      <c r="AP19" s="27"/>
      <c r="AQ19" s="29"/>
    </row>
    <row r="20" spans="2:43" ht="20.100000000000001" customHeight="1">
      <c r="B20" s="20"/>
      <c r="D20" s="27"/>
      <c r="E20" s="27"/>
      <c r="F20" s="27"/>
      <c r="G20" s="27"/>
      <c r="H20" s="27"/>
      <c r="I20" s="27"/>
      <c r="J20" s="27"/>
      <c r="K20" s="27"/>
      <c r="L20" s="15"/>
      <c r="M20" s="15"/>
      <c r="N20" s="28"/>
      <c r="O20" s="28"/>
      <c r="P20" s="28"/>
      <c r="Q20" s="28"/>
      <c r="R20" s="28"/>
      <c r="S20" s="28"/>
      <c r="U20" s="93"/>
      <c r="V20" s="94"/>
      <c r="W20" s="94"/>
      <c r="X20" s="94"/>
      <c r="Y20" s="95"/>
      <c r="Z20" s="93"/>
      <c r="AA20" s="94"/>
      <c r="AB20" s="94"/>
      <c r="AC20" s="94"/>
      <c r="AD20" s="95"/>
      <c r="AE20" s="93"/>
      <c r="AF20" s="94"/>
      <c r="AG20" s="94"/>
      <c r="AH20" s="94"/>
      <c r="AI20" s="95"/>
      <c r="AJ20" s="27"/>
      <c r="AK20" s="27"/>
      <c r="AQ20" s="29"/>
    </row>
    <row r="21" spans="2:43" ht="20.100000000000001" customHeight="1">
      <c r="B21" s="20"/>
      <c r="D21" s="27"/>
      <c r="E21" s="27"/>
      <c r="F21" s="27"/>
      <c r="G21" s="27"/>
      <c r="H21" s="27"/>
      <c r="I21" s="27"/>
      <c r="J21" s="27"/>
      <c r="K21" s="27"/>
      <c r="L21" s="15"/>
      <c r="M21" s="15"/>
      <c r="N21" s="28"/>
      <c r="O21" s="28"/>
      <c r="P21" s="28"/>
      <c r="Q21" s="28"/>
      <c r="R21" s="28"/>
      <c r="S21" s="28"/>
      <c r="T21" s="28"/>
      <c r="AQ21" s="21"/>
    </row>
    <row r="22" spans="2:43" ht="20.100000000000001" customHeight="1">
      <c r="B22" s="20"/>
      <c r="Q22" s="27"/>
      <c r="R22" s="27"/>
      <c r="S22" s="27"/>
      <c r="AQ22" s="21"/>
    </row>
    <row r="23" spans="2:43" ht="20.100000000000001" customHeight="1">
      <c r="B23" s="20"/>
      <c r="L23" s="27"/>
      <c r="M23" s="27"/>
      <c r="N23" s="27"/>
      <c r="O23" s="27"/>
      <c r="P23" s="27"/>
      <c r="Q23" s="27"/>
      <c r="R23" s="27"/>
      <c r="S23" s="27"/>
      <c r="AL23" s="30"/>
      <c r="AM23" s="30"/>
      <c r="AN23" s="30"/>
      <c r="AO23" s="30"/>
      <c r="AP23" s="30"/>
      <c r="AQ23" s="21"/>
    </row>
    <row r="24" spans="2:43" ht="20.100000000000001" customHeight="1">
      <c r="B24" s="20"/>
      <c r="AJ24" s="30"/>
      <c r="AK24" s="30"/>
      <c r="AL24" s="30"/>
      <c r="AM24" s="30"/>
      <c r="AN24" s="30"/>
      <c r="AO24" s="30"/>
      <c r="AP24" s="30"/>
      <c r="AQ24" s="21"/>
    </row>
    <row r="25" spans="2:43" ht="20.100000000000001" customHeight="1">
      <c r="B25" s="20"/>
      <c r="AJ25" s="30"/>
      <c r="AK25" s="30"/>
      <c r="AQ25" s="21"/>
    </row>
    <row r="26" spans="2:43" ht="20.100000000000001" customHeight="1">
      <c r="B26" s="20"/>
      <c r="AQ26" s="21"/>
    </row>
    <row r="27" spans="2:43" ht="20.100000000000001" customHeight="1" thickBot="1">
      <c r="B27" s="20"/>
      <c r="AL27" s="32"/>
      <c r="AM27" s="32"/>
      <c r="AN27" s="32"/>
      <c r="AO27" s="32"/>
      <c r="AP27" s="32"/>
      <c r="AQ27" s="35"/>
    </row>
    <row r="28" spans="2:43" ht="20.100000000000001" customHeight="1" thickBot="1">
      <c r="B28" s="31"/>
      <c r="C28" s="32"/>
      <c r="D28" s="32"/>
      <c r="E28" s="32"/>
      <c r="F28" s="33"/>
      <c r="G28" s="33"/>
      <c r="H28" s="33"/>
      <c r="I28" s="33"/>
      <c r="J28" s="33"/>
      <c r="K28" s="33"/>
      <c r="L28" s="33"/>
      <c r="M28" s="33"/>
      <c r="N28" s="32"/>
      <c r="O28" s="32"/>
      <c r="P28" s="32"/>
      <c r="Q28" s="32"/>
      <c r="R28" s="32"/>
      <c r="S28" s="34"/>
      <c r="T28" s="34"/>
      <c r="U28" s="34"/>
      <c r="V28" s="34"/>
      <c r="W28" s="34"/>
      <c r="X28" s="34"/>
      <c r="Y28" s="34"/>
      <c r="Z28" s="34"/>
      <c r="AA28" s="32"/>
      <c r="AB28" s="32"/>
      <c r="AC28" s="32"/>
      <c r="AD28" s="32"/>
      <c r="AE28" s="32"/>
      <c r="AF28" s="32"/>
      <c r="AG28" s="32"/>
      <c r="AH28" s="32"/>
      <c r="AI28" s="32"/>
      <c r="AJ28" s="32"/>
      <c r="AK28" s="32"/>
    </row>
  </sheetData>
  <mergeCells count="14">
    <mergeCell ref="U18:Y18"/>
    <mergeCell ref="Z18:AD18"/>
    <mergeCell ref="AE18:AI18"/>
    <mergeCell ref="U19:Y20"/>
    <mergeCell ref="Z19:AD20"/>
    <mergeCell ref="AE19:AI20"/>
    <mergeCell ref="I14:M14"/>
    <mergeCell ref="N14:T14"/>
    <mergeCell ref="U14:Y14"/>
    <mergeCell ref="Z14:AI14"/>
    <mergeCell ref="I11:M11"/>
    <mergeCell ref="U11:Y11"/>
    <mergeCell ref="I12:M12"/>
    <mergeCell ref="I13:M13"/>
  </mergeCells>
  <pageMargins left="0.39370078740157483" right="0.39370078740157483" top="0.78740157480314965" bottom="0.78740157480314965" header="0.70866141732283472" footer="0.51181102362204722"/>
  <pageSetup paperSize="9" scale="78" orientation="landscape" horizontalDpi="300" verticalDpi="300" r:id="rId1"/>
  <headerFooter alignWithMargins="0">
    <oddFooter>&amp;L&amp;F&amp;R&amp;P / &amp;N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J11"/>
  <sheetViews>
    <sheetView showGridLines="0" zoomScaleNormal="100" workbookViewId="0">
      <pane ySplit="5" topLeftCell="A6" activePane="bottomLeft" state="frozen"/>
      <selection activeCell="R37" sqref="R37:S37"/>
      <selection pane="bottomLeft"/>
    </sheetView>
  </sheetViews>
  <sheetFormatPr defaultColWidth="9" defaultRowHeight="12.75"/>
  <cols>
    <col min="1" max="1" width="4.5" style="2" bestFit="1" customWidth="1"/>
    <col min="2" max="4" width="3.875" style="2" customWidth="1"/>
    <col min="5" max="62" width="2.625" style="2" customWidth="1"/>
    <col min="63" max="63" width="4.25" style="2" customWidth="1"/>
    <col min="64" max="132" width="2.625" style="2" customWidth="1"/>
    <col min="133" max="16384" width="9" style="2"/>
  </cols>
  <sheetData>
    <row r="1" spans="1:88" ht="14.25">
      <c r="A1" s="14" t="s">
        <v>40</v>
      </c>
      <c r="B1" s="2">
        <f>COLUMN()</f>
        <v>2</v>
      </c>
      <c r="E1" s="2">
        <f>COLUMN()</f>
        <v>5</v>
      </c>
      <c r="Q1" s="2">
        <f>COLUMN()</f>
        <v>17</v>
      </c>
      <c r="AD1" s="2">
        <f>COLUMN()</f>
        <v>30</v>
      </c>
      <c r="AO1" s="2">
        <f>COLUMN()</f>
        <v>41</v>
      </c>
      <c r="AX1" s="2">
        <f>COLUMN()</f>
        <v>50</v>
      </c>
      <c r="BG1" s="2">
        <f>COLUMN()</f>
        <v>59</v>
      </c>
      <c r="BP1" s="2">
        <f>COLUMN()</f>
        <v>68</v>
      </c>
      <c r="BV1" s="2">
        <f>COLUMN()</f>
        <v>74</v>
      </c>
      <c r="CB1" s="2">
        <f>COLUMN()</f>
        <v>80</v>
      </c>
      <c r="CD1" s="2">
        <f>COLUMN()</f>
        <v>82</v>
      </c>
    </row>
    <row r="2" spans="1:88">
      <c r="B2" s="120" t="s">
        <v>20</v>
      </c>
      <c r="C2" s="120"/>
      <c r="D2" s="120"/>
      <c r="E2" s="148" t="s">
        <v>29</v>
      </c>
      <c r="F2" s="149"/>
      <c r="G2" s="149"/>
      <c r="H2" s="149"/>
      <c r="I2" s="149"/>
      <c r="J2" s="149"/>
      <c r="K2" s="149"/>
      <c r="L2" s="149"/>
      <c r="M2" s="149"/>
      <c r="N2" s="149"/>
      <c r="O2" s="149"/>
      <c r="P2" s="150"/>
      <c r="Q2" s="148" t="s">
        <v>27</v>
      </c>
      <c r="R2" s="149"/>
      <c r="S2" s="149"/>
      <c r="T2" s="149"/>
      <c r="U2" s="149"/>
      <c r="V2" s="149"/>
      <c r="W2" s="149"/>
      <c r="X2" s="149"/>
      <c r="Y2" s="149"/>
      <c r="Z2" s="149"/>
      <c r="AA2" s="149"/>
      <c r="AB2" s="149"/>
      <c r="AC2" s="150"/>
      <c r="AD2" s="148" t="s">
        <v>28</v>
      </c>
      <c r="AE2" s="149"/>
      <c r="AF2" s="149"/>
      <c r="AG2" s="149"/>
      <c r="AH2" s="149"/>
      <c r="AI2" s="149"/>
      <c r="AJ2" s="149"/>
      <c r="AK2" s="149"/>
      <c r="AL2" s="149"/>
      <c r="AM2" s="149"/>
      <c r="AN2" s="150"/>
      <c r="AO2" s="148" t="s">
        <v>26</v>
      </c>
      <c r="AP2" s="149"/>
      <c r="AQ2" s="149"/>
      <c r="AR2" s="149"/>
      <c r="AS2" s="149"/>
      <c r="AT2" s="149"/>
      <c r="AU2" s="149"/>
      <c r="AV2" s="149"/>
      <c r="AW2" s="150"/>
      <c r="AX2" s="148" t="s">
        <v>37</v>
      </c>
      <c r="AY2" s="149"/>
      <c r="AZ2" s="149"/>
      <c r="BA2" s="149"/>
      <c r="BB2" s="149"/>
      <c r="BC2" s="149"/>
      <c r="BD2" s="149"/>
      <c r="BE2" s="149"/>
      <c r="BF2" s="150"/>
      <c r="BG2" s="148" t="s">
        <v>38</v>
      </c>
      <c r="BH2" s="149"/>
      <c r="BI2" s="149"/>
      <c r="BJ2" s="149"/>
      <c r="BK2" s="149"/>
      <c r="BL2" s="149"/>
      <c r="BM2" s="149"/>
      <c r="BN2" s="149"/>
      <c r="BO2" s="150"/>
      <c r="BP2" s="140" t="s">
        <v>21</v>
      </c>
      <c r="BQ2" s="140"/>
      <c r="BR2" s="140"/>
      <c r="BS2" s="140"/>
      <c r="BT2" s="140"/>
      <c r="BU2" s="140"/>
      <c r="BV2" s="140"/>
      <c r="BW2" s="140"/>
      <c r="BX2" s="140"/>
      <c r="BY2" s="140"/>
      <c r="BZ2" s="140"/>
      <c r="CA2" s="140"/>
      <c r="CB2" s="140"/>
      <c r="CC2" s="140"/>
      <c r="CD2" s="134" t="s">
        <v>22</v>
      </c>
      <c r="CE2" s="135"/>
      <c r="CF2" s="135"/>
      <c r="CG2" s="135"/>
      <c r="CH2" s="135"/>
      <c r="CI2" s="135"/>
      <c r="CJ2" s="136"/>
    </row>
    <row r="3" spans="1:88">
      <c r="B3" s="120"/>
      <c r="C3" s="120"/>
      <c r="D3" s="120"/>
      <c r="E3" s="151"/>
      <c r="F3" s="152"/>
      <c r="G3" s="152"/>
      <c r="H3" s="152"/>
      <c r="I3" s="152"/>
      <c r="J3" s="152"/>
      <c r="K3" s="152"/>
      <c r="L3" s="152"/>
      <c r="M3" s="152"/>
      <c r="N3" s="152"/>
      <c r="O3" s="152"/>
      <c r="P3" s="153"/>
      <c r="Q3" s="151"/>
      <c r="R3" s="152"/>
      <c r="S3" s="152"/>
      <c r="T3" s="152"/>
      <c r="U3" s="152"/>
      <c r="V3" s="152"/>
      <c r="W3" s="152"/>
      <c r="X3" s="152"/>
      <c r="Y3" s="152"/>
      <c r="Z3" s="152"/>
      <c r="AA3" s="152"/>
      <c r="AB3" s="152"/>
      <c r="AC3" s="153"/>
      <c r="AD3" s="151"/>
      <c r="AE3" s="152"/>
      <c r="AF3" s="152"/>
      <c r="AG3" s="152"/>
      <c r="AH3" s="152"/>
      <c r="AI3" s="152"/>
      <c r="AJ3" s="152"/>
      <c r="AK3" s="152"/>
      <c r="AL3" s="152"/>
      <c r="AM3" s="152"/>
      <c r="AN3" s="153"/>
      <c r="AO3" s="151"/>
      <c r="AP3" s="152"/>
      <c r="AQ3" s="152"/>
      <c r="AR3" s="152"/>
      <c r="AS3" s="152"/>
      <c r="AT3" s="152"/>
      <c r="AU3" s="152"/>
      <c r="AV3" s="152"/>
      <c r="AW3" s="153"/>
      <c r="AX3" s="151"/>
      <c r="AY3" s="152"/>
      <c r="AZ3" s="152"/>
      <c r="BA3" s="152"/>
      <c r="BB3" s="152"/>
      <c r="BC3" s="152"/>
      <c r="BD3" s="152"/>
      <c r="BE3" s="152"/>
      <c r="BF3" s="153"/>
      <c r="BG3" s="151"/>
      <c r="BH3" s="152"/>
      <c r="BI3" s="152"/>
      <c r="BJ3" s="152"/>
      <c r="BK3" s="152"/>
      <c r="BL3" s="152"/>
      <c r="BM3" s="152"/>
      <c r="BN3" s="152"/>
      <c r="BO3" s="153"/>
      <c r="BP3" s="140" t="s">
        <v>23</v>
      </c>
      <c r="BQ3" s="140"/>
      <c r="BR3" s="140"/>
      <c r="BS3" s="140"/>
      <c r="BT3" s="140"/>
      <c r="BU3" s="140"/>
      <c r="BV3" s="140" t="s">
        <v>24</v>
      </c>
      <c r="BW3" s="140"/>
      <c r="BX3" s="140"/>
      <c r="BY3" s="140"/>
      <c r="BZ3" s="140"/>
      <c r="CA3" s="140"/>
      <c r="CB3" s="140" t="s">
        <v>25</v>
      </c>
      <c r="CC3" s="140"/>
      <c r="CD3" s="137"/>
      <c r="CE3" s="138"/>
      <c r="CF3" s="138"/>
      <c r="CG3" s="138"/>
      <c r="CH3" s="138"/>
      <c r="CI3" s="138"/>
      <c r="CJ3" s="139"/>
    </row>
    <row r="4" spans="1:88" ht="93" customHeight="1">
      <c r="B4" s="117" t="s">
        <v>105</v>
      </c>
      <c r="C4" s="118"/>
      <c r="D4" s="119"/>
      <c r="E4" s="99" t="s">
        <v>85</v>
      </c>
      <c r="F4" s="100"/>
      <c r="G4" s="100"/>
      <c r="H4" s="100"/>
      <c r="I4" s="100"/>
      <c r="J4" s="100"/>
      <c r="K4" s="100"/>
      <c r="L4" s="100"/>
      <c r="M4" s="100"/>
      <c r="N4" s="100"/>
      <c r="O4" s="100"/>
      <c r="P4" s="101"/>
      <c r="Q4" s="102" t="s">
        <v>87</v>
      </c>
      <c r="R4" s="103"/>
      <c r="S4" s="103"/>
      <c r="T4" s="103"/>
      <c r="U4" s="103"/>
      <c r="V4" s="103"/>
      <c r="W4" s="103"/>
      <c r="X4" s="103"/>
      <c r="Y4" s="103"/>
      <c r="Z4" s="103"/>
      <c r="AA4" s="103"/>
      <c r="AB4" s="103"/>
      <c r="AC4" s="104"/>
      <c r="AD4" s="105" t="s">
        <v>88</v>
      </c>
      <c r="AE4" s="106"/>
      <c r="AF4" s="106"/>
      <c r="AG4" s="106"/>
      <c r="AH4" s="106"/>
      <c r="AI4" s="106"/>
      <c r="AJ4" s="106"/>
      <c r="AK4" s="106"/>
      <c r="AL4" s="106"/>
      <c r="AM4" s="106"/>
      <c r="AN4" s="106"/>
      <c r="AO4" s="107" t="s">
        <v>89</v>
      </c>
      <c r="AP4" s="108"/>
      <c r="AQ4" s="108"/>
      <c r="AR4" s="108"/>
      <c r="AS4" s="108"/>
      <c r="AT4" s="108"/>
      <c r="AU4" s="108"/>
      <c r="AV4" s="108"/>
      <c r="AW4" s="109"/>
      <c r="AX4" s="178" t="s">
        <v>50</v>
      </c>
      <c r="AY4" s="169"/>
      <c r="AZ4" s="169"/>
      <c r="BA4" s="169"/>
      <c r="BB4" s="169"/>
      <c r="BC4" s="170"/>
      <c r="BD4" s="179" t="s">
        <v>136</v>
      </c>
      <c r="BE4" s="169"/>
      <c r="BF4" s="169"/>
      <c r="BG4" s="169"/>
      <c r="BH4" s="169"/>
      <c r="BI4" s="170"/>
      <c r="BJ4" s="178" t="s">
        <v>123</v>
      </c>
      <c r="BK4" s="170"/>
      <c r="BL4" s="178" t="s">
        <v>50</v>
      </c>
      <c r="BM4" s="169"/>
      <c r="BN4" s="169"/>
      <c r="BO4" s="169"/>
      <c r="BP4" s="169"/>
      <c r="BQ4" s="170"/>
      <c r="BR4" s="179" t="s">
        <v>133</v>
      </c>
      <c r="BS4" s="169"/>
      <c r="BT4" s="169"/>
      <c r="BU4" s="169"/>
      <c r="BV4" s="169"/>
      <c r="BW4" s="170"/>
      <c r="BX4" s="179" t="s">
        <v>123</v>
      </c>
      <c r="BY4" s="170"/>
      <c r="BZ4" s="180"/>
      <c r="CA4" s="169"/>
      <c r="CB4" s="169"/>
      <c r="CC4" s="169"/>
      <c r="CD4" s="169"/>
      <c r="CE4" s="169"/>
      <c r="CF4" s="170"/>
      <c r="CG4" s="181"/>
      <c r="CH4" s="181"/>
      <c r="CI4" s="181"/>
      <c r="CJ4" s="182"/>
    </row>
    <row r="7" spans="1:88">
      <c r="B7" s="2" t="s">
        <v>34</v>
      </c>
      <c r="D7" s="2" t="s">
        <v>91</v>
      </c>
    </row>
    <row r="9" spans="1:88">
      <c r="E9" s="2" t="s">
        <v>35</v>
      </c>
    </row>
    <row r="10" spans="1:88">
      <c r="E10" s="2" t="s">
        <v>36</v>
      </c>
    </row>
    <row r="11" spans="1:88">
      <c r="E11" s="2" t="s">
        <v>39</v>
      </c>
    </row>
  </sheetData>
  <mergeCells count="24">
    <mergeCell ref="BL4:BQ4"/>
    <mergeCell ref="BR4:BW4"/>
    <mergeCell ref="BX4:BY4"/>
    <mergeCell ref="BZ4:CF4"/>
    <mergeCell ref="B2:D3"/>
    <mergeCell ref="E2:P3"/>
    <mergeCell ref="Q2:AC3"/>
    <mergeCell ref="AD2:AN3"/>
    <mergeCell ref="AO2:AW3"/>
    <mergeCell ref="BG2:BO3"/>
    <mergeCell ref="BP2:CC2"/>
    <mergeCell ref="CD2:CJ3"/>
    <mergeCell ref="BP3:BU3"/>
    <mergeCell ref="BV3:CA3"/>
    <mergeCell ref="CB3:CC3"/>
    <mergeCell ref="AX2:BF3"/>
    <mergeCell ref="AX4:BC4"/>
    <mergeCell ref="BD4:BI4"/>
    <mergeCell ref="BJ4:BK4"/>
    <mergeCell ref="B4:D4"/>
    <mergeCell ref="E4:P4"/>
    <mergeCell ref="Q4:AC4"/>
    <mergeCell ref="AD4:AN4"/>
    <mergeCell ref="AO4:AW4"/>
  </mergeCells>
  <dataValidations count="1">
    <dataValidation type="list" allowBlank="1" showErrorMessage="1" sqref="BJ4 BX4" xr:uid="{C13A867C-16A4-4B23-95DD-E2D3EF95E968}">
      <formula1>"O,X,-"</formula1>
    </dataValidation>
  </dataValidations>
  <hyperlinks>
    <hyperlink ref="A1" location="'Test cases'!A1" display="back" xr:uid="{00000000-0004-0000-0900-000000000000}"/>
    <hyperlink ref="B4:D4" location="MM.01_TC.07!A1" display="MM.R01_TC.07" xr:uid="{4761A4E3-6CD2-41CC-9BFC-AAC89CADFFF2}"/>
  </hyperlinks>
  <pageMargins left="0.7" right="0.7" top="0.75" bottom="0.75" header="0.3" footer="0.3"/>
  <pageSetup orientation="portrait"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J11"/>
  <sheetViews>
    <sheetView showGridLines="0" zoomScaleNormal="100" workbookViewId="0">
      <pane ySplit="5" topLeftCell="A6" activePane="bottomLeft" state="frozen"/>
      <selection activeCell="R37" sqref="R37:S37"/>
      <selection pane="bottomLeft"/>
    </sheetView>
  </sheetViews>
  <sheetFormatPr defaultColWidth="9" defaultRowHeight="12.75"/>
  <cols>
    <col min="1" max="1" width="4.5" style="2" bestFit="1" customWidth="1"/>
    <col min="2" max="4" width="3.875" style="2" customWidth="1"/>
    <col min="5" max="62" width="2.625" style="2" customWidth="1"/>
    <col min="63" max="63" width="4.25" style="2" customWidth="1"/>
    <col min="64" max="132" width="2.625" style="2" customWidth="1"/>
    <col min="133" max="16384" width="9" style="2"/>
  </cols>
  <sheetData>
    <row r="1" spans="1:88" ht="14.25">
      <c r="A1" s="14" t="s">
        <v>40</v>
      </c>
      <c r="B1" s="2">
        <f>COLUMN()</f>
        <v>2</v>
      </c>
      <c r="E1" s="2">
        <f>COLUMN()</f>
        <v>5</v>
      </c>
      <c r="Q1" s="2">
        <f>COLUMN()</f>
        <v>17</v>
      </c>
      <c r="AD1" s="2">
        <f>COLUMN()</f>
        <v>30</v>
      </c>
      <c r="AO1" s="2">
        <f>COLUMN()</f>
        <v>41</v>
      </c>
      <c r="AX1" s="2">
        <f>COLUMN()</f>
        <v>50</v>
      </c>
      <c r="BG1" s="2">
        <f>COLUMN()</f>
        <v>59</v>
      </c>
      <c r="BP1" s="2">
        <f>COLUMN()</f>
        <v>68</v>
      </c>
      <c r="BV1" s="2">
        <f>COLUMN()</f>
        <v>74</v>
      </c>
      <c r="CB1" s="2">
        <f>COLUMN()</f>
        <v>80</v>
      </c>
      <c r="CD1" s="2">
        <f>COLUMN()</f>
        <v>82</v>
      </c>
    </row>
    <row r="2" spans="1:88">
      <c r="B2" s="120" t="s">
        <v>20</v>
      </c>
      <c r="C2" s="120"/>
      <c r="D2" s="120"/>
      <c r="E2" s="148" t="s">
        <v>29</v>
      </c>
      <c r="F2" s="149"/>
      <c r="G2" s="149"/>
      <c r="H2" s="149"/>
      <c r="I2" s="149"/>
      <c r="J2" s="149"/>
      <c r="K2" s="149"/>
      <c r="L2" s="149"/>
      <c r="M2" s="149"/>
      <c r="N2" s="149"/>
      <c r="O2" s="149"/>
      <c r="P2" s="150"/>
      <c r="Q2" s="148" t="s">
        <v>27</v>
      </c>
      <c r="R2" s="149"/>
      <c r="S2" s="149"/>
      <c r="T2" s="149"/>
      <c r="U2" s="149"/>
      <c r="V2" s="149"/>
      <c r="W2" s="149"/>
      <c r="X2" s="149"/>
      <c r="Y2" s="149"/>
      <c r="Z2" s="149"/>
      <c r="AA2" s="149"/>
      <c r="AB2" s="149"/>
      <c r="AC2" s="150"/>
      <c r="AD2" s="148" t="s">
        <v>28</v>
      </c>
      <c r="AE2" s="149"/>
      <c r="AF2" s="149"/>
      <c r="AG2" s="149"/>
      <c r="AH2" s="149"/>
      <c r="AI2" s="149"/>
      <c r="AJ2" s="149"/>
      <c r="AK2" s="149"/>
      <c r="AL2" s="149"/>
      <c r="AM2" s="149"/>
      <c r="AN2" s="150"/>
      <c r="AO2" s="148" t="s">
        <v>26</v>
      </c>
      <c r="AP2" s="149"/>
      <c r="AQ2" s="149"/>
      <c r="AR2" s="149"/>
      <c r="AS2" s="149"/>
      <c r="AT2" s="149"/>
      <c r="AU2" s="149"/>
      <c r="AV2" s="149"/>
      <c r="AW2" s="150"/>
      <c r="AX2" s="148" t="s">
        <v>37</v>
      </c>
      <c r="AY2" s="149"/>
      <c r="AZ2" s="149"/>
      <c r="BA2" s="149"/>
      <c r="BB2" s="149"/>
      <c r="BC2" s="149"/>
      <c r="BD2" s="149"/>
      <c r="BE2" s="149"/>
      <c r="BF2" s="150"/>
      <c r="BG2" s="148" t="s">
        <v>38</v>
      </c>
      <c r="BH2" s="149"/>
      <c r="BI2" s="149"/>
      <c r="BJ2" s="149"/>
      <c r="BK2" s="149"/>
      <c r="BL2" s="149"/>
      <c r="BM2" s="149"/>
      <c r="BN2" s="149"/>
      <c r="BO2" s="150"/>
      <c r="BP2" s="140" t="s">
        <v>21</v>
      </c>
      <c r="BQ2" s="140"/>
      <c r="BR2" s="140"/>
      <c r="BS2" s="140"/>
      <c r="BT2" s="140"/>
      <c r="BU2" s="140"/>
      <c r="BV2" s="140"/>
      <c r="BW2" s="140"/>
      <c r="BX2" s="140"/>
      <c r="BY2" s="140"/>
      <c r="BZ2" s="140"/>
      <c r="CA2" s="140"/>
      <c r="CB2" s="140"/>
      <c r="CC2" s="140"/>
      <c r="CD2" s="134" t="s">
        <v>22</v>
      </c>
      <c r="CE2" s="135"/>
      <c r="CF2" s="135"/>
      <c r="CG2" s="135"/>
      <c r="CH2" s="135"/>
      <c r="CI2" s="135"/>
      <c r="CJ2" s="136"/>
    </row>
    <row r="3" spans="1:88">
      <c r="B3" s="120"/>
      <c r="C3" s="120"/>
      <c r="D3" s="120"/>
      <c r="E3" s="151"/>
      <c r="F3" s="152"/>
      <c r="G3" s="152"/>
      <c r="H3" s="152"/>
      <c r="I3" s="152"/>
      <c r="J3" s="152"/>
      <c r="K3" s="152"/>
      <c r="L3" s="152"/>
      <c r="M3" s="152"/>
      <c r="N3" s="152"/>
      <c r="O3" s="152"/>
      <c r="P3" s="153"/>
      <c r="Q3" s="151"/>
      <c r="R3" s="152"/>
      <c r="S3" s="152"/>
      <c r="T3" s="152"/>
      <c r="U3" s="152"/>
      <c r="V3" s="152"/>
      <c r="W3" s="152"/>
      <c r="X3" s="152"/>
      <c r="Y3" s="152"/>
      <c r="Z3" s="152"/>
      <c r="AA3" s="152"/>
      <c r="AB3" s="152"/>
      <c r="AC3" s="153"/>
      <c r="AD3" s="151"/>
      <c r="AE3" s="152"/>
      <c r="AF3" s="152"/>
      <c r="AG3" s="152"/>
      <c r="AH3" s="152"/>
      <c r="AI3" s="152"/>
      <c r="AJ3" s="152"/>
      <c r="AK3" s="152"/>
      <c r="AL3" s="152"/>
      <c r="AM3" s="152"/>
      <c r="AN3" s="153"/>
      <c r="AO3" s="151"/>
      <c r="AP3" s="152"/>
      <c r="AQ3" s="152"/>
      <c r="AR3" s="152"/>
      <c r="AS3" s="152"/>
      <c r="AT3" s="152"/>
      <c r="AU3" s="152"/>
      <c r="AV3" s="152"/>
      <c r="AW3" s="153"/>
      <c r="AX3" s="151"/>
      <c r="AY3" s="152"/>
      <c r="AZ3" s="152"/>
      <c r="BA3" s="152"/>
      <c r="BB3" s="152"/>
      <c r="BC3" s="152"/>
      <c r="BD3" s="152"/>
      <c r="BE3" s="152"/>
      <c r="BF3" s="153"/>
      <c r="BG3" s="151"/>
      <c r="BH3" s="152"/>
      <c r="BI3" s="152"/>
      <c r="BJ3" s="152"/>
      <c r="BK3" s="152"/>
      <c r="BL3" s="152"/>
      <c r="BM3" s="152"/>
      <c r="BN3" s="152"/>
      <c r="BO3" s="153"/>
      <c r="BP3" s="140" t="s">
        <v>23</v>
      </c>
      <c r="BQ3" s="140"/>
      <c r="BR3" s="140"/>
      <c r="BS3" s="140"/>
      <c r="BT3" s="140"/>
      <c r="BU3" s="140"/>
      <c r="BV3" s="140" t="s">
        <v>24</v>
      </c>
      <c r="BW3" s="140"/>
      <c r="BX3" s="140"/>
      <c r="BY3" s="140"/>
      <c r="BZ3" s="140"/>
      <c r="CA3" s="140"/>
      <c r="CB3" s="140" t="s">
        <v>25</v>
      </c>
      <c r="CC3" s="140"/>
      <c r="CD3" s="137"/>
      <c r="CE3" s="138"/>
      <c r="CF3" s="138"/>
      <c r="CG3" s="138"/>
      <c r="CH3" s="138"/>
      <c r="CI3" s="138"/>
      <c r="CJ3" s="139"/>
    </row>
    <row r="4" spans="1:88" ht="56.25" customHeight="1">
      <c r="B4" s="111" t="s">
        <v>108</v>
      </c>
      <c r="C4" s="112"/>
      <c r="D4" s="113"/>
      <c r="E4" s="99" t="s">
        <v>109</v>
      </c>
      <c r="F4" s="100"/>
      <c r="G4" s="100"/>
      <c r="H4" s="100"/>
      <c r="I4" s="100"/>
      <c r="J4" s="100"/>
      <c r="K4" s="100"/>
      <c r="L4" s="100"/>
      <c r="M4" s="100"/>
      <c r="N4" s="100"/>
      <c r="O4" s="100"/>
      <c r="P4" s="101"/>
      <c r="Q4" s="102" t="s">
        <v>86</v>
      </c>
      <c r="R4" s="103"/>
      <c r="S4" s="103"/>
      <c r="T4" s="103"/>
      <c r="U4" s="103"/>
      <c r="V4" s="103"/>
      <c r="W4" s="103"/>
      <c r="X4" s="103"/>
      <c r="Y4" s="103"/>
      <c r="Z4" s="103"/>
      <c r="AA4" s="103"/>
      <c r="AB4" s="103"/>
      <c r="AC4" s="104"/>
      <c r="AD4" s="105" t="s">
        <v>110</v>
      </c>
      <c r="AE4" s="106"/>
      <c r="AF4" s="106"/>
      <c r="AG4" s="106"/>
      <c r="AH4" s="106"/>
      <c r="AI4" s="106"/>
      <c r="AJ4" s="106"/>
      <c r="AK4" s="106"/>
      <c r="AL4" s="106"/>
      <c r="AM4" s="106"/>
      <c r="AN4" s="106"/>
      <c r="AO4" s="116" t="s">
        <v>111</v>
      </c>
      <c r="AP4" s="114"/>
      <c r="AQ4" s="114"/>
      <c r="AR4" s="114"/>
      <c r="AS4" s="114"/>
      <c r="AT4" s="114"/>
      <c r="AU4" s="114"/>
      <c r="AV4" s="114"/>
      <c r="AW4" s="115"/>
      <c r="AX4" s="178" t="s">
        <v>50</v>
      </c>
      <c r="AY4" s="169"/>
      <c r="AZ4" s="169"/>
      <c r="BA4" s="169"/>
      <c r="BB4" s="169"/>
      <c r="BC4" s="170"/>
      <c r="BD4" s="179" t="s">
        <v>122</v>
      </c>
      <c r="BE4" s="169"/>
      <c r="BF4" s="169"/>
      <c r="BG4" s="169"/>
      <c r="BH4" s="169"/>
      <c r="BI4" s="170"/>
      <c r="BJ4" s="178" t="s">
        <v>123</v>
      </c>
      <c r="BK4" s="170"/>
      <c r="BL4" s="178" t="s">
        <v>50</v>
      </c>
      <c r="BM4" s="169"/>
      <c r="BN4" s="169"/>
      <c r="BO4" s="169"/>
      <c r="BP4" s="169"/>
      <c r="BQ4" s="170"/>
      <c r="BR4" s="179" t="s">
        <v>133</v>
      </c>
      <c r="BS4" s="169"/>
      <c r="BT4" s="169"/>
      <c r="BU4" s="169"/>
      <c r="BV4" s="169"/>
      <c r="BW4" s="170"/>
      <c r="BX4" s="179" t="s">
        <v>123</v>
      </c>
      <c r="BY4" s="170"/>
      <c r="BZ4" s="180"/>
      <c r="CA4" s="169"/>
      <c r="CB4" s="169"/>
      <c r="CC4" s="169"/>
      <c r="CD4" s="169"/>
      <c r="CE4" s="169"/>
      <c r="CF4" s="170"/>
      <c r="CG4" s="181"/>
      <c r="CH4" s="181"/>
      <c r="CI4" s="181"/>
      <c r="CJ4" s="182"/>
    </row>
    <row r="7" spans="1:88">
      <c r="B7" s="2" t="s">
        <v>34</v>
      </c>
      <c r="D7" s="2" t="s">
        <v>91</v>
      </c>
    </row>
    <row r="9" spans="1:88">
      <c r="E9" s="2" t="s">
        <v>35</v>
      </c>
    </row>
    <row r="10" spans="1:88">
      <c r="E10" s="2" t="s">
        <v>36</v>
      </c>
    </row>
    <row r="11" spans="1:88">
      <c r="E11" s="2" t="s">
        <v>39</v>
      </c>
    </row>
  </sheetData>
  <mergeCells count="24">
    <mergeCell ref="BL4:BQ4"/>
    <mergeCell ref="BR4:BW4"/>
    <mergeCell ref="BX4:BY4"/>
    <mergeCell ref="BZ4:CF4"/>
    <mergeCell ref="B2:D3"/>
    <mergeCell ref="E2:P3"/>
    <mergeCell ref="Q2:AC3"/>
    <mergeCell ref="AD2:AN3"/>
    <mergeCell ref="AO2:AW3"/>
    <mergeCell ref="BG2:BO3"/>
    <mergeCell ref="BP2:CC2"/>
    <mergeCell ref="CD2:CJ3"/>
    <mergeCell ref="BP3:BU3"/>
    <mergeCell ref="BV3:CA3"/>
    <mergeCell ref="CB3:CC3"/>
    <mergeCell ref="AX2:BF3"/>
    <mergeCell ref="AX4:BC4"/>
    <mergeCell ref="BD4:BI4"/>
    <mergeCell ref="BJ4:BK4"/>
    <mergeCell ref="B4:D4"/>
    <mergeCell ref="E4:P4"/>
    <mergeCell ref="Q4:AC4"/>
    <mergeCell ref="AD4:AN4"/>
    <mergeCell ref="AO4:AW4"/>
  </mergeCells>
  <dataValidations count="1">
    <dataValidation type="list" allowBlank="1" showErrorMessage="1" sqref="BX4 BJ4" xr:uid="{713418D2-BF13-4B41-9B07-BE2FE7E694C9}">
      <formula1>"O,X,-"</formula1>
    </dataValidation>
  </dataValidations>
  <hyperlinks>
    <hyperlink ref="B4:D4" location="MM.R01_TC.UI.01!A1" display="MM.R01_TC.UI.01" xr:uid="{118E8BDA-260C-4BFC-BFCB-27C1F71E11F5}"/>
    <hyperlink ref="A1" location="'Test cases'!A1" display="back" xr:uid="{AD5E4389-C613-47D3-88AA-5D06F38326EB}"/>
  </hyperlinks>
  <pageMargins left="0.7" right="0.7" top="0.75" bottom="0.75" header="0.3" footer="0.3"/>
  <pageSetup orientation="portrait"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5AF58-538C-4A3A-BAAA-9DAE8E3E2DA5}">
  <dimension ref="A1:CJ66"/>
  <sheetViews>
    <sheetView showGridLines="0" zoomScaleNormal="100" workbookViewId="0">
      <pane ySplit="5" topLeftCell="A6" activePane="bottomLeft" state="frozen"/>
      <selection activeCell="R37" sqref="R37:S37"/>
      <selection pane="bottomLeft"/>
    </sheetView>
  </sheetViews>
  <sheetFormatPr defaultColWidth="9" defaultRowHeight="12.75"/>
  <cols>
    <col min="1" max="1" width="4.5" style="2" bestFit="1" customWidth="1"/>
    <col min="2" max="4" width="3.875" style="2" customWidth="1"/>
    <col min="5" max="62" width="2.625" style="2" customWidth="1"/>
    <col min="63" max="63" width="4.25" style="2" customWidth="1"/>
    <col min="64" max="132" width="2.625" style="2" customWidth="1"/>
    <col min="133" max="16384" width="9" style="2"/>
  </cols>
  <sheetData>
    <row r="1" spans="1:88" ht="14.25">
      <c r="A1" s="14" t="s">
        <v>40</v>
      </c>
      <c r="B1" s="2">
        <f>COLUMN()</f>
        <v>2</v>
      </c>
      <c r="E1" s="2">
        <f>COLUMN()</f>
        <v>5</v>
      </c>
      <c r="Q1" s="2">
        <f>COLUMN()</f>
        <v>17</v>
      </c>
      <c r="AD1" s="2">
        <f>COLUMN()</f>
        <v>30</v>
      </c>
      <c r="AO1" s="2">
        <f>COLUMN()</f>
        <v>41</v>
      </c>
      <c r="AX1" s="2">
        <f>COLUMN()</f>
        <v>50</v>
      </c>
      <c r="BG1" s="2">
        <f>COLUMN()</f>
        <v>59</v>
      </c>
      <c r="BP1" s="2">
        <f>COLUMN()</f>
        <v>68</v>
      </c>
      <c r="BV1" s="2">
        <f>COLUMN()</f>
        <v>74</v>
      </c>
      <c r="CB1" s="2">
        <f>COLUMN()</f>
        <v>80</v>
      </c>
      <c r="CD1" s="2">
        <f>COLUMN()</f>
        <v>82</v>
      </c>
    </row>
    <row r="2" spans="1:88">
      <c r="B2" s="120" t="s">
        <v>20</v>
      </c>
      <c r="C2" s="120"/>
      <c r="D2" s="120"/>
      <c r="E2" s="148" t="s">
        <v>29</v>
      </c>
      <c r="F2" s="149"/>
      <c r="G2" s="149"/>
      <c r="H2" s="149"/>
      <c r="I2" s="149"/>
      <c r="J2" s="149"/>
      <c r="K2" s="149"/>
      <c r="L2" s="149"/>
      <c r="M2" s="149"/>
      <c r="N2" s="149"/>
      <c r="O2" s="149"/>
      <c r="P2" s="150"/>
      <c r="Q2" s="148" t="s">
        <v>27</v>
      </c>
      <c r="R2" s="149"/>
      <c r="S2" s="149"/>
      <c r="T2" s="149"/>
      <c r="U2" s="149"/>
      <c r="V2" s="149"/>
      <c r="W2" s="149"/>
      <c r="X2" s="149"/>
      <c r="Y2" s="149"/>
      <c r="Z2" s="149"/>
      <c r="AA2" s="149"/>
      <c r="AB2" s="149"/>
      <c r="AC2" s="150"/>
      <c r="AD2" s="148" t="s">
        <v>28</v>
      </c>
      <c r="AE2" s="149"/>
      <c r="AF2" s="149"/>
      <c r="AG2" s="149"/>
      <c r="AH2" s="149"/>
      <c r="AI2" s="149"/>
      <c r="AJ2" s="149"/>
      <c r="AK2" s="149"/>
      <c r="AL2" s="149"/>
      <c r="AM2" s="149"/>
      <c r="AN2" s="150"/>
      <c r="AO2" s="148" t="s">
        <v>26</v>
      </c>
      <c r="AP2" s="149"/>
      <c r="AQ2" s="149"/>
      <c r="AR2" s="149"/>
      <c r="AS2" s="149"/>
      <c r="AT2" s="149"/>
      <c r="AU2" s="149"/>
      <c r="AV2" s="149"/>
      <c r="AW2" s="150"/>
      <c r="AX2" s="148" t="s">
        <v>37</v>
      </c>
      <c r="AY2" s="149"/>
      <c r="AZ2" s="149"/>
      <c r="BA2" s="149"/>
      <c r="BB2" s="149"/>
      <c r="BC2" s="149"/>
      <c r="BD2" s="149"/>
      <c r="BE2" s="149"/>
      <c r="BF2" s="150"/>
      <c r="BG2" s="148" t="s">
        <v>38</v>
      </c>
      <c r="BH2" s="149"/>
      <c r="BI2" s="149"/>
      <c r="BJ2" s="149"/>
      <c r="BK2" s="149"/>
      <c r="BL2" s="149"/>
      <c r="BM2" s="149"/>
      <c r="BN2" s="149"/>
      <c r="BO2" s="150"/>
      <c r="BP2" s="140" t="s">
        <v>21</v>
      </c>
      <c r="BQ2" s="140"/>
      <c r="BR2" s="140"/>
      <c r="BS2" s="140"/>
      <c r="BT2" s="140"/>
      <c r="BU2" s="140"/>
      <c r="BV2" s="140"/>
      <c r="BW2" s="140"/>
      <c r="BX2" s="140"/>
      <c r="BY2" s="140"/>
      <c r="BZ2" s="140"/>
      <c r="CA2" s="140"/>
      <c r="CB2" s="140"/>
      <c r="CC2" s="140"/>
      <c r="CD2" s="134" t="s">
        <v>22</v>
      </c>
      <c r="CE2" s="135"/>
      <c r="CF2" s="135"/>
      <c r="CG2" s="135"/>
      <c r="CH2" s="135"/>
      <c r="CI2" s="135"/>
      <c r="CJ2" s="136"/>
    </row>
    <row r="3" spans="1:88">
      <c r="B3" s="120"/>
      <c r="C3" s="120"/>
      <c r="D3" s="120"/>
      <c r="E3" s="151"/>
      <c r="F3" s="152"/>
      <c r="G3" s="152"/>
      <c r="H3" s="152"/>
      <c r="I3" s="152"/>
      <c r="J3" s="152"/>
      <c r="K3" s="152"/>
      <c r="L3" s="152"/>
      <c r="M3" s="152"/>
      <c r="N3" s="152"/>
      <c r="O3" s="152"/>
      <c r="P3" s="153"/>
      <c r="Q3" s="151"/>
      <c r="R3" s="152"/>
      <c r="S3" s="152"/>
      <c r="T3" s="152"/>
      <c r="U3" s="152"/>
      <c r="V3" s="152"/>
      <c r="W3" s="152"/>
      <c r="X3" s="152"/>
      <c r="Y3" s="152"/>
      <c r="Z3" s="152"/>
      <c r="AA3" s="152"/>
      <c r="AB3" s="152"/>
      <c r="AC3" s="153"/>
      <c r="AD3" s="151"/>
      <c r="AE3" s="152"/>
      <c r="AF3" s="152"/>
      <c r="AG3" s="152"/>
      <c r="AH3" s="152"/>
      <c r="AI3" s="152"/>
      <c r="AJ3" s="152"/>
      <c r="AK3" s="152"/>
      <c r="AL3" s="152"/>
      <c r="AM3" s="152"/>
      <c r="AN3" s="153"/>
      <c r="AO3" s="151"/>
      <c r="AP3" s="152"/>
      <c r="AQ3" s="152"/>
      <c r="AR3" s="152"/>
      <c r="AS3" s="152"/>
      <c r="AT3" s="152"/>
      <c r="AU3" s="152"/>
      <c r="AV3" s="152"/>
      <c r="AW3" s="153"/>
      <c r="AX3" s="151"/>
      <c r="AY3" s="152"/>
      <c r="AZ3" s="152"/>
      <c r="BA3" s="152"/>
      <c r="BB3" s="152"/>
      <c r="BC3" s="152"/>
      <c r="BD3" s="152"/>
      <c r="BE3" s="152"/>
      <c r="BF3" s="153"/>
      <c r="BG3" s="151"/>
      <c r="BH3" s="152"/>
      <c r="BI3" s="152"/>
      <c r="BJ3" s="152"/>
      <c r="BK3" s="152"/>
      <c r="BL3" s="152"/>
      <c r="BM3" s="152"/>
      <c r="BN3" s="152"/>
      <c r="BO3" s="153"/>
      <c r="BP3" s="140" t="s">
        <v>23</v>
      </c>
      <c r="BQ3" s="140"/>
      <c r="BR3" s="140"/>
      <c r="BS3" s="140"/>
      <c r="BT3" s="140"/>
      <c r="BU3" s="140"/>
      <c r="BV3" s="140" t="s">
        <v>24</v>
      </c>
      <c r="BW3" s="140"/>
      <c r="BX3" s="140"/>
      <c r="BY3" s="140"/>
      <c r="BZ3" s="140"/>
      <c r="CA3" s="140"/>
      <c r="CB3" s="140" t="s">
        <v>25</v>
      </c>
      <c r="CC3" s="140"/>
      <c r="CD3" s="137"/>
      <c r="CE3" s="138"/>
      <c r="CF3" s="138"/>
      <c r="CG3" s="138"/>
      <c r="CH3" s="138"/>
      <c r="CI3" s="138"/>
      <c r="CJ3" s="139"/>
    </row>
    <row r="4" spans="1:88" ht="68.25" customHeight="1">
      <c r="B4" s="96" t="s">
        <v>118</v>
      </c>
      <c r="C4" s="97"/>
      <c r="D4" s="98"/>
      <c r="E4" s="99" t="s">
        <v>112</v>
      </c>
      <c r="F4" s="100"/>
      <c r="G4" s="100"/>
      <c r="H4" s="100"/>
      <c r="I4" s="100"/>
      <c r="J4" s="100"/>
      <c r="K4" s="100"/>
      <c r="L4" s="100"/>
      <c r="M4" s="100"/>
      <c r="N4" s="100"/>
      <c r="O4" s="100"/>
      <c r="P4" s="101"/>
      <c r="Q4" s="102" t="s">
        <v>87</v>
      </c>
      <c r="R4" s="103"/>
      <c r="S4" s="103"/>
      <c r="T4" s="103"/>
      <c r="U4" s="103"/>
      <c r="V4" s="103"/>
      <c r="W4" s="103"/>
      <c r="X4" s="103"/>
      <c r="Y4" s="103"/>
      <c r="Z4" s="103"/>
      <c r="AA4" s="103"/>
      <c r="AB4" s="103"/>
      <c r="AC4" s="104"/>
      <c r="AD4" s="105" t="s">
        <v>113</v>
      </c>
      <c r="AE4" s="106"/>
      <c r="AF4" s="106"/>
      <c r="AG4" s="106"/>
      <c r="AH4" s="106"/>
      <c r="AI4" s="106"/>
      <c r="AJ4" s="106"/>
      <c r="AK4" s="106"/>
      <c r="AL4" s="106"/>
      <c r="AM4" s="106"/>
      <c r="AN4" s="106"/>
      <c r="AO4" s="107" t="s">
        <v>114</v>
      </c>
      <c r="AP4" s="108"/>
      <c r="AQ4" s="108"/>
      <c r="AR4" s="108"/>
      <c r="AS4" s="108"/>
      <c r="AT4" s="108"/>
      <c r="AU4" s="108"/>
      <c r="AV4" s="108"/>
      <c r="AW4" s="109"/>
      <c r="AX4" s="178" t="s">
        <v>50</v>
      </c>
      <c r="AY4" s="169"/>
      <c r="AZ4" s="169"/>
      <c r="BA4" s="169"/>
      <c r="BB4" s="169"/>
      <c r="BC4" s="170"/>
      <c r="BD4" s="179" t="s">
        <v>122</v>
      </c>
      <c r="BE4" s="169"/>
      <c r="BF4" s="169"/>
      <c r="BG4" s="169"/>
      <c r="BH4" s="169"/>
      <c r="BI4" s="170"/>
      <c r="BJ4" s="178" t="s">
        <v>123</v>
      </c>
      <c r="BK4" s="170"/>
      <c r="BL4" s="178" t="s">
        <v>50</v>
      </c>
      <c r="BM4" s="169"/>
      <c r="BN4" s="169"/>
      <c r="BO4" s="169"/>
      <c r="BP4" s="169"/>
      <c r="BQ4" s="170"/>
      <c r="BR4" s="179" t="s">
        <v>133</v>
      </c>
      <c r="BS4" s="169"/>
      <c r="BT4" s="169"/>
      <c r="BU4" s="169"/>
      <c r="BV4" s="169"/>
      <c r="BW4" s="170"/>
      <c r="BX4" s="179" t="s">
        <v>123</v>
      </c>
      <c r="BY4" s="170"/>
      <c r="BZ4" s="180"/>
      <c r="CA4" s="169"/>
      <c r="CB4" s="169"/>
      <c r="CC4" s="169"/>
      <c r="CD4" s="169"/>
      <c r="CE4" s="169"/>
      <c r="CF4" s="170"/>
      <c r="CG4" s="181"/>
      <c r="CH4" s="181"/>
      <c r="CI4" s="181"/>
      <c r="CJ4" s="182"/>
    </row>
    <row r="7" spans="1:88">
      <c r="B7" s="2" t="s">
        <v>34</v>
      </c>
      <c r="D7" s="2" t="s">
        <v>91</v>
      </c>
    </row>
    <row r="10" spans="1:88">
      <c r="E10" s="2" t="s">
        <v>36</v>
      </c>
    </row>
    <row r="11" spans="1:88">
      <c r="E11" s="2" t="s">
        <v>39</v>
      </c>
    </row>
    <row r="38" spans="2:2">
      <c r="B38" s="2" t="s">
        <v>120</v>
      </c>
    </row>
    <row r="66" spans="2:2">
      <c r="B66" s="2" t="s">
        <v>121</v>
      </c>
    </row>
  </sheetData>
  <mergeCells count="24">
    <mergeCell ref="BL4:BQ4"/>
    <mergeCell ref="BR4:BW4"/>
    <mergeCell ref="BX4:BY4"/>
    <mergeCell ref="BZ4:CF4"/>
    <mergeCell ref="B2:D3"/>
    <mergeCell ref="E2:P3"/>
    <mergeCell ref="Q2:AC3"/>
    <mergeCell ref="AD2:AN3"/>
    <mergeCell ref="AO2:AW3"/>
    <mergeCell ref="BG2:BO3"/>
    <mergeCell ref="BP2:CC2"/>
    <mergeCell ref="CD2:CJ3"/>
    <mergeCell ref="BP3:BU3"/>
    <mergeCell ref="BV3:CA3"/>
    <mergeCell ref="CB3:CC3"/>
    <mergeCell ref="AX2:BF3"/>
    <mergeCell ref="AX4:BC4"/>
    <mergeCell ref="BD4:BI4"/>
    <mergeCell ref="BJ4:BK4"/>
    <mergeCell ref="B4:D4"/>
    <mergeCell ref="E4:P4"/>
    <mergeCell ref="Q4:AC4"/>
    <mergeCell ref="AD4:AN4"/>
    <mergeCell ref="AO4:AW4"/>
  </mergeCells>
  <dataValidations count="1">
    <dataValidation type="list" allowBlank="1" showErrorMessage="1" sqref="BX4 BJ4" xr:uid="{D53A5597-A602-4929-960C-4935B8BBD6CA}">
      <formula1>"O,X,-"</formula1>
    </dataValidation>
  </dataValidations>
  <hyperlinks>
    <hyperlink ref="B4:D4" location="MM.01_TC.05!A1" display="MM.R01_TC.05" xr:uid="{6EDFB85E-1D89-4AF6-A4EA-C8BE048BE1A8}"/>
    <hyperlink ref="A1" location="'Test cases'!A1" display="back" xr:uid="{DF818534-0430-45B0-A742-2DF338F4CCE9}"/>
  </hyperlinks>
  <pageMargins left="0.7" right="0.7" top="0.75" bottom="0.75" header="0.3" footer="0.3"/>
  <pageSetup orientation="portrait" r:id="rId1"/>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7F045-B12E-4148-8C97-81A14EA6C10E}">
  <dimension ref="A1:CJ11"/>
  <sheetViews>
    <sheetView showGridLines="0" zoomScale="115" zoomScaleNormal="115" workbookViewId="0">
      <pane ySplit="5" topLeftCell="A24" activePane="bottomLeft" state="frozen"/>
      <selection activeCell="R37" sqref="R37:S37"/>
      <selection pane="bottomLeft" activeCell="AO49" sqref="AO49"/>
    </sheetView>
  </sheetViews>
  <sheetFormatPr defaultColWidth="9" defaultRowHeight="12.75"/>
  <cols>
    <col min="1" max="1" width="4.5" style="2" bestFit="1" customWidth="1"/>
    <col min="2" max="4" width="3.875" style="2" customWidth="1"/>
    <col min="5" max="62" width="2.625" style="2" customWidth="1"/>
    <col min="63" max="63" width="4.25" style="2" customWidth="1"/>
    <col min="64" max="132" width="2.625" style="2" customWidth="1"/>
    <col min="133" max="16384" width="9" style="2"/>
  </cols>
  <sheetData>
    <row r="1" spans="1:88" ht="14.25">
      <c r="A1" s="14" t="s">
        <v>40</v>
      </c>
      <c r="B1" s="2">
        <f>COLUMN()</f>
        <v>2</v>
      </c>
      <c r="E1" s="2">
        <f>COLUMN()</f>
        <v>5</v>
      </c>
      <c r="Q1" s="2">
        <f>COLUMN()</f>
        <v>17</v>
      </c>
      <c r="AD1" s="2">
        <f>COLUMN()</f>
        <v>30</v>
      </c>
      <c r="AO1" s="2">
        <f>COLUMN()</f>
        <v>41</v>
      </c>
      <c r="AX1" s="2">
        <f>COLUMN()</f>
        <v>50</v>
      </c>
      <c r="BG1" s="2">
        <f>COLUMN()</f>
        <v>59</v>
      </c>
      <c r="BP1" s="2">
        <f>COLUMN()</f>
        <v>68</v>
      </c>
      <c r="BV1" s="2">
        <f>COLUMN()</f>
        <v>74</v>
      </c>
      <c r="CB1" s="2">
        <f>COLUMN()</f>
        <v>80</v>
      </c>
      <c r="CD1" s="2">
        <f>COLUMN()</f>
        <v>82</v>
      </c>
    </row>
    <row r="2" spans="1:88">
      <c r="B2" s="120" t="s">
        <v>20</v>
      </c>
      <c r="C2" s="120"/>
      <c r="D2" s="120"/>
      <c r="E2" s="148" t="s">
        <v>29</v>
      </c>
      <c r="F2" s="149"/>
      <c r="G2" s="149"/>
      <c r="H2" s="149"/>
      <c r="I2" s="149"/>
      <c r="J2" s="149"/>
      <c r="K2" s="149"/>
      <c r="L2" s="149"/>
      <c r="M2" s="149"/>
      <c r="N2" s="149"/>
      <c r="O2" s="149"/>
      <c r="P2" s="150"/>
      <c r="Q2" s="148" t="s">
        <v>27</v>
      </c>
      <c r="R2" s="149"/>
      <c r="S2" s="149"/>
      <c r="T2" s="149"/>
      <c r="U2" s="149"/>
      <c r="V2" s="149"/>
      <c r="W2" s="149"/>
      <c r="X2" s="149"/>
      <c r="Y2" s="149"/>
      <c r="Z2" s="149"/>
      <c r="AA2" s="149"/>
      <c r="AB2" s="149"/>
      <c r="AC2" s="150"/>
      <c r="AD2" s="148" t="s">
        <v>28</v>
      </c>
      <c r="AE2" s="149"/>
      <c r="AF2" s="149"/>
      <c r="AG2" s="149"/>
      <c r="AH2" s="149"/>
      <c r="AI2" s="149"/>
      <c r="AJ2" s="149"/>
      <c r="AK2" s="149"/>
      <c r="AL2" s="149"/>
      <c r="AM2" s="149"/>
      <c r="AN2" s="150"/>
      <c r="AO2" s="148" t="s">
        <v>26</v>
      </c>
      <c r="AP2" s="149"/>
      <c r="AQ2" s="149"/>
      <c r="AR2" s="149"/>
      <c r="AS2" s="149"/>
      <c r="AT2" s="149"/>
      <c r="AU2" s="149"/>
      <c r="AV2" s="149"/>
      <c r="AW2" s="150"/>
      <c r="AX2" s="148" t="s">
        <v>37</v>
      </c>
      <c r="AY2" s="149"/>
      <c r="AZ2" s="149"/>
      <c r="BA2" s="149"/>
      <c r="BB2" s="149"/>
      <c r="BC2" s="149"/>
      <c r="BD2" s="149"/>
      <c r="BE2" s="149"/>
      <c r="BF2" s="150"/>
      <c r="BG2" s="148" t="s">
        <v>38</v>
      </c>
      <c r="BH2" s="149"/>
      <c r="BI2" s="149"/>
      <c r="BJ2" s="149"/>
      <c r="BK2" s="149"/>
      <c r="BL2" s="149"/>
      <c r="BM2" s="149"/>
      <c r="BN2" s="149"/>
      <c r="BO2" s="150"/>
      <c r="BP2" s="140" t="s">
        <v>21</v>
      </c>
      <c r="BQ2" s="140"/>
      <c r="BR2" s="140"/>
      <c r="BS2" s="140"/>
      <c r="BT2" s="140"/>
      <c r="BU2" s="140"/>
      <c r="BV2" s="140"/>
      <c r="BW2" s="140"/>
      <c r="BX2" s="140"/>
      <c r="BY2" s="140"/>
      <c r="BZ2" s="140"/>
      <c r="CA2" s="140"/>
      <c r="CB2" s="140"/>
      <c r="CC2" s="140"/>
      <c r="CD2" s="134" t="s">
        <v>22</v>
      </c>
      <c r="CE2" s="135"/>
      <c r="CF2" s="135"/>
      <c r="CG2" s="135"/>
      <c r="CH2" s="135"/>
      <c r="CI2" s="135"/>
      <c r="CJ2" s="136"/>
    </row>
    <row r="3" spans="1:88">
      <c r="B3" s="120"/>
      <c r="C3" s="120"/>
      <c r="D3" s="120"/>
      <c r="E3" s="151"/>
      <c r="F3" s="152"/>
      <c r="G3" s="152"/>
      <c r="H3" s="152"/>
      <c r="I3" s="152"/>
      <c r="J3" s="152"/>
      <c r="K3" s="152"/>
      <c r="L3" s="152"/>
      <c r="M3" s="152"/>
      <c r="N3" s="152"/>
      <c r="O3" s="152"/>
      <c r="P3" s="153"/>
      <c r="Q3" s="151"/>
      <c r="R3" s="152"/>
      <c r="S3" s="152"/>
      <c r="T3" s="152"/>
      <c r="U3" s="152"/>
      <c r="V3" s="152"/>
      <c r="W3" s="152"/>
      <c r="X3" s="152"/>
      <c r="Y3" s="152"/>
      <c r="Z3" s="152"/>
      <c r="AA3" s="152"/>
      <c r="AB3" s="152"/>
      <c r="AC3" s="153"/>
      <c r="AD3" s="151"/>
      <c r="AE3" s="152"/>
      <c r="AF3" s="152"/>
      <c r="AG3" s="152"/>
      <c r="AH3" s="152"/>
      <c r="AI3" s="152"/>
      <c r="AJ3" s="152"/>
      <c r="AK3" s="152"/>
      <c r="AL3" s="152"/>
      <c r="AM3" s="152"/>
      <c r="AN3" s="153"/>
      <c r="AO3" s="151"/>
      <c r="AP3" s="152"/>
      <c r="AQ3" s="152"/>
      <c r="AR3" s="152"/>
      <c r="AS3" s="152"/>
      <c r="AT3" s="152"/>
      <c r="AU3" s="152"/>
      <c r="AV3" s="152"/>
      <c r="AW3" s="153"/>
      <c r="AX3" s="151"/>
      <c r="AY3" s="152"/>
      <c r="AZ3" s="152"/>
      <c r="BA3" s="152"/>
      <c r="BB3" s="152"/>
      <c r="BC3" s="152"/>
      <c r="BD3" s="152"/>
      <c r="BE3" s="152"/>
      <c r="BF3" s="153"/>
      <c r="BG3" s="151"/>
      <c r="BH3" s="152"/>
      <c r="BI3" s="152"/>
      <c r="BJ3" s="152"/>
      <c r="BK3" s="152"/>
      <c r="BL3" s="152"/>
      <c r="BM3" s="152"/>
      <c r="BN3" s="152"/>
      <c r="BO3" s="153"/>
      <c r="BP3" s="140" t="s">
        <v>23</v>
      </c>
      <c r="BQ3" s="140"/>
      <c r="BR3" s="140"/>
      <c r="BS3" s="140"/>
      <c r="BT3" s="140"/>
      <c r="BU3" s="140"/>
      <c r="BV3" s="140" t="s">
        <v>24</v>
      </c>
      <c r="BW3" s="140"/>
      <c r="BX3" s="140"/>
      <c r="BY3" s="140"/>
      <c r="BZ3" s="140"/>
      <c r="CA3" s="140"/>
      <c r="CB3" s="140" t="s">
        <v>25</v>
      </c>
      <c r="CC3" s="140"/>
      <c r="CD3" s="137"/>
      <c r="CE3" s="138"/>
      <c r="CF3" s="138"/>
      <c r="CG3" s="138"/>
      <c r="CH3" s="138"/>
      <c r="CI3" s="138"/>
      <c r="CJ3" s="139"/>
    </row>
    <row r="4" spans="1:88" ht="57" customHeight="1">
      <c r="B4" s="111" t="s">
        <v>119</v>
      </c>
      <c r="C4" s="112"/>
      <c r="D4" s="113"/>
      <c r="E4" s="99" t="s">
        <v>115</v>
      </c>
      <c r="F4" s="100"/>
      <c r="G4" s="100"/>
      <c r="H4" s="100"/>
      <c r="I4" s="100"/>
      <c r="J4" s="100"/>
      <c r="K4" s="100"/>
      <c r="L4" s="100"/>
      <c r="M4" s="100"/>
      <c r="N4" s="100"/>
      <c r="O4" s="100"/>
      <c r="P4" s="101"/>
      <c r="Q4" s="102" t="s">
        <v>86</v>
      </c>
      <c r="R4" s="103"/>
      <c r="S4" s="103"/>
      <c r="T4" s="103"/>
      <c r="U4" s="103"/>
      <c r="V4" s="103"/>
      <c r="W4" s="103"/>
      <c r="X4" s="103"/>
      <c r="Y4" s="103"/>
      <c r="Z4" s="103"/>
      <c r="AA4" s="103"/>
      <c r="AB4" s="103"/>
      <c r="AC4" s="104"/>
      <c r="AD4" s="105" t="s">
        <v>116</v>
      </c>
      <c r="AE4" s="106"/>
      <c r="AF4" s="106"/>
      <c r="AG4" s="106"/>
      <c r="AH4" s="106"/>
      <c r="AI4" s="106"/>
      <c r="AJ4" s="106"/>
      <c r="AK4" s="106"/>
      <c r="AL4" s="106"/>
      <c r="AM4" s="106"/>
      <c r="AN4" s="106"/>
      <c r="AO4" s="102" t="s">
        <v>117</v>
      </c>
      <c r="AP4" s="108"/>
      <c r="AQ4" s="108"/>
      <c r="AR4" s="108"/>
      <c r="AS4" s="108"/>
      <c r="AT4" s="108"/>
      <c r="AU4" s="108"/>
      <c r="AV4" s="108"/>
      <c r="AW4" s="183"/>
      <c r="AX4" s="178" t="s">
        <v>50</v>
      </c>
      <c r="AY4" s="169"/>
      <c r="AZ4" s="169"/>
      <c r="BA4" s="169"/>
      <c r="BB4" s="169"/>
      <c r="BC4" s="170"/>
      <c r="BD4" s="179" t="s">
        <v>122</v>
      </c>
      <c r="BE4" s="169"/>
      <c r="BF4" s="169"/>
      <c r="BG4" s="169"/>
      <c r="BH4" s="169"/>
      <c r="BI4" s="170"/>
      <c r="BJ4" s="178" t="s">
        <v>123</v>
      </c>
      <c r="BK4" s="170"/>
      <c r="BL4" s="178" t="s">
        <v>50</v>
      </c>
      <c r="BM4" s="169"/>
      <c r="BN4" s="169"/>
      <c r="BO4" s="169"/>
      <c r="BP4" s="169"/>
      <c r="BQ4" s="170"/>
      <c r="BR4" s="179" t="s">
        <v>133</v>
      </c>
      <c r="BS4" s="169"/>
      <c r="BT4" s="169"/>
      <c r="BU4" s="169"/>
      <c r="BV4" s="169"/>
      <c r="BW4" s="170"/>
      <c r="BX4" s="179" t="s">
        <v>123</v>
      </c>
      <c r="BY4" s="170"/>
      <c r="BZ4" s="180"/>
      <c r="CA4" s="169"/>
      <c r="CB4" s="169"/>
      <c r="CC4" s="169"/>
      <c r="CD4" s="169"/>
      <c r="CE4" s="169"/>
      <c r="CF4" s="170"/>
      <c r="CG4" s="181"/>
      <c r="CH4" s="181"/>
      <c r="CI4" s="181"/>
      <c r="CJ4" s="182"/>
    </row>
    <row r="7" spans="1:88">
      <c r="B7" s="2" t="s">
        <v>34</v>
      </c>
      <c r="D7" s="2" t="s">
        <v>91</v>
      </c>
    </row>
    <row r="9" spans="1:88">
      <c r="E9" s="2" t="s">
        <v>35</v>
      </c>
    </row>
    <row r="10" spans="1:88">
      <c r="E10" s="2" t="s">
        <v>36</v>
      </c>
    </row>
    <row r="11" spans="1:88">
      <c r="E11" s="2" t="s">
        <v>39</v>
      </c>
    </row>
  </sheetData>
  <mergeCells count="24">
    <mergeCell ref="BL4:BQ4"/>
    <mergeCell ref="BR4:BW4"/>
    <mergeCell ref="BX4:BY4"/>
    <mergeCell ref="BZ4:CF4"/>
    <mergeCell ref="B2:D3"/>
    <mergeCell ref="E2:P3"/>
    <mergeCell ref="Q2:AC3"/>
    <mergeCell ref="AD2:AN3"/>
    <mergeCell ref="AO2:AW3"/>
    <mergeCell ref="BG2:BO3"/>
    <mergeCell ref="BP2:CC2"/>
    <mergeCell ref="CD2:CJ3"/>
    <mergeCell ref="BP3:BU3"/>
    <mergeCell ref="BV3:CA3"/>
    <mergeCell ref="CB3:CC3"/>
    <mergeCell ref="AX2:BF3"/>
    <mergeCell ref="AX4:BC4"/>
    <mergeCell ref="BD4:BI4"/>
    <mergeCell ref="BJ4:BK4"/>
    <mergeCell ref="B4:D4"/>
    <mergeCell ref="E4:P4"/>
    <mergeCell ref="Q4:AC4"/>
    <mergeCell ref="AD4:AN4"/>
    <mergeCell ref="AO4:AW4"/>
  </mergeCells>
  <dataValidations count="1">
    <dataValidation type="list" allowBlank="1" showErrorMessage="1" sqref="BX4 BJ4" xr:uid="{6FE3CE55-8337-4267-8D5E-6A62876B948D}">
      <formula1>"O,X,-"</formula1>
    </dataValidation>
  </dataValidations>
  <hyperlinks>
    <hyperlink ref="B4:D4" location="MM.R01_TC.UI.03!A1" display="MM.R01_TC.UI.03" xr:uid="{91948806-EED9-4B34-AA5B-5899582EBAFA}"/>
    <hyperlink ref="A1" location="'Test cases'!A1" display="back" xr:uid="{84B6A9A8-EF6C-49B3-82ED-E44D97A8499D}"/>
  </hyperlink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G27"/>
  <sheetViews>
    <sheetView showGridLines="0" zoomScale="80" zoomScaleNormal="80" zoomScaleSheetLayoutView="85" workbookViewId="0">
      <selection activeCell="H13" sqref="H13"/>
    </sheetView>
  </sheetViews>
  <sheetFormatPr defaultColWidth="10.25" defaultRowHeight="20.100000000000001" customHeight="1"/>
  <cols>
    <col min="1" max="1" width="4.375" style="40" customWidth="1"/>
    <col min="2" max="2" width="5.125" style="36" customWidth="1"/>
    <col min="3" max="3" width="9.25" style="37" customWidth="1"/>
    <col min="4" max="4" width="74.25" style="38" customWidth="1"/>
    <col min="5" max="5" width="31.5" style="39" customWidth="1"/>
    <col min="6" max="6" width="15.75" style="39" bestFit="1" customWidth="1"/>
    <col min="7" max="7" width="15.75" style="40" customWidth="1"/>
    <col min="8" max="16384" width="10.25" style="40"/>
  </cols>
  <sheetData>
    <row r="1" spans="2:7" ht="20.100000000000001" customHeight="1" thickBot="1"/>
    <row r="2" spans="2:7" s="46" customFormat="1" ht="20.100000000000001" customHeight="1">
      <c r="B2" s="41" t="s">
        <v>10</v>
      </c>
      <c r="C2" s="42" t="s">
        <v>11</v>
      </c>
      <c r="D2" s="43" t="s">
        <v>12</v>
      </c>
      <c r="E2" s="79" t="s">
        <v>13</v>
      </c>
      <c r="F2" s="44" t="s">
        <v>14</v>
      </c>
      <c r="G2" s="45" t="s">
        <v>15</v>
      </c>
    </row>
    <row r="3" spans="2:7" ht="15">
      <c r="B3" s="47">
        <v>1</v>
      </c>
      <c r="C3" s="48">
        <v>0.1</v>
      </c>
      <c r="D3" s="75" t="s">
        <v>48</v>
      </c>
      <c r="E3" s="80" t="s">
        <v>49</v>
      </c>
      <c r="F3" t="s">
        <v>47</v>
      </c>
      <c r="G3" s="50" t="s">
        <v>50</v>
      </c>
    </row>
    <row r="4" spans="2:7" ht="15">
      <c r="B4" s="51">
        <f t="shared" ref="B4:B26" si="0">B3+1</f>
        <v>2</v>
      </c>
      <c r="C4" s="52">
        <v>0.2</v>
      </c>
      <c r="D4" s="76" t="s">
        <v>79</v>
      </c>
      <c r="E4" s="80" t="s">
        <v>49</v>
      </c>
      <c r="F4" s="77" t="s">
        <v>80</v>
      </c>
      <c r="G4" s="50" t="s">
        <v>50</v>
      </c>
    </row>
    <row r="5" spans="2:7" ht="15">
      <c r="B5" s="51">
        <f t="shared" si="0"/>
        <v>3</v>
      </c>
      <c r="C5" s="52">
        <v>0.3</v>
      </c>
      <c r="D5" s="76" t="s">
        <v>79</v>
      </c>
      <c r="E5" s="80" t="s">
        <v>49</v>
      </c>
      <c r="F5" s="78" t="s">
        <v>90</v>
      </c>
      <c r="G5" s="50" t="s">
        <v>50</v>
      </c>
    </row>
    <row r="6" spans="2:7" ht="15">
      <c r="B6" s="51">
        <f t="shared" si="0"/>
        <v>4</v>
      </c>
      <c r="C6" s="52">
        <v>0.4</v>
      </c>
      <c r="D6" s="76" t="s">
        <v>79</v>
      </c>
      <c r="E6" s="80" t="s">
        <v>49</v>
      </c>
      <c r="F6" s="78" t="s">
        <v>124</v>
      </c>
      <c r="G6" s="50" t="s">
        <v>50</v>
      </c>
    </row>
    <row r="7" spans="2:7" ht="15">
      <c r="B7" s="51">
        <f t="shared" si="0"/>
        <v>5</v>
      </c>
      <c r="C7" s="52">
        <v>0.5</v>
      </c>
      <c r="D7" s="53" t="s">
        <v>79</v>
      </c>
      <c r="E7" s="80" t="s">
        <v>49</v>
      </c>
      <c r="F7" s="49" t="s">
        <v>125</v>
      </c>
      <c r="G7" s="50" t="s">
        <v>50</v>
      </c>
    </row>
    <row r="8" spans="2:7" ht="15">
      <c r="B8" s="51">
        <f t="shared" si="0"/>
        <v>6</v>
      </c>
      <c r="C8" s="52"/>
      <c r="D8" s="53"/>
      <c r="E8" s="49"/>
      <c r="F8" s="49"/>
      <c r="G8" s="54"/>
    </row>
    <row r="9" spans="2:7" ht="15">
      <c r="B9" s="51">
        <f t="shared" si="0"/>
        <v>7</v>
      </c>
      <c r="C9" s="52"/>
      <c r="D9" s="53"/>
      <c r="E9" s="49"/>
      <c r="F9" s="49"/>
      <c r="G9" s="55"/>
    </row>
    <row r="10" spans="2:7" ht="15">
      <c r="B10" s="51">
        <f t="shared" si="0"/>
        <v>8</v>
      </c>
      <c r="C10" s="52"/>
      <c r="D10" s="53"/>
      <c r="E10" s="49"/>
      <c r="F10" s="49"/>
      <c r="G10" s="55"/>
    </row>
    <row r="11" spans="2:7" ht="15">
      <c r="B11" s="51">
        <f t="shared" si="0"/>
        <v>9</v>
      </c>
      <c r="C11" s="52"/>
      <c r="D11" s="53"/>
      <c r="E11" s="49"/>
      <c r="F11" s="49"/>
      <c r="G11" s="54"/>
    </row>
    <row r="12" spans="2:7" ht="15">
      <c r="B12" s="51">
        <f t="shared" si="0"/>
        <v>10</v>
      </c>
      <c r="C12" s="52"/>
      <c r="D12" s="53"/>
      <c r="E12" s="49"/>
      <c r="F12" s="49"/>
      <c r="G12" s="54"/>
    </row>
    <row r="13" spans="2:7" ht="15">
      <c r="B13" s="51">
        <f t="shared" si="0"/>
        <v>11</v>
      </c>
      <c r="C13" s="52"/>
      <c r="D13" s="53"/>
      <c r="E13" s="49"/>
      <c r="F13" s="49"/>
      <c r="G13" s="54"/>
    </row>
    <row r="14" spans="2:7" ht="15">
      <c r="B14" s="51">
        <f t="shared" si="0"/>
        <v>12</v>
      </c>
      <c r="C14" s="52"/>
      <c r="D14" s="53"/>
      <c r="E14" s="49"/>
      <c r="F14" s="49"/>
      <c r="G14" s="54"/>
    </row>
    <row r="15" spans="2:7" ht="15">
      <c r="B15" s="51">
        <f t="shared" si="0"/>
        <v>13</v>
      </c>
      <c r="C15" s="52"/>
      <c r="D15" s="53"/>
      <c r="E15" s="49"/>
      <c r="F15" s="49"/>
      <c r="G15" s="54"/>
    </row>
    <row r="16" spans="2:7" ht="15">
      <c r="B16" s="51">
        <f t="shared" si="0"/>
        <v>14</v>
      </c>
      <c r="C16" s="52"/>
      <c r="D16" s="53"/>
      <c r="E16" s="49"/>
      <c r="F16" s="49"/>
      <c r="G16" s="54"/>
    </row>
    <row r="17" spans="2:7" ht="15">
      <c r="B17" s="51">
        <f t="shared" si="0"/>
        <v>15</v>
      </c>
      <c r="C17" s="52"/>
      <c r="D17" s="53"/>
      <c r="E17" s="49"/>
      <c r="F17" s="49"/>
      <c r="G17" s="54"/>
    </row>
    <row r="18" spans="2:7" ht="15">
      <c r="B18" s="51">
        <f t="shared" si="0"/>
        <v>16</v>
      </c>
      <c r="C18" s="52"/>
      <c r="D18" s="53"/>
      <c r="E18" s="49"/>
      <c r="F18" s="49"/>
      <c r="G18" s="54"/>
    </row>
    <row r="19" spans="2:7" ht="15">
      <c r="B19" s="51">
        <f t="shared" si="0"/>
        <v>17</v>
      </c>
      <c r="C19" s="52"/>
      <c r="D19" s="53"/>
      <c r="E19" s="49"/>
      <c r="F19" s="49"/>
      <c r="G19" s="54"/>
    </row>
    <row r="20" spans="2:7" ht="15">
      <c r="B20" s="51">
        <f t="shared" si="0"/>
        <v>18</v>
      </c>
      <c r="C20" s="52"/>
      <c r="D20" s="53"/>
      <c r="E20" s="49"/>
      <c r="F20" s="49"/>
      <c r="G20" s="54"/>
    </row>
    <row r="21" spans="2:7" ht="15">
      <c r="B21" s="51">
        <f t="shared" si="0"/>
        <v>19</v>
      </c>
      <c r="C21" s="52"/>
      <c r="D21" s="53"/>
      <c r="E21" s="49"/>
      <c r="F21" s="49"/>
      <c r="G21" s="54"/>
    </row>
    <row r="22" spans="2:7" ht="15">
      <c r="B22" s="51">
        <f t="shared" si="0"/>
        <v>20</v>
      </c>
      <c r="C22" s="52"/>
      <c r="D22" s="53"/>
      <c r="E22" s="49"/>
      <c r="F22" s="49"/>
      <c r="G22" s="54"/>
    </row>
    <row r="23" spans="2:7" ht="15">
      <c r="B23" s="51">
        <f t="shared" si="0"/>
        <v>21</v>
      </c>
      <c r="C23" s="52"/>
      <c r="D23" s="53"/>
      <c r="E23" s="49"/>
      <c r="F23" s="49"/>
      <c r="G23" s="54"/>
    </row>
    <row r="24" spans="2:7" ht="15">
      <c r="B24" s="51">
        <f t="shared" si="0"/>
        <v>22</v>
      </c>
      <c r="C24" s="52"/>
      <c r="D24" s="53"/>
      <c r="E24" s="49"/>
      <c r="F24" s="49"/>
      <c r="G24" s="54"/>
    </row>
    <row r="25" spans="2:7" ht="15">
      <c r="B25" s="51">
        <f t="shared" si="0"/>
        <v>23</v>
      </c>
      <c r="C25" s="52"/>
      <c r="D25" s="53"/>
      <c r="E25" s="49"/>
      <c r="F25" s="49"/>
      <c r="G25" s="54"/>
    </row>
    <row r="26" spans="2:7" ht="15">
      <c r="B26" s="51">
        <f t="shared" si="0"/>
        <v>24</v>
      </c>
      <c r="C26" s="52"/>
      <c r="D26" s="53"/>
      <c r="E26" s="49"/>
      <c r="F26" s="49"/>
      <c r="G26" s="54"/>
    </row>
    <row r="27" spans="2:7" ht="15.75" thickBot="1">
      <c r="B27" s="56">
        <f>B26+1</f>
        <v>25</v>
      </c>
      <c r="C27" s="57"/>
      <c r="D27" s="58"/>
      <c r="E27" s="59"/>
      <c r="F27" s="59"/>
      <c r="G27" s="60"/>
    </row>
  </sheetData>
  <pageMargins left="0.39370078740157483" right="0.39370078740157483" top="0.78740157480314965" bottom="0.78740157480314965" header="0.70866141732283472" footer="0.51181102362204722"/>
  <pageSetup paperSize="9" scale="93" orientation="landscape" horizontalDpi="300" verticalDpi="300" r:id="rId1"/>
  <headerFooter alignWithMargins="0">
    <oddFooter>&amp;L&amp;F&amp;R&amp;P / &amp;N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CJ24"/>
  <sheetViews>
    <sheetView showGridLines="0" zoomScale="115" zoomScaleNormal="115" zoomScaleSheetLayoutView="90" workbookViewId="0"/>
  </sheetViews>
  <sheetFormatPr defaultColWidth="9" defaultRowHeight="12.75"/>
  <cols>
    <col min="1" max="3" width="2.625" style="2" customWidth="1"/>
    <col min="4" max="4" width="9.625" style="2" customWidth="1"/>
    <col min="5" max="15" width="2.625" style="2" customWidth="1"/>
    <col min="16" max="16" width="5.625" style="2" customWidth="1"/>
    <col min="17" max="28" width="2.625" style="2" customWidth="1"/>
    <col min="29" max="29" width="14.875" style="2" customWidth="1"/>
    <col min="30" max="39" width="2.625" style="2" customWidth="1"/>
    <col min="40" max="40" width="23.625" style="2" customWidth="1"/>
    <col min="41" max="48" width="2.625" style="2" customWidth="1"/>
    <col min="49" max="49" width="10.875" style="2" customWidth="1"/>
    <col min="50" max="57" width="2.625" style="2" customWidth="1"/>
    <col min="58" max="58" width="5.75" style="2" customWidth="1"/>
    <col min="59" max="62" width="2.625" style="2" customWidth="1"/>
    <col min="63" max="63" width="4.25" style="2" customWidth="1"/>
    <col min="64" max="80" width="2.625" style="2" customWidth="1"/>
    <col min="81" max="81" width="3.375" style="2" customWidth="1"/>
    <col min="82" max="132" width="2.625" style="2" customWidth="1"/>
    <col min="133" max="16384" width="9" style="2"/>
  </cols>
  <sheetData>
    <row r="2" spans="1:88">
      <c r="A2" s="1"/>
      <c r="B2" s="120" t="s">
        <v>1</v>
      </c>
      <c r="C2" s="120"/>
      <c r="D2" s="120"/>
      <c r="E2" s="120"/>
      <c r="F2" s="120"/>
      <c r="G2" s="120"/>
      <c r="H2" s="120"/>
      <c r="I2" s="120"/>
      <c r="J2" s="120"/>
      <c r="K2" s="120"/>
      <c r="L2" s="120" t="s">
        <v>41</v>
      </c>
      <c r="M2" s="120"/>
      <c r="N2" s="120"/>
      <c r="O2" s="120"/>
      <c r="P2" s="120"/>
      <c r="Q2" s="120"/>
      <c r="R2" s="120"/>
      <c r="S2" s="120"/>
      <c r="T2" s="120"/>
      <c r="U2" s="120"/>
      <c r="V2" s="120"/>
      <c r="W2" s="120"/>
      <c r="X2" s="120"/>
      <c r="Y2" s="120"/>
      <c r="Z2" s="120"/>
      <c r="AA2" s="120"/>
      <c r="AB2" s="120"/>
      <c r="AC2" s="120"/>
      <c r="AD2" s="120"/>
      <c r="AE2" s="120"/>
      <c r="AF2" s="120"/>
      <c r="AG2" s="120"/>
      <c r="AH2" s="120"/>
      <c r="AI2" s="120"/>
      <c r="AJ2" s="120"/>
      <c r="AK2" s="120"/>
      <c r="AL2" s="120"/>
      <c r="AM2" s="120"/>
      <c r="AN2" s="120"/>
      <c r="AO2" s="120" t="s">
        <v>16</v>
      </c>
      <c r="AP2" s="120"/>
      <c r="AQ2" s="120"/>
      <c r="AR2" s="120"/>
      <c r="AS2" s="120"/>
      <c r="AT2" s="120"/>
      <c r="AU2" s="120"/>
      <c r="AV2" s="120"/>
      <c r="AW2" s="120"/>
      <c r="AX2" s="120" t="s">
        <v>17</v>
      </c>
      <c r="AY2" s="120"/>
      <c r="AZ2" s="120"/>
      <c r="BA2" s="120"/>
      <c r="BB2" s="120"/>
      <c r="BC2" s="120"/>
      <c r="BD2" s="120"/>
      <c r="BE2" s="120" t="s">
        <v>18</v>
      </c>
      <c r="BF2" s="120"/>
      <c r="BG2" s="120"/>
      <c r="BH2" s="120"/>
      <c r="BI2" s="120"/>
      <c r="BJ2" s="120"/>
      <c r="BK2" s="120"/>
      <c r="BL2" s="120" t="s">
        <v>19</v>
      </c>
      <c r="BM2" s="120"/>
      <c r="BN2" s="120"/>
      <c r="BO2" s="120"/>
      <c r="BP2" s="120"/>
      <c r="BQ2" s="120"/>
      <c r="BR2" s="120"/>
      <c r="BS2" s="1"/>
      <c r="BT2" s="1"/>
      <c r="BU2" s="1"/>
      <c r="BV2" s="1"/>
    </row>
    <row r="3" spans="1:88">
      <c r="A3" s="3"/>
      <c r="B3" s="124" t="s">
        <v>42</v>
      </c>
      <c r="C3" s="124"/>
      <c r="D3" s="124"/>
      <c r="E3" s="124"/>
      <c r="F3" s="124"/>
      <c r="G3" s="124"/>
      <c r="H3" s="124"/>
      <c r="I3" s="124"/>
      <c r="J3" s="124"/>
      <c r="K3" s="124"/>
      <c r="L3" s="124" t="s">
        <v>43</v>
      </c>
      <c r="M3" s="124"/>
      <c r="N3" s="124"/>
      <c r="O3" s="124"/>
      <c r="P3" s="124"/>
      <c r="Q3" s="124"/>
      <c r="R3" s="124"/>
      <c r="S3" s="124"/>
      <c r="T3" s="124"/>
      <c r="U3" s="124"/>
      <c r="V3" s="124"/>
      <c r="W3" s="124"/>
      <c r="X3" s="124"/>
      <c r="Y3" s="124"/>
      <c r="Z3" s="124"/>
      <c r="AA3" s="124"/>
      <c r="AB3" s="124"/>
      <c r="AC3" s="124"/>
      <c r="AD3" s="124"/>
      <c r="AE3" s="124"/>
      <c r="AF3" s="124"/>
      <c r="AG3" s="124"/>
      <c r="AH3" s="124"/>
      <c r="AI3" s="124"/>
      <c r="AJ3" s="124"/>
      <c r="AK3" s="124"/>
      <c r="AL3" s="124"/>
      <c r="AM3" s="124"/>
      <c r="AN3" s="124"/>
      <c r="AO3" s="124" t="s">
        <v>50</v>
      </c>
      <c r="AP3" s="124"/>
      <c r="AQ3" s="124"/>
      <c r="AR3" s="124"/>
      <c r="AS3" s="124"/>
      <c r="AT3" s="124"/>
      <c r="AU3" s="124"/>
      <c r="AV3" s="124"/>
      <c r="AW3" s="124"/>
      <c r="AX3" s="126" t="s">
        <v>46</v>
      </c>
      <c r="AY3" s="127"/>
      <c r="AZ3" s="127"/>
      <c r="BA3" s="127"/>
      <c r="BB3" s="127"/>
      <c r="BC3" s="127"/>
      <c r="BD3" s="128"/>
      <c r="BE3" s="124"/>
      <c r="BF3" s="124"/>
      <c r="BG3" s="124"/>
      <c r="BH3" s="124"/>
      <c r="BI3" s="124"/>
      <c r="BJ3" s="124"/>
      <c r="BK3" s="124"/>
      <c r="BL3" s="125"/>
      <c r="BM3" s="125"/>
      <c r="BN3" s="125"/>
      <c r="BO3" s="125"/>
      <c r="BP3" s="125"/>
      <c r="BQ3" s="125"/>
      <c r="BR3" s="125"/>
      <c r="BS3" s="3"/>
      <c r="BT3" s="3"/>
      <c r="BU3" s="3"/>
      <c r="BV3" s="3"/>
    </row>
    <row r="4" spans="1:88">
      <c r="A4" s="3"/>
      <c r="B4" s="124"/>
      <c r="C4" s="124"/>
      <c r="D4" s="124"/>
      <c r="E4" s="124"/>
      <c r="F4" s="124"/>
      <c r="G4" s="124"/>
      <c r="H4" s="124"/>
      <c r="I4" s="124"/>
      <c r="J4" s="124"/>
      <c r="K4" s="124"/>
      <c r="L4" s="124"/>
      <c r="M4" s="124"/>
      <c r="N4" s="124"/>
      <c r="O4" s="124"/>
      <c r="P4" s="124"/>
      <c r="Q4" s="124"/>
      <c r="R4" s="124"/>
      <c r="S4" s="124"/>
      <c r="T4" s="124"/>
      <c r="U4" s="124"/>
      <c r="V4" s="124"/>
      <c r="W4" s="124"/>
      <c r="X4" s="124"/>
      <c r="Y4" s="124"/>
      <c r="Z4" s="124"/>
      <c r="AA4" s="124"/>
      <c r="AB4" s="124"/>
      <c r="AC4" s="124"/>
      <c r="AD4" s="124"/>
      <c r="AE4" s="124"/>
      <c r="AF4" s="124"/>
      <c r="AG4" s="124"/>
      <c r="AH4" s="124"/>
      <c r="AI4" s="124"/>
      <c r="AJ4" s="124"/>
      <c r="AK4" s="124"/>
      <c r="AL4" s="124"/>
      <c r="AM4" s="124"/>
      <c r="AN4" s="124"/>
      <c r="AO4" s="124"/>
      <c r="AP4" s="124"/>
      <c r="AQ4" s="124"/>
      <c r="AR4" s="124"/>
      <c r="AS4" s="124"/>
      <c r="AT4" s="124"/>
      <c r="AU4" s="124"/>
      <c r="AV4" s="124"/>
      <c r="AW4" s="124"/>
      <c r="AX4" s="129"/>
      <c r="AY4" s="130"/>
      <c r="AZ4" s="130"/>
      <c r="BA4" s="130"/>
      <c r="BB4" s="130"/>
      <c r="BC4" s="130"/>
      <c r="BD4" s="131"/>
      <c r="BE4" s="124"/>
      <c r="BF4" s="124"/>
      <c r="BG4" s="124"/>
      <c r="BH4" s="124"/>
      <c r="BI4" s="124"/>
      <c r="BJ4" s="124"/>
      <c r="BK4" s="124"/>
      <c r="BL4" s="125"/>
      <c r="BM4" s="125"/>
      <c r="BN4" s="125"/>
      <c r="BO4" s="125"/>
      <c r="BP4" s="125"/>
      <c r="BQ4" s="125"/>
      <c r="BR4" s="125"/>
      <c r="BS4" s="3"/>
      <c r="BT4" s="3"/>
      <c r="BU4" s="3"/>
      <c r="BV4" s="3"/>
    </row>
    <row r="6" spans="1:88" ht="14.25" customHeight="1">
      <c r="B6" s="165" t="s">
        <v>126</v>
      </c>
      <c r="C6" s="166"/>
      <c r="D6" s="167"/>
      <c r="E6" s="165" t="s">
        <v>29</v>
      </c>
      <c r="F6" s="166"/>
      <c r="G6" s="166"/>
      <c r="H6" s="166"/>
      <c r="I6" s="166"/>
      <c r="J6" s="166"/>
      <c r="K6" s="166"/>
      <c r="L6" s="166"/>
      <c r="M6" s="166"/>
      <c r="N6" s="166"/>
      <c r="O6" s="166"/>
      <c r="P6" s="167"/>
      <c r="Q6" s="165" t="s">
        <v>27</v>
      </c>
      <c r="R6" s="166"/>
      <c r="S6" s="166"/>
      <c r="T6" s="166"/>
      <c r="U6" s="166"/>
      <c r="V6" s="166"/>
      <c r="W6" s="166"/>
      <c r="X6" s="166"/>
      <c r="Y6" s="166"/>
      <c r="Z6" s="166"/>
      <c r="AA6" s="166"/>
      <c r="AB6" s="166"/>
      <c r="AC6" s="167"/>
      <c r="AD6" s="165" t="s">
        <v>28</v>
      </c>
      <c r="AE6" s="166"/>
      <c r="AF6" s="166"/>
      <c r="AG6" s="166"/>
      <c r="AH6" s="166"/>
      <c r="AI6" s="166"/>
      <c r="AJ6" s="166"/>
      <c r="AK6" s="166"/>
      <c r="AL6" s="166"/>
      <c r="AM6" s="166"/>
      <c r="AN6" s="167"/>
      <c r="AO6" s="165" t="s">
        <v>26</v>
      </c>
      <c r="AP6" s="166"/>
      <c r="AQ6" s="166"/>
      <c r="AR6" s="166"/>
      <c r="AS6" s="166"/>
      <c r="AT6" s="166"/>
      <c r="AU6" s="166"/>
      <c r="AV6" s="166"/>
      <c r="AW6" s="167"/>
      <c r="AX6" s="168" t="s">
        <v>127</v>
      </c>
      <c r="AY6" s="169"/>
      <c r="AZ6" s="169"/>
      <c r="BA6" s="169"/>
      <c r="BB6" s="169"/>
      <c r="BC6" s="169"/>
      <c r="BD6" s="169"/>
      <c r="BE6" s="169"/>
      <c r="BF6" s="169"/>
      <c r="BG6" s="169"/>
      <c r="BH6" s="169"/>
      <c r="BI6" s="169"/>
      <c r="BJ6" s="169"/>
      <c r="BK6" s="170"/>
      <c r="BL6" s="168" t="s">
        <v>128</v>
      </c>
      <c r="BM6" s="169"/>
      <c r="BN6" s="169"/>
      <c r="BO6" s="169"/>
      <c r="BP6" s="169"/>
      <c r="BQ6" s="169"/>
      <c r="BR6" s="169"/>
      <c r="BS6" s="169"/>
      <c r="BT6" s="169"/>
      <c r="BU6" s="169"/>
      <c r="BV6" s="169"/>
      <c r="BW6" s="169"/>
      <c r="BX6" s="169"/>
      <c r="BY6" s="170"/>
      <c r="BZ6" s="165" t="s">
        <v>129</v>
      </c>
      <c r="CA6" s="166"/>
      <c r="CB6" s="166"/>
      <c r="CC6" s="166"/>
      <c r="CD6" s="166"/>
      <c r="CE6" s="166"/>
      <c r="CF6" s="167"/>
      <c r="CG6" s="171"/>
      <c r="CH6" s="171"/>
      <c r="CI6" s="171"/>
      <c r="CJ6" s="172"/>
    </row>
    <row r="7" spans="1:88" ht="15.75">
      <c r="B7" s="173"/>
      <c r="C7" s="174"/>
      <c r="D7" s="175"/>
      <c r="E7" s="173"/>
      <c r="F7" s="174"/>
      <c r="G7" s="174"/>
      <c r="H7" s="174"/>
      <c r="I7" s="174"/>
      <c r="J7" s="174"/>
      <c r="K7" s="174"/>
      <c r="L7" s="174"/>
      <c r="M7" s="174"/>
      <c r="N7" s="174"/>
      <c r="O7" s="174"/>
      <c r="P7" s="175"/>
      <c r="Q7" s="173"/>
      <c r="R7" s="174"/>
      <c r="S7" s="174"/>
      <c r="T7" s="174"/>
      <c r="U7" s="174"/>
      <c r="V7" s="174"/>
      <c r="W7" s="174"/>
      <c r="X7" s="174"/>
      <c r="Y7" s="174"/>
      <c r="Z7" s="174"/>
      <c r="AA7" s="174"/>
      <c r="AB7" s="174"/>
      <c r="AC7" s="175"/>
      <c r="AD7" s="173"/>
      <c r="AE7" s="174"/>
      <c r="AF7" s="174"/>
      <c r="AG7" s="174"/>
      <c r="AH7" s="174"/>
      <c r="AI7" s="174"/>
      <c r="AJ7" s="174"/>
      <c r="AK7" s="174"/>
      <c r="AL7" s="174"/>
      <c r="AM7" s="174"/>
      <c r="AN7" s="175"/>
      <c r="AO7" s="173"/>
      <c r="AP7" s="174"/>
      <c r="AQ7" s="174"/>
      <c r="AR7" s="174"/>
      <c r="AS7" s="174"/>
      <c r="AT7" s="174"/>
      <c r="AU7" s="174"/>
      <c r="AV7" s="174"/>
      <c r="AW7" s="175"/>
      <c r="AX7" s="168" t="s">
        <v>130</v>
      </c>
      <c r="AY7" s="169"/>
      <c r="AZ7" s="169"/>
      <c r="BA7" s="169"/>
      <c r="BB7" s="169"/>
      <c r="BC7" s="170"/>
      <c r="BD7" s="168" t="s">
        <v>131</v>
      </c>
      <c r="BE7" s="169"/>
      <c r="BF7" s="169"/>
      <c r="BG7" s="169"/>
      <c r="BH7" s="169"/>
      <c r="BI7" s="170"/>
      <c r="BJ7" s="168" t="s">
        <v>132</v>
      </c>
      <c r="BK7" s="170"/>
      <c r="BL7" s="168" t="s">
        <v>130</v>
      </c>
      <c r="BM7" s="169"/>
      <c r="BN7" s="169"/>
      <c r="BO7" s="169"/>
      <c r="BP7" s="169"/>
      <c r="BQ7" s="170"/>
      <c r="BR7" s="168" t="s">
        <v>131</v>
      </c>
      <c r="BS7" s="169"/>
      <c r="BT7" s="169"/>
      <c r="BU7" s="169"/>
      <c r="BV7" s="169"/>
      <c r="BW7" s="170"/>
      <c r="BX7" s="168" t="s">
        <v>132</v>
      </c>
      <c r="BY7" s="170"/>
      <c r="BZ7" s="173"/>
      <c r="CA7" s="174"/>
      <c r="CB7" s="174"/>
      <c r="CC7" s="174"/>
      <c r="CD7" s="174"/>
      <c r="CE7" s="174"/>
      <c r="CF7" s="175"/>
      <c r="CG7" s="176"/>
      <c r="CH7" s="176"/>
      <c r="CI7" s="176"/>
      <c r="CJ7" s="177"/>
    </row>
    <row r="8" spans="1:88">
      <c r="B8" s="61" t="s">
        <v>78</v>
      </c>
      <c r="C8" s="62"/>
      <c r="D8" s="62"/>
      <c r="E8" s="63"/>
      <c r="F8" s="63"/>
      <c r="G8" s="63"/>
      <c r="H8" s="63"/>
      <c r="I8" s="63"/>
      <c r="J8" s="63"/>
      <c r="K8" s="63"/>
      <c r="L8" s="63"/>
      <c r="M8" s="63"/>
      <c r="N8" s="63"/>
      <c r="O8" s="63"/>
      <c r="P8" s="63"/>
      <c r="Q8" s="63"/>
      <c r="R8" s="63"/>
      <c r="S8" s="63"/>
      <c r="T8" s="63"/>
      <c r="U8" s="63"/>
      <c r="V8" s="63"/>
      <c r="W8" s="63"/>
      <c r="X8" s="63"/>
      <c r="Y8" s="63"/>
      <c r="Z8" s="63"/>
      <c r="AA8" s="63"/>
      <c r="AB8" s="63"/>
      <c r="AC8" s="63"/>
      <c r="AD8" s="63"/>
      <c r="AE8" s="63"/>
      <c r="AF8" s="63"/>
      <c r="AG8" s="63"/>
      <c r="AH8" s="63"/>
      <c r="AI8" s="63"/>
      <c r="AJ8" s="63"/>
      <c r="AK8" s="63"/>
      <c r="AL8" s="63"/>
      <c r="AM8" s="63"/>
      <c r="AN8" s="63"/>
      <c r="AO8" s="63"/>
      <c r="AP8" s="63"/>
      <c r="AQ8" s="63"/>
      <c r="AR8" s="63"/>
      <c r="AS8" s="63"/>
      <c r="AT8" s="63"/>
      <c r="AU8" s="63"/>
      <c r="AV8" s="63"/>
      <c r="AW8" s="63"/>
      <c r="AX8" s="63"/>
      <c r="AY8" s="63"/>
      <c r="AZ8" s="63"/>
      <c r="BA8" s="63"/>
      <c r="BB8" s="63"/>
      <c r="BC8" s="63"/>
      <c r="BD8" s="63"/>
      <c r="BE8" s="63"/>
      <c r="BF8" s="63"/>
      <c r="BG8" s="63"/>
      <c r="BH8" s="63"/>
      <c r="BI8" s="63"/>
      <c r="BJ8" s="63"/>
      <c r="BK8" s="63"/>
      <c r="BL8" s="63"/>
      <c r="BM8" s="63"/>
      <c r="BN8" s="63"/>
      <c r="BO8" s="63"/>
      <c r="BP8" s="63"/>
      <c r="BQ8" s="63"/>
      <c r="BR8" s="63"/>
      <c r="BS8" s="63"/>
      <c r="BT8" s="63"/>
      <c r="BU8" s="63"/>
      <c r="BV8" s="63"/>
      <c r="BW8" s="63"/>
      <c r="BX8" s="63"/>
      <c r="BY8" s="63"/>
      <c r="BZ8" s="63"/>
      <c r="CA8" s="63"/>
      <c r="CB8" s="63"/>
      <c r="CC8" s="63"/>
      <c r="CD8" s="63"/>
      <c r="CE8" s="63"/>
      <c r="CF8" s="64"/>
      <c r="CG8" s="64"/>
      <c r="CH8" s="64"/>
      <c r="CI8" s="64"/>
      <c r="CJ8" s="65"/>
    </row>
    <row r="9" spans="1:88">
      <c r="B9" s="6" t="s">
        <v>51</v>
      </c>
      <c r="C9" s="7"/>
      <c r="D9" s="7"/>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67"/>
      <c r="BU9" s="4"/>
      <c r="BV9" s="4"/>
      <c r="BW9" s="4"/>
      <c r="BX9" s="4"/>
      <c r="BY9" s="4"/>
      <c r="BZ9" s="4"/>
      <c r="CA9" s="4"/>
      <c r="CB9" s="4"/>
      <c r="CC9" s="4"/>
      <c r="CD9" s="4"/>
      <c r="CE9" s="4"/>
      <c r="CF9" s="10"/>
      <c r="CG9" s="10"/>
      <c r="CH9" s="10"/>
      <c r="CI9" s="10"/>
      <c r="CJ9" s="11"/>
    </row>
    <row r="10" spans="1:88" ht="60.75" customHeight="1">
      <c r="B10" s="117" t="s">
        <v>52</v>
      </c>
      <c r="C10" s="118"/>
      <c r="D10" s="119"/>
      <c r="E10" s="132" t="s">
        <v>63</v>
      </c>
      <c r="F10" s="132"/>
      <c r="G10" s="132"/>
      <c r="H10" s="132"/>
      <c r="I10" s="132"/>
      <c r="J10" s="132"/>
      <c r="K10" s="132"/>
      <c r="L10" s="132"/>
      <c r="M10" s="132"/>
      <c r="N10" s="132"/>
      <c r="O10" s="132"/>
      <c r="P10" s="132"/>
      <c r="Q10" s="133" t="s">
        <v>94</v>
      </c>
      <c r="R10" s="106"/>
      <c r="S10" s="106"/>
      <c r="T10" s="106"/>
      <c r="U10" s="106"/>
      <c r="V10" s="106"/>
      <c r="W10" s="106"/>
      <c r="X10" s="106"/>
      <c r="Y10" s="106"/>
      <c r="Z10" s="106"/>
      <c r="AA10" s="106"/>
      <c r="AB10" s="106"/>
      <c r="AC10" s="106"/>
      <c r="AD10" s="105" t="s">
        <v>59</v>
      </c>
      <c r="AE10" s="105"/>
      <c r="AF10" s="105"/>
      <c r="AG10" s="105"/>
      <c r="AH10" s="105"/>
      <c r="AI10" s="105"/>
      <c r="AJ10" s="105"/>
      <c r="AK10" s="105"/>
      <c r="AL10" s="105"/>
      <c r="AM10" s="105"/>
      <c r="AN10" s="105"/>
      <c r="AO10" s="105" t="s">
        <v>57</v>
      </c>
      <c r="AP10" s="105"/>
      <c r="AQ10" s="105"/>
      <c r="AR10" s="105"/>
      <c r="AS10" s="105"/>
      <c r="AT10" s="105"/>
      <c r="AU10" s="105"/>
      <c r="AV10" s="105"/>
      <c r="AW10" s="105"/>
      <c r="AX10" s="178" t="s">
        <v>50</v>
      </c>
      <c r="AY10" s="169"/>
      <c r="AZ10" s="169"/>
      <c r="BA10" s="169"/>
      <c r="BB10" s="169"/>
      <c r="BC10" s="170"/>
      <c r="BD10" s="179" t="s">
        <v>122</v>
      </c>
      <c r="BE10" s="169"/>
      <c r="BF10" s="169"/>
      <c r="BG10" s="169"/>
      <c r="BH10" s="169"/>
      <c r="BI10" s="170"/>
      <c r="BJ10" s="178" t="s">
        <v>123</v>
      </c>
      <c r="BK10" s="170"/>
      <c r="BL10" s="178" t="s">
        <v>50</v>
      </c>
      <c r="BM10" s="169"/>
      <c r="BN10" s="169"/>
      <c r="BO10" s="169"/>
      <c r="BP10" s="169"/>
      <c r="BQ10" s="170"/>
      <c r="BR10" s="179" t="s">
        <v>133</v>
      </c>
      <c r="BS10" s="169"/>
      <c r="BT10" s="169"/>
      <c r="BU10" s="169"/>
      <c r="BV10" s="169"/>
      <c r="BW10" s="170"/>
      <c r="BX10" s="179" t="s">
        <v>123</v>
      </c>
      <c r="BY10" s="170"/>
      <c r="BZ10" s="180"/>
      <c r="CA10" s="169"/>
      <c r="CB10" s="169"/>
      <c r="CC10" s="169"/>
      <c r="CD10" s="169"/>
      <c r="CE10" s="169"/>
      <c r="CF10" s="170"/>
      <c r="CG10" s="181"/>
      <c r="CH10" s="181"/>
      <c r="CI10" s="181"/>
      <c r="CJ10" s="182"/>
    </row>
    <row r="11" spans="1:88" ht="84.75" customHeight="1">
      <c r="B11" s="117" t="s">
        <v>53</v>
      </c>
      <c r="C11" s="118"/>
      <c r="D11" s="119"/>
      <c r="E11" s="132" t="s">
        <v>58</v>
      </c>
      <c r="F11" s="132"/>
      <c r="G11" s="132"/>
      <c r="H11" s="132"/>
      <c r="I11" s="132"/>
      <c r="J11" s="132"/>
      <c r="K11" s="132"/>
      <c r="L11" s="132"/>
      <c r="M11" s="132"/>
      <c r="N11" s="132"/>
      <c r="O11" s="132"/>
      <c r="P11" s="132"/>
      <c r="Q11" s="133" t="s">
        <v>60</v>
      </c>
      <c r="R11" s="106"/>
      <c r="S11" s="106"/>
      <c r="T11" s="106"/>
      <c r="U11" s="106"/>
      <c r="V11" s="106"/>
      <c r="W11" s="106"/>
      <c r="X11" s="106"/>
      <c r="Y11" s="106"/>
      <c r="Z11" s="106"/>
      <c r="AA11" s="106"/>
      <c r="AB11" s="106"/>
      <c r="AC11" s="106"/>
      <c r="AD11" s="105" t="s">
        <v>61</v>
      </c>
      <c r="AE11" s="106"/>
      <c r="AF11" s="106"/>
      <c r="AG11" s="106"/>
      <c r="AH11" s="106"/>
      <c r="AI11" s="106"/>
      <c r="AJ11" s="106"/>
      <c r="AK11" s="106"/>
      <c r="AL11" s="106"/>
      <c r="AM11" s="106"/>
      <c r="AN11" s="106"/>
      <c r="AO11" s="105" t="s">
        <v>62</v>
      </c>
      <c r="AP11" s="105"/>
      <c r="AQ11" s="105"/>
      <c r="AR11" s="105"/>
      <c r="AS11" s="105"/>
      <c r="AT11" s="105"/>
      <c r="AU11" s="105"/>
      <c r="AV11" s="105"/>
      <c r="AW11" s="105"/>
      <c r="AX11" s="178" t="s">
        <v>50</v>
      </c>
      <c r="AY11" s="169"/>
      <c r="AZ11" s="169"/>
      <c r="BA11" s="169"/>
      <c r="BB11" s="169"/>
      <c r="BC11" s="170"/>
      <c r="BD11" s="179" t="s">
        <v>122</v>
      </c>
      <c r="BE11" s="169"/>
      <c r="BF11" s="169"/>
      <c r="BG11" s="169"/>
      <c r="BH11" s="169"/>
      <c r="BI11" s="170"/>
      <c r="BJ11" s="178" t="s">
        <v>123</v>
      </c>
      <c r="BK11" s="170"/>
      <c r="BL11" s="178" t="s">
        <v>50</v>
      </c>
      <c r="BM11" s="169"/>
      <c r="BN11" s="169"/>
      <c r="BO11" s="169"/>
      <c r="BP11" s="169"/>
      <c r="BQ11" s="170"/>
      <c r="BR11" s="179" t="s">
        <v>133</v>
      </c>
      <c r="BS11" s="169"/>
      <c r="BT11" s="169"/>
      <c r="BU11" s="169"/>
      <c r="BV11" s="169"/>
      <c r="BW11" s="170"/>
      <c r="BX11" s="179" t="s">
        <v>123</v>
      </c>
      <c r="BY11" s="170"/>
      <c r="BZ11" s="180"/>
      <c r="CA11" s="169"/>
      <c r="CB11" s="169"/>
      <c r="CC11" s="169"/>
      <c r="CD11" s="169"/>
      <c r="CE11" s="169"/>
      <c r="CF11" s="170"/>
      <c r="CG11" s="181"/>
      <c r="CH11" s="181"/>
      <c r="CI11" s="181"/>
      <c r="CJ11" s="182"/>
    </row>
    <row r="12" spans="1:88">
      <c r="B12" s="8" t="s">
        <v>64</v>
      </c>
      <c r="C12" s="9"/>
      <c r="D12" s="9"/>
      <c r="E12" s="66"/>
      <c r="F12" s="66"/>
      <c r="G12" s="66"/>
      <c r="H12" s="66"/>
      <c r="I12" s="66"/>
      <c r="J12" s="66"/>
      <c r="K12" s="66"/>
      <c r="L12" s="66"/>
      <c r="M12" s="66"/>
      <c r="N12" s="66"/>
      <c r="O12" s="66"/>
      <c r="P12" s="66"/>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67"/>
      <c r="BU12" s="5"/>
      <c r="BV12" s="5"/>
      <c r="BW12" s="5"/>
      <c r="BX12" s="5"/>
      <c r="BY12" s="5"/>
      <c r="BZ12" s="5"/>
      <c r="CA12" s="5"/>
      <c r="CB12" s="5"/>
      <c r="CC12" s="5"/>
      <c r="CD12" s="5"/>
      <c r="CE12" s="5"/>
      <c r="CF12" s="12"/>
      <c r="CG12" s="12"/>
      <c r="CH12" s="12"/>
      <c r="CI12" s="12"/>
      <c r="CJ12" s="13"/>
    </row>
    <row r="13" spans="1:88" ht="90.75" customHeight="1">
      <c r="B13" s="117" t="s">
        <v>54</v>
      </c>
      <c r="C13" s="118"/>
      <c r="D13" s="119"/>
      <c r="E13" s="99" t="s">
        <v>65</v>
      </c>
      <c r="F13" s="100"/>
      <c r="G13" s="100"/>
      <c r="H13" s="100"/>
      <c r="I13" s="100"/>
      <c r="J13" s="100"/>
      <c r="K13" s="100"/>
      <c r="L13" s="100"/>
      <c r="M13" s="100"/>
      <c r="N13" s="100"/>
      <c r="O13" s="100"/>
      <c r="P13" s="101"/>
      <c r="Q13" s="102" t="s">
        <v>66</v>
      </c>
      <c r="R13" s="103"/>
      <c r="S13" s="103"/>
      <c r="T13" s="103"/>
      <c r="U13" s="103"/>
      <c r="V13" s="103"/>
      <c r="W13" s="103"/>
      <c r="X13" s="103"/>
      <c r="Y13" s="103"/>
      <c r="Z13" s="103"/>
      <c r="AA13" s="103"/>
      <c r="AB13" s="103"/>
      <c r="AC13" s="104"/>
      <c r="AD13" s="105" t="s">
        <v>73</v>
      </c>
      <c r="AE13" s="106"/>
      <c r="AF13" s="106"/>
      <c r="AG13" s="106"/>
      <c r="AH13" s="106"/>
      <c r="AI13" s="106"/>
      <c r="AJ13" s="106"/>
      <c r="AK13" s="106"/>
      <c r="AL13" s="106"/>
      <c r="AM13" s="106"/>
      <c r="AN13" s="106"/>
      <c r="AO13" s="107" t="s">
        <v>67</v>
      </c>
      <c r="AP13" s="108"/>
      <c r="AQ13" s="108"/>
      <c r="AR13" s="108"/>
      <c r="AS13" s="108"/>
      <c r="AT13" s="108"/>
      <c r="AU13" s="108"/>
      <c r="AV13" s="108"/>
      <c r="AW13" s="183"/>
      <c r="AX13" s="178" t="s">
        <v>50</v>
      </c>
      <c r="AY13" s="169"/>
      <c r="AZ13" s="169"/>
      <c r="BA13" s="169"/>
      <c r="BB13" s="169"/>
      <c r="BC13" s="170"/>
      <c r="BD13" s="179" t="s">
        <v>122</v>
      </c>
      <c r="BE13" s="169"/>
      <c r="BF13" s="169"/>
      <c r="BG13" s="169"/>
      <c r="BH13" s="169"/>
      <c r="BI13" s="170"/>
      <c r="BJ13" s="178" t="s">
        <v>134</v>
      </c>
      <c r="BK13" s="170"/>
      <c r="BL13" s="178" t="s">
        <v>50</v>
      </c>
      <c r="BM13" s="169"/>
      <c r="BN13" s="169"/>
      <c r="BO13" s="169"/>
      <c r="BP13" s="169"/>
      <c r="BQ13" s="170"/>
      <c r="BR13" s="179" t="s">
        <v>133</v>
      </c>
      <c r="BS13" s="169"/>
      <c r="BT13" s="169"/>
      <c r="BU13" s="169"/>
      <c r="BV13" s="169"/>
      <c r="BW13" s="170"/>
      <c r="BX13" s="179" t="s">
        <v>123</v>
      </c>
      <c r="BY13" s="170"/>
      <c r="BZ13" s="180"/>
      <c r="CA13" s="169"/>
      <c r="CB13" s="169"/>
      <c r="CC13" s="169"/>
      <c r="CD13" s="169"/>
      <c r="CE13" s="169"/>
      <c r="CF13" s="170"/>
      <c r="CG13" s="181"/>
      <c r="CH13" s="181"/>
      <c r="CI13" s="181"/>
      <c r="CJ13" s="182"/>
    </row>
    <row r="14" spans="1:88">
      <c r="B14" s="8" t="s">
        <v>68</v>
      </c>
      <c r="C14" s="9"/>
      <c r="D14" s="9"/>
      <c r="E14" s="66"/>
      <c r="F14" s="66"/>
      <c r="G14" s="66"/>
      <c r="H14" s="66"/>
      <c r="I14" s="66"/>
      <c r="J14" s="66"/>
      <c r="K14" s="66"/>
      <c r="L14" s="66"/>
      <c r="M14" s="66"/>
      <c r="N14" s="66"/>
      <c r="O14" s="66"/>
      <c r="P14" s="66"/>
      <c r="Q14" s="66"/>
      <c r="R14" s="66"/>
      <c r="S14" s="66"/>
      <c r="T14" s="66"/>
      <c r="U14" s="66"/>
      <c r="V14" s="66"/>
      <c r="W14" s="66"/>
      <c r="X14" s="66"/>
      <c r="Y14" s="66"/>
      <c r="Z14" s="66"/>
      <c r="AA14" s="66"/>
      <c r="AB14" s="66"/>
      <c r="AC14" s="66"/>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67"/>
      <c r="BU14" s="5"/>
      <c r="BV14" s="5"/>
      <c r="BW14" s="5"/>
      <c r="BX14" s="5"/>
      <c r="BY14" s="5"/>
      <c r="BZ14" s="5"/>
      <c r="CA14" s="5"/>
      <c r="CB14" s="5"/>
      <c r="CC14" s="5"/>
      <c r="CD14" s="5"/>
      <c r="CE14" s="5"/>
      <c r="CF14" s="12"/>
      <c r="CG14" s="12"/>
      <c r="CH14" s="12"/>
      <c r="CI14" s="12"/>
      <c r="CJ14" s="13"/>
    </row>
    <row r="15" spans="1:88" ht="107.25" customHeight="1">
      <c r="B15" s="117" t="s">
        <v>55</v>
      </c>
      <c r="C15" s="118"/>
      <c r="D15" s="119"/>
      <c r="E15" s="99" t="s">
        <v>77</v>
      </c>
      <c r="F15" s="100"/>
      <c r="G15" s="100"/>
      <c r="H15" s="100"/>
      <c r="I15" s="100"/>
      <c r="J15" s="100"/>
      <c r="K15" s="100"/>
      <c r="L15" s="100"/>
      <c r="M15" s="100"/>
      <c r="N15" s="100"/>
      <c r="O15" s="100"/>
      <c r="P15" s="101"/>
      <c r="Q15" s="102" t="s">
        <v>72</v>
      </c>
      <c r="R15" s="103"/>
      <c r="S15" s="103"/>
      <c r="T15" s="103"/>
      <c r="U15" s="103"/>
      <c r="V15" s="103"/>
      <c r="W15" s="103"/>
      <c r="X15" s="103"/>
      <c r="Y15" s="103"/>
      <c r="Z15" s="103"/>
      <c r="AA15" s="103"/>
      <c r="AB15" s="103"/>
      <c r="AC15" s="104"/>
      <c r="AD15" s="105" t="s">
        <v>74</v>
      </c>
      <c r="AE15" s="106"/>
      <c r="AF15" s="106"/>
      <c r="AG15" s="106"/>
      <c r="AH15" s="106"/>
      <c r="AI15" s="106"/>
      <c r="AJ15" s="106"/>
      <c r="AK15" s="106"/>
      <c r="AL15" s="106"/>
      <c r="AM15" s="106"/>
      <c r="AN15" s="106"/>
      <c r="AO15" s="107" t="s">
        <v>75</v>
      </c>
      <c r="AP15" s="108"/>
      <c r="AQ15" s="108"/>
      <c r="AR15" s="108"/>
      <c r="AS15" s="108"/>
      <c r="AT15" s="108"/>
      <c r="AU15" s="108"/>
      <c r="AV15" s="108"/>
      <c r="AW15" s="109"/>
      <c r="AX15" s="178" t="s">
        <v>50</v>
      </c>
      <c r="AY15" s="169"/>
      <c r="AZ15" s="169"/>
      <c r="BA15" s="169"/>
      <c r="BB15" s="169"/>
      <c r="BC15" s="170"/>
      <c r="BD15" s="179" t="s">
        <v>135</v>
      </c>
      <c r="BE15" s="169"/>
      <c r="BF15" s="169"/>
      <c r="BG15" s="169"/>
      <c r="BH15" s="169"/>
      <c r="BI15" s="170"/>
      <c r="BJ15" s="178" t="s">
        <v>134</v>
      </c>
      <c r="BK15" s="170"/>
      <c r="BL15" s="178" t="s">
        <v>50</v>
      </c>
      <c r="BM15" s="169"/>
      <c r="BN15" s="169"/>
      <c r="BO15" s="169"/>
      <c r="BP15" s="169"/>
      <c r="BQ15" s="170"/>
      <c r="BR15" s="179" t="s">
        <v>133</v>
      </c>
      <c r="BS15" s="169"/>
      <c r="BT15" s="169"/>
      <c r="BU15" s="169"/>
      <c r="BV15" s="169"/>
      <c r="BW15" s="170"/>
      <c r="BX15" s="179" t="s">
        <v>123</v>
      </c>
      <c r="BY15" s="170"/>
      <c r="BZ15" s="180"/>
      <c r="CA15" s="169"/>
      <c r="CB15" s="169"/>
      <c r="CC15" s="169"/>
      <c r="CD15" s="169"/>
      <c r="CE15" s="169"/>
      <c r="CF15" s="170"/>
      <c r="CG15" s="181"/>
      <c r="CH15" s="181"/>
      <c r="CI15" s="181"/>
      <c r="CJ15" s="182"/>
    </row>
    <row r="16" spans="1:88">
      <c r="B16" s="8" t="s">
        <v>69</v>
      </c>
      <c r="C16" s="9"/>
      <c r="D16" s="9"/>
      <c r="E16" s="66"/>
      <c r="F16" s="66"/>
      <c r="G16" s="66"/>
      <c r="H16" s="66"/>
      <c r="I16" s="66"/>
      <c r="J16" s="66"/>
      <c r="K16" s="66"/>
      <c r="L16" s="66"/>
      <c r="M16" s="66"/>
      <c r="N16" s="66"/>
      <c r="O16" s="66"/>
      <c r="P16" s="66"/>
      <c r="Q16" s="66"/>
      <c r="R16" s="66"/>
      <c r="S16" s="66"/>
      <c r="T16" s="66"/>
      <c r="U16" s="66"/>
      <c r="V16" s="66"/>
      <c r="W16" s="66"/>
      <c r="X16" s="66"/>
      <c r="Y16" s="66"/>
      <c r="Z16" s="66"/>
      <c r="AA16" s="66"/>
      <c r="AB16" s="66"/>
      <c r="AC16" s="66"/>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67"/>
      <c r="BU16" s="5"/>
      <c r="BV16" s="5"/>
      <c r="BW16" s="5"/>
      <c r="BX16" s="5"/>
      <c r="BY16" s="5"/>
      <c r="BZ16" s="5"/>
      <c r="CA16" s="5"/>
      <c r="CB16" s="5"/>
      <c r="CC16" s="5"/>
      <c r="CD16" s="5"/>
      <c r="CE16" s="5"/>
      <c r="CF16" s="12"/>
      <c r="CG16" s="12"/>
      <c r="CH16" s="12"/>
      <c r="CI16" s="12"/>
      <c r="CJ16" s="13"/>
    </row>
    <row r="17" spans="2:88" ht="119.25" customHeight="1">
      <c r="B17" s="117" t="s">
        <v>56</v>
      </c>
      <c r="C17" s="118"/>
      <c r="D17" s="119"/>
      <c r="E17" s="99" t="s">
        <v>70</v>
      </c>
      <c r="F17" s="100"/>
      <c r="G17" s="100"/>
      <c r="H17" s="100"/>
      <c r="I17" s="100"/>
      <c r="J17" s="100"/>
      <c r="K17" s="100"/>
      <c r="L17" s="100"/>
      <c r="M17" s="100"/>
      <c r="N17" s="100"/>
      <c r="O17" s="100"/>
      <c r="P17" s="101"/>
      <c r="Q17" s="102" t="s">
        <v>66</v>
      </c>
      <c r="R17" s="103"/>
      <c r="S17" s="103"/>
      <c r="T17" s="103"/>
      <c r="U17" s="103"/>
      <c r="V17" s="103"/>
      <c r="W17" s="103"/>
      <c r="X17" s="103"/>
      <c r="Y17" s="103"/>
      <c r="Z17" s="103"/>
      <c r="AA17" s="103"/>
      <c r="AB17" s="103"/>
      <c r="AC17" s="104"/>
      <c r="AD17" s="105" t="s">
        <v>71</v>
      </c>
      <c r="AE17" s="106"/>
      <c r="AF17" s="106"/>
      <c r="AG17" s="106"/>
      <c r="AH17" s="106"/>
      <c r="AI17" s="106"/>
      <c r="AJ17" s="106"/>
      <c r="AK17" s="106"/>
      <c r="AL17" s="106"/>
      <c r="AM17" s="106"/>
      <c r="AN17" s="106"/>
      <c r="AO17" s="107" t="s">
        <v>76</v>
      </c>
      <c r="AP17" s="108"/>
      <c r="AQ17" s="108"/>
      <c r="AR17" s="108"/>
      <c r="AS17" s="108"/>
      <c r="AT17" s="108"/>
      <c r="AU17" s="108"/>
      <c r="AV17" s="108"/>
      <c r="AW17" s="183"/>
      <c r="AX17" s="178" t="s">
        <v>50</v>
      </c>
      <c r="AY17" s="169"/>
      <c r="AZ17" s="169"/>
      <c r="BA17" s="169"/>
      <c r="BB17" s="169"/>
      <c r="BC17" s="170"/>
      <c r="BD17" s="179" t="s">
        <v>135</v>
      </c>
      <c r="BE17" s="169"/>
      <c r="BF17" s="169"/>
      <c r="BG17" s="169"/>
      <c r="BH17" s="169"/>
      <c r="BI17" s="170"/>
      <c r="BJ17" s="178" t="s">
        <v>123</v>
      </c>
      <c r="BK17" s="170"/>
      <c r="BL17" s="178" t="s">
        <v>50</v>
      </c>
      <c r="BM17" s="169"/>
      <c r="BN17" s="169"/>
      <c r="BO17" s="169"/>
      <c r="BP17" s="169"/>
      <c r="BQ17" s="170"/>
      <c r="BR17" s="179" t="s">
        <v>133</v>
      </c>
      <c r="BS17" s="169"/>
      <c r="BT17" s="169"/>
      <c r="BU17" s="169"/>
      <c r="BV17" s="169"/>
      <c r="BW17" s="170"/>
      <c r="BX17" s="179" t="s">
        <v>123</v>
      </c>
      <c r="BY17" s="170"/>
      <c r="BZ17" s="180"/>
      <c r="CA17" s="169"/>
      <c r="CB17" s="169"/>
      <c r="CC17" s="169"/>
      <c r="CD17" s="169"/>
      <c r="CE17" s="169"/>
      <c r="CF17" s="170"/>
      <c r="CG17" s="184"/>
      <c r="CH17" s="184"/>
      <c r="CI17" s="184"/>
      <c r="CJ17" s="185"/>
    </row>
    <row r="18" spans="2:88">
      <c r="B18" s="8" t="s">
        <v>81</v>
      </c>
      <c r="C18" s="9"/>
      <c r="D18" s="9"/>
      <c r="E18" s="66"/>
      <c r="F18" s="66"/>
      <c r="G18" s="66"/>
      <c r="H18" s="66"/>
      <c r="I18" s="66"/>
      <c r="J18" s="66"/>
      <c r="K18" s="66"/>
      <c r="L18" s="66"/>
      <c r="M18" s="66"/>
      <c r="N18" s="66"/>
      <c r="O18" s="66"/>
      <c r="P18" s="66"/>
      <c r="Q18" s="66"/>
      <c r="R18" s="66"/>
      <c r="S18" s="66"/>
      <c r="T18" s="66"/>
      <c r="U18" s="66"/>
      <c r="V18" s="66"/>
      <c r="W18" s="66"/>
      <c r="X18" s="66"/>
      <c r="Y18" s="66"/>
      <c r="Z18" s="66"/>
      <c r="AA18" s="66"/>
      <c r="AB18" s="66"/>
      <c r="AC18" s="66"/>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67"/>
      <c r="BU18" s="5"/>
      <c r="BV18" s="5"/>
      <c r="BW18" s="5"/>
      <c r="BX18" s="5"/>
      <c r="BY18" s="5"/>
      <c r="BZ18" s="5"/>
      <c r="CA18" s="5"/>
      <c r="CB18" s="5"/>
      <c r="CC18" s="5"/>
      <c r="CD18" s="5"/>
      <c r="CE18" s="5"/>
      <c r="CF18" s="12"/>
      <c r="CG18" s="12"/>
      <c r="CH18" s="12"/>
      <c r="CI18" s="12"/>
      <c r="CJ18" s="13"/>
    </row>
    <row r="19" spans="2:88" ht="69" customHeight="1">
      <c r="B19" s="117" t="s">
        <v>104</v>
      </c>
      <c r="C19" s="118"/>
      <c r="D19" s="119"/>
      <c r="E19" s="99" t="s">
        <v>82</v>
      </c>
      <c r="F19" s="100"/>
      <c r="G19" s="100"/>
      <c r="H19" s="100"/>
      <c r="I19" s="100"/>
      <c r="J19" s="100"/>
      <c r="K19" s="100"/>
      <c r="L19" s="100"/>
      <c r="M19" s="100"/>
      <c r="N19" s="100"/>
      <c r="O19" s="100"/>
      <c r="P19" s="101"/>
      <c r="Q19" s="102" t="s">
        <v>86</v>
      </c>
      <c r="R19" s="103"/>
      <c r="S19" s="103"/>
      <c r="T19" s="103"/>
      <c r="U19" s="103"/>
      <c r="V19" s="103"/>
      <c r="W19" s="103"/>
      <c r="X19" s="103"/>
      <c r="Y19" s="103"/>
      <c r="Z19" s="103"/>
      <c r="AA19" s="103"/>
      <c r="AB19" s="103"/>
      <c r="AC19" s="104"/>
      <c r="AD19" s="105" t="s">
        <v>83</v>
      </c>
      <c r="AE19" s="106"/>
      <c r="AF19" s="106"/>
      <c r="AG19" s="106"/>
      <c r="AH19" s="106"/>
      <c r="AI19" s="106"/>
      <c r="AJ19" s="106"/>
      <c r="AK19" s="106"/>
      <c r="AL19" s="106"/>
      <c r="AM19" s="106"/>
      <c r="AN19" s="106"/>
      <c r="AO19" s="116" t="s">
        <v>84</v>
      </c>
      <c r="AP19" s="114"/>
      <c r="AQ19" s="114"/>
      <c r="AR19" s="114"/>
      <c r="AS19" s="114"/>
      <c r="AT19" s="114"/>
      <c r="AU19" s="114"/>
      <c r="AV19" s="114"/>
      <c r="AW19" s="115"/>
      <c r="AX19" s="178" t="s">
        <v>50</v>
      </c>
      <c r="AY19" s="169"/>
      <c r="AZ19" s="169"/>
      <c r="BA19" s="169"/>
      <c r="BB19" s="169"/>
      <c r="BC19" s="170"/>
      <c r="BD19" s="179" t="s">
        <v>136</v>
      </c>
      <c r="BE19" s="169"/>
      <c r="BF19" s="169"/>
      <c r="BG19" s="169"/>
      <c r="BH19" s="169"/>
      <c r="BI19" s="170"/>
      <c r="BJ19" s="178" t="s">
        <v>123</v>
      </c>
      <c r="BK19" s="170"/>
      <c r="BL19" s="178" t="s">
        <v>50</v>
      </c>
      <c r="BM19" s="169"/>
      <c r="BN19" s="169"/>
      <c r="BO19" s="169"/>
      <c r="BP19" s="169"/>
      <c r="BQ19" s="170"/>
      <c r="BR19" s="179" t="s">
        <v>133</v>
      </c>
      <c r="BS19" s="169"/>
      <c r="BT19" s="169"/>
      <c r="BU19" s="169"/>
      <c r="BV19" s="169"/>
      <c r="BW19" s="170"/>
      <c r="BX19" s="179" t="s">
        <v>123</v>
      </c>
      <c r="BY19" s="170"/>
      <c r="BZ19" s="180"/>
      <c r="CA19" s="169"/>
      <c r="CB19" s="169"/>
      <c r="CC19" s="169"/>
      <c r="CD19" s="169"/>
      <c r="CE19" s="169"/>
      <c r="CF19" s="170"/>
      <c r="CG19" s="181"/>
      <c r="CH19" s="181"/>
      <c r="CI19" s="181"/>
      <c r="CJ19" s="182"/>
    </row>
    <row r="20" spans="2:88" ht="93" customHeight="1">
      <c r="B20" s="117" t="s">
        <v>105</v>
      </c>
      <c r="C20" s="118"/>
      <c r="D20" s="119"/>
      <c r="E20" s="99" t="s">
        <v>85</v>
      </c>
      <c r="F20" s="100"/>
      <c r="G20" s="100"/>
      <c r="H20" s="100"/>
      <c r="I20" s="100"/>
      <c r="J20" s="100"/>
      <c r="K20" s="100"/>
      <c r="L20" s="100"/>
      <c r="M20" s="100"/>
      <c r="N20" s="100"/>
      <c r="O20" s="100"/>
      <c r="P20" s="101"/>
      <c r="Q20" s="102" t="s">
        <v>87</v>
      </c>
      <c r="R20" s="103"/>
      <c r="S20" s="103"/>
      <c r="T20" s="103"/>
      <c r="U20" s="103"/>
      <c r="V20" s="103"/>
      <c r="W20" s="103"/>
      <c r="X20" s="103"/>
      <c r="Y20" s="103"/>
      <c r="Z20" s="103"/>
      <c r="AA20" s="103"/>
      <c r="AB20" s="103"/>
      <c r="AC20" s="104"/>
      <c r="AD20" s="105" t="s">
        <v>88</v>
      </c>
      <c r="AE20" s="106"/>
      <c r="AF20" s="106"/>
      <c r="AG20" s="106"/>
      <c r="AH20" s="106"/>
      <c r="AI20" s="106"/>
      <c r="AJ20" s="106"/>
      <c r="AK20" s="106"/>
      <c r="AL20" s="106"/>
      <c r="AM20" s="106"/>
      <c r="AN20" s="106"/>
      <c r="AO20" s="107" t="s">
        <v>89</v>
      </c>
      <c r="AP20" s="108"/>
      <c r="AQ20" s="108"/>
      <c r="AR20" s="108"/>
      <c r="AS20" s="108"/>
      <c r="AT20" s="108"/>
      <c r="AU20" s="108"/>
      <c r="AV20" s="108"/>
      <c r="AW20" s="109"/>
      <c r="AX20" s="178" t="s">
        <v>50</v>
      </c>
      <c r="AY20" s="169"/>
      <c r="AZ20" s="169"/>
      <c r="BA20" s="169"/>
      <c r="BB20" s="169"/>
      <c r="BC20" s="170"/>
      <c r="BD20" s="179" t="s">
        <v>136</v>
      </c>
      <c r="BE20" s="169"/>
      <c r="BF20" s="169"/>
      <c r="BG20" s="169"/>
      <c r="BH20" s="169"/>
      <c r="BI20" s="170"/>
      <c r="BJ20" s="178" t="s">
        <v>123</v>
      </c>
      <c r="BK20" s="170"/>
      <c r="BL20" s="178" t="s">
        <v>50</v>
      </c>
      <c r="BM20" s="169"/>
      <c r="BN20" s="169"/>
      <c r="BO20" s="169"/>
      <c r="BP20" s="169"/>
      <c r="BQ20" s="170"/>
      <c r="BR20" s="179" t="s">
        <v>133</v>
      </c>
      <c r="BS20" s="169"/>
      <c r="BT20" s="169"/>
      <c r="BU20" s="169"/>
      <c r="BV20" s="169"/>
      <c r="BW20" s="170"/>
      <c r="BX20" s="179" t="s">
        <v>123</v>
      </c>
      <c r="BY20" s="170"/>
      <c r="BZ20" s="180"/>
      <c r="CA20" s="169"/>
      <c r="CB20" s="169"/>
      <c r="CC20" s="169"/>
      <c r="CD20" s="169"/>
      <c r="CE20" s="169"/>
      <c r="CF20" s="170"/>
      <c r="CG20" s="181"/>
      <c r="CH20" s="181"/>
      <c r="CI20" s="181"/>
      <c r="CJ20" s="182"/>
    </row>
    <row r="21" spans="2:88">
      <c r="B21" s="72" t="s">
        <v>107</v>
      </c>
      <c r="C21" s="73"/>
      <c r="D21" s="73"/>
      <c r="E21" s="66"/>
      <c r="F21" s="66"/>
      <c r="G21" s="66"/>
      <c r="H21" s="66"/>
      <c r="I21" s="66"/>
      <c r="J21" s="66"/>
      <c r="K21" s="66"/>
      <c r="L21" s="66"/>
      <c r="M21" s="66"/>
      <c r="N21" s="66"/>
      <c r="O21" s="66"/>
      <c r="P21" s="66"/>
      <c r="Q21" s="66"/>
      <c r="R21" s="66"/>
      <c r="S21" s="66"/>
      <c r="T21" s="66"/>
      <c r="U21" s="66"/>
      <c r="V21" s="66"/>
      <c r="W21" s="66"/>
      <c r="X21" s="66"/>
      <c r="Y21" s="66"/>
      <c r="Z21" s="66"/>
      <c r="AA21" s="66"/>
      <c r="AB21" s="66"/>
      <c r="AC21" s="66"/>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67"/>
      <c r="BU21" s="5"/>
      <c r="BV21" s="5"/>
      <c r="BW21" s="5"/>
      <c r="BX21" s="5"/>
      <c r="BY21" s="5"/>
      <c r="BZ21" s="5"/>
      <c r="CA21" s="5"/>
      <c r="CB21" s="5"/>
      <c r="CC21" s="5"/>
      <c r="CD21" s="5"/>
      <c r="CE21" s="5"/>
      <c r="CF21" s="12"/>
      <c r="CG21" s="12"/>
      <c r="CH21" s="12"/>
      <c r="CI21" s="12"/>
      <c r="CJ21" s="13"/>
    </row>
    <row r="22" spans="2:88" ht="56.25" customHeight="1">
      <c r="B22" s="111" t="s">
        <v>108</v>
      </c>
      <c r="C22" s="112"/>
      <c r="D22" s="113"/>
      <c r="E22" s="99" t="s">
        <v>109</v>
      </c>
      <c r="F22" s="100"/>
      <c r="G22" s="100"/>
      <c r="H22" s="100"/>
      <c r="I22" s="100"/>
      <c r="J22" s="100"/>
      <c r="K22" s="100"/>
      <c r="L22" s="100"/>
      <c r="M22" s="100"/>
      <c r="N22" s="100"/>
      <c r="O22" s="100"/>
      <c r="P22" s="101"/>
      <c r="Q22" s="102" t="s">
        <v>86</v>
      </c>
      <c r="R22" s="103"/>
      <c r="S22" s="103"/>
      <c r="T22" s="103"/>
      <c r="U22" s="103"/>
      <c r="V22" s="103"/>
      <c r="W22" s="103"/>
      <c r="X22" s="103"/>
      <c r="Y22" s="103"/>
      <c r="Z22" s="103"/>
      <c r="AA22" s="103"/>
      <c r="AB22" s="103"/>
      <c r="AC22" s="104"/>
      <c r="AD22" s="105" t="s">
        <v>110</v>
      </c>
      <c r="AE22" s="106"/>
      <c r="AF22" s="106"/>
      <c r="AG22" s="106"/>
      <c r="AH22" s="106"/>
      <c r="AI22" s="106"/>
      <c r="AJ22" s="106"/>
      <c r="AK22" s="106"/>
      <c r="AL22" s="106"/>
      <c r="AM22" s="106"/>
      <c r="AN22" s="106"/>
      <c r="AO22" s="116" t="s">
        <v>111</v>
      </c>
      <c r="AP22" s="114"/>
      <c r="AQ22" s="114"/>
      <c r="AR22" s="114"/>
      <c r="AS22" s="114"/>
      <c r="AT22" s="114"/>
      <c r="AU22" s="114"/>
      <c r="AV22" s="114"/>
      <c r="AW22" s="115"/>
      <c r="AX22" s="178" t="s">
        <v>50</v>
      </c>
      <c r="AY22" s="169"/>
      <c r="AZ22" s="169"/>
      <c r="BA22" s="169"/>
      <c r="BB22" s="169"/>
      <c r="BC22" s="170"/>
      <c r="BD22" s="179" t="s">
        <v>122</v>
      </c>
      <c r="BE22" s="169"/>
      <c r="BF22" s="169"/>
      <c r="BG22" s="169"/>
      <c r="BH22" s="169"/>
      <c r="BI22" s="170"/>
      <c r="BJ22" s="178" t="s">
        <v>123</v>
      </c>
      <c r="BK22" s="170"/>
      <c r="BL22" s="178" t="s">
        <v>50</v>
      </c>
      <c r="BM22" s="169"/>
      <c r="BN22" s="169"/>
      <c r="BO22" s="169"/>
      <c r="BP22" s="169"/>
      <c r="BQ22" s="170"/>
      <c r="BR22" s="179" t="s">
        <v>133</v>
      </c>
      <c r="BS22" s="169"/>
      <c r="BT22" s="169"/>
      <c r="BU22" s="169"/>
      <c r="BV22" s="169"/>
      <c r="BW22" s="170"/>
      <c r="BX22" s="179" t="s">
        <v>123</v>
      </c>
      <c r="BY22" s="170"/>
      <c r="BZ22" s="180"/>
      <c r="CA22" s="169"/>
      <c r="CB22" s="169"/>
      <c r="CC22" s="169"/>
      <c r="CD22" s="169"/>
      <c r="CE22" s="169"/>
      <c r="CF22" s="170"/>
      <c r="CG22" s="181"/>
      <c r="CH22" s="181"/>
      <c r="CI22" s="181"/>
      <c r="CJ22" s="182"/>
    </row>
    <row r="23" spans="2:88" ht="68.25" customHeight="1">
      <c r="B23" s="96" t="s">
        <v>118</v>
      </c>
      <c r="C23" s="97"/>
      <c r="D23" s="98"/>
      <c r="E23" s="99" t="s">
        <v>112</v>
      </c>
      <c r="F23" s="100"/>
      <c r="G23" s="100"/>
      <c r="H23" s="100"/>
      <c r="I23" s="100"/>
      <c r="J23" s="100"/>
      <c r="K23" s="100"/>
      <c r="L23" s="100"/>
      <c r="M23" s="100"/>
      <c r="N23" s="100"/>
      <c r="O23" s="100"/>
      <c r="P23" s="101"/>
      <c r="Q23" s="102" t="s">
        <v>87</v>
      </c>
      <c r="R23" s="103"/>
      <c r="S23" s="103"/>
      <c r="T23" s="103"/>
      <c r="U23" s="103"/>
      <c r="V23" s="103"/>
      <c r="W23" s="103"/>
      <c r="X23" s="103"/>
      <c r="Y23" s="103"/>
      <c r="Z23" s="103"/>
      <c r="AA23" s="103"/>
      <c r="AB23" s="103"/>
      <c r="AC23" s="104"/>
      <c r="AD23" s="105" t="s">
        <v>113</v>
      </c>
      <c r="AE23" s="106"/>
      <c r="AF23" s="106"/>
      <c r="AG23" s="106"/>
      <c r="AH23" s="106"/>
      <c r="AI23" s="106"/>
      <c r="AJ23" s="106"/>
      <c r="AK23" s="106"/>
      <c r="AL23" s="106"/>
      <c r="AM23" s="106"/>
      <c r="AN23" s="106"/>
      <c r="AO23" s="107" t="s">
        <v>114</v>
      </c>
      <c r="AP23" s="108"/>
      <c r="AQ23" s="108"/>
      <c r="AR23" s="108"/>
      <c r="AS23" s="108"/>
      <c r="AT23" s="108"/>
      <c r="AU23" s="108"/>
      <c r="AV23" s="108"/>
      <c r="AW23" s="109"/>
      <c r="AX23" s="178" t="s">
        <v>50</v>
      </c>
      <c r="AY23" s="169"/>
      <c r="AZ23" s="169"/>
      <c r="BA23" s="169"/>
      <c r="BB23" s="169"/>
      <c r="BC23" s="170"/>
      <c r="BD23" s="179" t="s">
        <v>122</v>
      </c>
      <c r="BE23" s="169"/>
      <c r="BF23" s="169"/>
      <c r="BG23" s="169"/>
      <c r="BH23" s="169"/>
      <c r="BI23" s="170"/>
      <c r="BJ23" s="178" t="s">
        <v>123</v>
      </c>
      <c r="BK23" s="170"/>
      <c r="BL23" s="178" t="s">
        <v>50</v>
      </c>
      <c r="BM23" s="169"/>
      <c r="BN23" s="169"/>
      <c r="BO23" s="169"/>
      <c r="BP23" s="169"/>
      <c r="BQ23" s="170"/>
      <c r="BR23" s="179" t="s">
        <v>133</v>
      </c>
      <c r="BS23" s="169"/>
      <c r="BT23" s="169"/>
      <c r="BU23" s="169"/>
      <c r="BV23" s="169"/>
      <c r="BW23" s="170"/>
      <c r="BX23" s="179" t="s">
        <v>123</v>
      </c>
      <c r="BY23" s="170"/>
      <c r="BZ23" s="180"/>
      <c r="CA23" s="169"/>
      <c r="CB23" s="169"/>
      <c r="CC23" s="169"/>
      <c r="CD23" s="169"/>
      <c r="CE23" s="169"/>
      <c r="CF23" s="170"/>
      <c r="CG23" s="181"/>
      <c r="CH23" s="181"/>
      <c r="CI23" s="181"/>
      <c r="CJ23" s="182"/>
    </row>
    <row r="24" spans="2:88" ht="57" customHeight="1">
      <c r="B24" s="111" t="s">
        <v>119</v>
      </c>
      <c r="C24" s="112"/>
      <c r="D24" s="113"/>
      <c r="E24" s="99" t="s">
        <v>115</v>
      </c>
      <c r="F24" s="100"/>
      <c r="G24" s="100"/>
      <c r="H24" s="100"/>
      <c r="I24" s="100"/>
      <c r="J24" s="100"/>
      <c r="K24" s="100"/>
      <c r="L24" s="100"/>
      <c r="M24" s="100"/>
      <c r="N24" s="100"/>
      <c r="O24" s="100"/>
      <c r="P24" s="101"/>
      <c r="Q24" s="102" t="s">
        <v>86</v>
      </c>
      <c r="R24" s="103"/>
      <c r="S24" s="103"/>
      <c r="T24" s="103"/>
      <c r="U24" s="103"/>
      <c r="V24" s="103"/>
      <c r="W24" s="103"/>
      <c r="X24" s="103"/>
      <c r="Y24" s="103"/>
      <c r="Z24" s="103"/>
      <c r="AA24" s="103"/>
      <c r="AB24" s="103"/>
      <c r="AC24" s="104"/>
      <c r="AD24" s="105" t="s">
        <v>116</v>
      </c>
      <c r="AE24" s="106"/>
      <c r="AF24" s="106"/>
      <c r="AG24" s="106"/>
      <c r="AH24" s="106"/>
      <c r="AI24" s="106"/>
      <c r="AJ24" s="106"/>
      <c r="AK24" s="106"/>
      <c r="AL24" s="106"/>
      <c r="AM24" s="106"/>
      <c r="AN24" s="106"/>
      <c r="AO24" s="102" t="s">
        <v>117</v>
      </c>
      <c r="AP24" s="108"/>
      <c r="AQ24" s="108"/>
      <c r="AR24" s="108"/>
      <c r="AS24" s="108"/>
      <c r="AT24" s="108"/>
      <c r="AU24" s="108"/>
      <c r="AV24" s="108"/>
      <c r="AW24" s="183"/>
      <c r="AX24" s="178" t="s">
        <v>50</v>
      </c>
      <c r="AY24" s="169"/>
      <c r="AZ24" s="169"/>
      <c r="BA24" s="169"/>
      <c r="BB24" s="169"/>
      <c r="BC24" s="170"/>
      <c r="BD24" s="179" t="s">
        <v>122</v>
      </c>
      <c r="BE24" s="169"/>
      <c r="BF24" s="169"/>
      <c r="BG24" s="169"/>
      <c r="BH24" s="169"/>
      <c r="BI24" s="170"/>
      <c r="BJ24" s="178" t="s">
        <v>123</v>
      </c>
      <c r="BK24" s="170"/>
      <c r="BL24" s="178" t="s">
        <v>50</v>
      </c>
      <c r="BM24" s="169"/>
      <c r="BN24" s="169"/>
      <c r="BO24" s="169"/>
      <c r="BP24" s="169"/>
      <c r="BQ24" s="170"/>
      <c r="BR24" s="179" t="s">
        <v>133</v>
      </c>
      <c r="BS24" s="169"/>
      <c r="BT24" s="169"/>
      <c r="BU24" s="169"/>
      <c r="BV24" s="169"/>
      <c r="BW24" s="170"/>
      <c r="BX24" s="179" t="s">
        <v>123</v>
      </c>
      <c r="BY24" s="170"/>
      <c r="BZ24" s="180"/>
      <c r="CA24" s="169"/>
      <c r="CB24" s="169"/>
      <c r="CC24" s="169"/>
      <c r="CD24" s="169"/>
      <c r="CE24" s="169"/>
      <c r="CF24" s="170"/>
      <c r="CG24" s="181"/>
      <c r="CH24" s="181"/>
      <c r="CI24" s="181"/>
      <c r="CJ24" s="182"/>
    </row>
  </sheetData>
  <mergeCells count="146">
    <mergeCell ref="AX24:BC24"/>
    <mergeCell ref="BD24:BI24"/>
    <mergeCell ref="BJ24:BK24"/>
    <mergeCell ref="BL24:BQ24"/>
    <mergeCell ref="BR24:BW24"/>
    <mergeCell ref="BX24:BY24"/>
    <mergeCell ref="BZ24:CF24"/>
    <mergeCell ref="BD22:BI22"/>
    <mergeCell ref="BJ22:BK22"/>
    <mergeCell ref="BL22:BQ22"/>
    <mergeCell ref="BR22:BW22"/>
    <mergeCell ref="BX22:BY22"/>
    <mergeCell ref="BZ22:CF22"/>
    <mergeCell ref="AX23:BC23"/>
    <mergeCell ref="BD23:BI23"/>
    <mergeCell ref="BJ23:BK23"/>
    <mergeCell ref="BL23:BQ23"/>
    <mergeCell ref="BR23:BW23"/>
    <mergeCell ref="BX23:BY23"/>
    <mergeCell ref="BZ23:CF23"/>
    <mergeCell ref="AX17:BC17"/>
    <mergeCell ref="BD17:BI17"/>
    <mergeCell ref="BJ17:BK17"/>
    <mergeCell ref="BL17:BQ17"/>
    <mergeCell ref="BR17:BW17"/>
    <mergeCell ref="BX17:BY17"/>
    <mergeCell ref="BZ17:CF17"/>
    <mergeCell ref="AX19:BC19"/>
    <mergeCell ref="BD19:BI19"/>
    <mergeCell ref="BJ19:BK19"/>
    <mergeCell ref="BL19:BQ19"/>
    <mergeCell ref="BR19:BW19"/>
    <mergeCell ref="BX19:BY19"/>
    <mergeCell ref="BZ19:CF19"/>
    <mergeCell ref="BD13:BI13"/>
    <mergeCell ref="BJ13:BK13"/>
    <mergeCell ref="BL13:BQ13"/>
    <mergeCell ref="BR13:BW13"/>
    <mergeCell ref="BX13:BY13"/>
    <mergeCell ref="BZ13:CF13"/>
    <mergeCell ref="AX15:BC15"/>
    <mergeCell ref="BD15:BI15"/>
    <mergeCell ref="BJ15:BK15"/>
    <mergeCell ref="BL15:BQ15"/>
    <mergeCell ref="BR15:BW15"/>
    <mergeCell ref="BX15:BY15"/>
    <mergeCell ref="BZ15:CF15"/>
    <mergeCell ref="AO10:AW10"/>
    <mergeCell ref="AO11:AW11"/>
    <mergeCell ref="AD10:AN10"/>
    <mergeCell ref="AD11:AN11"/>
    <mergeCell ref="AD13:AN13"/>
    <mergeCell ref="AX10:BC10"/>
    <mergeCell ref="BD10:BI10"/>
    <mergeCell ref="BJ10:BK10"/>
    <mergeCell ref="BL10:BQ10"/>
    <mergeCell ref="BR10:BW10"/>
    <mergeCell ref="E6:P7"/>
    <mergeCell ref="Q6:AC7"/>
    <mergeCell ref="AD6:AN7"/>
    <mergeCell ref="AO6:AW7"/>
    <mergeCell ref="AX6:BK6"/>
    <mergeCell ref="BL6:BY6"/>
    <mergeCell ref="BZ6:CF7"/>
    <mergeCell ref="AX7:BC7"/>
    <mergeCell ref="BD7:BI7"/>
    <mergeCell ref="BJ7:BK7"/>
    <mergeCell ref="BL7:BQ7"/>
    <mergeCell ref="BR7:BW7"/>
    <mergeCell ref="BX7:BY7"/>
    <mergeCell ref="E10:P10"/>
    <mergeCell ref="E11:P11"/>
    <mergeCell ref="Q10:AC10"/>
    <mergeCell ref="Q11:AC11"/>
    <mergeCell ref="B15:D15"/>
    <mergeCell ref="AD15:AN15"/>
    <mergeCell ref="E13:P13"/>
    <mergeCell ref="E15:P15"/>
    <mergeCell ref="B10:D10"/>
    <mergeCell ref="Q15:AC15"/>
    <mergeCell ref="BX10:BY10"/>
    <mergeCell ref="BZ10:CF10"/>
    <mergeCell ref="AX11:BC11"/>
    <mergeCell ref="BD11:BI11"/>
    <mergeCell ref="BJ11:BK11"/>
    <mergeCell ref="BL11:BQ11"/>
    <mergeCell ref="BR11:BW11"/>
    <mergeCell ref="BX11:BY11"/>
    <mergeCell ref="BZ11:CF11"/>
    <mergeCell ref="AX13:BC13"/>
    <mergeCell ref="BE2:BK2"/>
    <mergeCell ref="BL2:BR2"/>
    <mergeCell ref="BE3:BK4"/>
    <mergeCell ref="BL3:BR4"/>
    <mergeCell ref="AO3:AW4"/>
    <mergeCell ref="AX3:BD4"/>
    <mergeCell ref="AO2:AW2"/>
    <mergeCell ref="AX2:BD2"/>
    <mergeCell ref="B2:K2"/>
    <mergeCell ref="L2:AN2"/>
    <mergeCell ref="B3:K4"/>
    <mergeCell ref="L3:AN4"/>
    <mergeCell ref="B6:D7"/>
    <mergeCell ref="B11:D11"/>
    <mergeCell ref="AD19:AN19"/>
    <mergeCell ref="B13:D13"/>
    <mergeCell ref="Q13:AC13"/>
    <mergeCell ref="AO13:AW13"/>
    <mergeCell ref="AO15:AW15"/>
    <mergeCell ref="B17:D17"/>
    <mergeCell ref="E17:P17"/>
    <mergeCell ref="Q17:AC17"/>
    <mergeCell ref="AD17:AN17"/>
    <mergeCell ref="AO17:AW17"/>
    <mergeCell ref="B20:D20"/>
    <mergeCell ref="E20:P20"/>
    <mergeCell ref="Q20:AC20"/>
    <mergeCell ref="AD20:AN20"/>
    <mergeCell ref="AO19:AW19"/>
    <mergeCell ref="AO20:AW20"/>
    <mergeCell ref="B19:D19"/>
    <mergeCell ref="E19:P19"/>
    <mergeCell ref="Q19:AC19"/>
    <mergeCell ref="AX20:BC20"/>
    <mergeCell ref="BD20:BI20"/>
    <mergeCell ref="BJ20:BK20"/>
    <mergeCell ref="BL20:BQ20"/>
    <mergeCell ref="BR20:BW20"/>
    <mergeCell ref="BX20:BY20"/>
    <mergeCell ref="BZ20:CF20"/>
    <mergeCell ref="B23:D23"/>
    <mergeCell ref="E23:P23"/>
    <mergeCell ref="Q23:AC23"/>
    <mergeCell ref="AD23:AN23"/>
    <mergeCell ref="AO23:AW23"/>
    <mergeCell ref="B24:D24"/>
    <mergeCell ref="E24:P24"/>
    <mergeCell ref="Q24:AC24"/>
    <mergeCell ref="AD24:AN24"/>
    <mergeCell ref="AO24:AW24"/>
    <mergeCell ref="AO22:AW22"/>
    <mergeCell ref="B22:D22"/>
    <mergeCell ref="E22:P22"/>
    <mergeCell ref="Q22:AC22"/>
    <mergeCell ref="AD22:AN22"/>
    <mergeCell ref="AX22:BC22"/>
  </mergeCells>
  <phoneticPr fontId="3"/>
  <dataValidations count="1">
    <dataValidation type="list" allowBlank="1" showErrorMessage="1" sqref="BJ10:BJ11 BX10:BX11 BX22:BX24 BJ22:BJ24 BJ13 BX13 BJ15 BX15 BJ19:BJ20 BX19:BX20 BJ17 BX17" xr:uid="{99432C0B-BE14-4612-AE6A-3C900B4B73A9}">
      <formula1>"O,X,-"</formula1>
    </dataValidation>
  </dataValidations>
  <hyperlinks>
    <hyperlink ref="B11:D11" location="MM.01_TC.02!A1" display="MM.R01_TC.02" xr:uid="{00000000-0004-0000-0200-000000000000}"/>
    <hyperlink ref="B13:D13" location="MM.01_TC.03!A1" display="MM.R01_TC.03" xr:uid="{00000000-0004-0000-0200-000001000000}"/>
    <hyperlink ref="B15:D15" location="MM.01_TC.04!A1" display="MM.R01_TC.04" xr:uid="{00000000-0004-0000-0200-000002000000}"/>
    <hyperlink ref="B10:D10" location="MM.01_TC.01!A1" display="MM.R01_TC.01" xr:uid="{00000000-0004-0000-0200-000003000000}"/>
    <hyperlink ref="B17:D17" location="MM.01_TC.05!A1" display="MM.R01_TC.05" xr:uid="{00000000-0004-0000-0200-000004000000}"/>
    <hyperlink ref="B19:D19" location="MM.01_TC.06!A1" display="MM.R01_TC.06" xr:uid="{00000000-0004-0000-0200-000005000000}"/>
    <hyperlink ref="B20:D20" location="MM.01_TC.05!A1" display="MM.R01_TC.05" xr:uid="{00000000-0004-0000-0200-000006000000}"/>
    <hyperlink ref="B20:D20" location="MM.01_TC.07!A1" display="MM.R01_TC.07" xr:uid="{00000000-0004-0000-0200-000007000000}"/>
    <hyperlink ref="B23:D23" location="MM.01_TC.05!A1" display="MM.R01_TC.05" xr:uid="{1E086BCB-81FB-4AA8-B242-BBCD398DDCFA}"/>
    <hyperlink ref="B22:D22" location="MM.R01_TC.UI.01!A1" display="MM.R01_TC.UI.01" xr:uid="{62378067-DE25-4B5D-A4E9-3C29C7BD245B}"/>
    <hyperlink ref="B24:D24" location="MM.R01_TC.UI.03!A1" display="MM.R01_TC.UI.03" xr:uid="{0B746E37-7327-4806-9712-D3D32F3270DC}"/>
  </hyperlinks>
  <pageMargins left="0.59055118110236227" right="0.39370078740157483" top="0.59055118110236227" bottom="0.59055118110236227" header="0.39370078740157483" footer="0.19685039370078741"/>
  <pageSetup paperSize="9" scale="59" fitToHeight="0" orientation="landscape" r:id="rId1"/>
  <headerFooter alignWithMargins="0">
    <oddHeader>&amp;L&amp;10文書ID：F400&amp;R&amp;10単体テスト仕様書 - &amp;A</oddHeader>
    <oddFooter>&amp;C&amp;P / &amp;N</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J58"/>
  <sheetViews>
    <sheetView showGridLines="0" zoomScale="85" zoomScaleNormal="85" workbookViewId="0">
      <pane ySplit="5" topLeftCell="A6" activePane="bottomLeft" state="frozen"/>
      <selection activeCell="R37" sqref="R37:S37"/>
      <selection pane="bottomLeft"/>
    </sheetView>
  </sheetViews>
  <sheetFormatPr defaultColWidth="9" defaultRowHeight="12.75"/>
  <cols>
    <col min="1" max="1" width="4.5" style="2" bestFit="1" customWidth="1"/>
    <col min="2" max="4" width="3.875" style="2" customWidth="1"/>
    <col min="5" max="46" width="2.625" style="2" customWidth="1"/>
    <col min="47" max="47" width="2.5" style="2" customWidth="1"/>
    <col min="48" max="48" width="2.625" style="2" hidden="1" customWidth="1"/>
    <col min="49" max="49" width="37.125" style="2" hidden="1" customWidth="1"/>
    <col min="50" max="62" width="2.625" style="2" customWidth="1"/>
    <col min="63" max="63" width="4.25" style="2" customWidth="1"/>
    <col min="64" max="132" width="2.625" style="2" customWidth="1"/>
    <col min="133" max="16384" width="9" style="2"/>
  </cols>
  <sheetData>
    <row r="1" spans="1:88" ht="14.25">
      <c r="A1" s="14" t="s">
        <v>40</v>
      </c>
      <c r="B1" s="2">
        <f>COLUMN()</f>
        <v>2</v>
      </c>
      <c r="E1" s="2">
        <f>COLUMN()</f>
        <v>5</v>
      </c>
      <c r="Q1" s="2">
        <f>COLUMN()</f>
        <v>17</v>
      </c>
      <c r="AD1" s="2">
        <f>COLUMN()</f>
        <v>30</v>
      </c>
      <c r="AO1" s="2">
        <f>COLUMN()</f>
        <v>41</v>
      </c>
      <c r="AX1" s="2">
        <f>COLUMN()</f>
        <v>50</v>
      </c>
      <c r="BG1" s="2">
        <f>COLUMN()</f>
        <v>59</v>
      </c>
      <c r="BP1" s="2">
        <f>COLUMN()</f>
        <v>68</v>
      </c>
      <c r="BV1" s="2">
        <f>COLUMN()</f>
        <v>74</v>
      </c>
      <c r="CB1" s="2">
        <f>COLUMN()</f>
        <v>80</v>
      </c>
      <c r="CD1" s="2">
        <f>COLUMN()</f>
        <v>82</v>
      </c>
    </row>
    <row r="2" spans="1:88">
      <c r="B2" s="120" t="s">
        <v>20</v>
      </c>
      <c r="C2" s="120"/>
      <c r="D2" s="120"/>
      <c r="E2" s="148" t="s">
        <v>29</v>
      </c>
      <c r="F2" s="149"/>
      <c r="G2" s="149"/>
      <c r="H2" s="149"/>
      <c r="I2" s="149"/>
      <c r="J2" s="149"/>
      <c r="K2" s="149"/>
      <c r="L2" s="149"/>
      <c r="M2" s="149"/>
      <c r="N2" s="149"/>
      <c r="O2" s="149"/>
      <c r="P2" s="150"/>
      <c r="Q2" s="148" t="s">
        <v>27</v>
      </c>
      <c r="R2" s="149"/>
      <c r="S2" s="149"/>
      <c r="T2" s="149"/>
      <c r="U2" s="149"/>
      <c r="V2" s="149"/>
      <c r="W2" s="149"/>
      <c r="X2" s="149"/>
      <c r="Y2" s="149"/>
      <c r="Z2" s="149"/>
      <c r="AA2" s="149"/>
      <c r="AB2" s="149"/>
      <c r="AC2" s="150"/>
      <c r="AD2" s="148" t="s">
        <v>28</v>
      </c>
      <c r="AE2" s="149"/>
      <c r="AF2" s="149"/>
      <c r="AG2" s="149"/>
      <c r="AH2" s="149"/>
      <c r="AI2" s="149"/>
      <c r="AJ2" s="149"/>
      <c r="AK2" s="149"/>
      <c r="AL2" s="149"/>
      <c r="AM2" s="149"/>
      <c r="AN2" s="150"/>
      <c r="AO2" s="148" t="s">
        <v>26</v>
      </c>
      <c r="AP2" s="149"/>
      <c r="AQ2" s="149"/>
      <c r="AR2" s="149"/>
      <c r="AS2" s="149"/>
      <c r="AT2" s="149"/>
      <c r="AU2" s="149"/>
      <c r="AV2" s="149"/>
      <c r="AW2" s="150"/>
      <c r="AX2" s="148" t="s">
        <v>37</v>
      </c>
      <c r="AY2" s="149"/>
      <c r="AZ2" s="149"/>
      <c r="BA2" s="149"/>
      <c r="BB2" s="149"/>
      <c r="BC2" s="149"/>
      <c r="BD2" s="149"/>
      <c r="BE2" s="149"/>
      <c r="BF2" s="150"/>
      <c r="BG2" s="148" t="s">
        <v>38</v>
      </c>
      <c r="BH2" s="149"/>
      <c r="BI2" s="149"/>
      <c r="BJ2" s="149"/>
      <c r="BK2" s="149"/>
      <c r="BL2" s="149"/>
      <c r="BM2" s="149"/>
      <c r="BN2" s="149"/>
      <c r="BO2" s="150"/>
      <c r="BP2" s="140" t="s">
        <v>21</v>
      </c>
      <c r="BQ2" s="140"/>
      <c r="BR2" s="140"/>
      <c r="BS2" s="140"/>
      <c r="BT2" s="140"/>
      <c r="BU2" s="140"/>
      <c r="BV2" s="140"/>
      <c r="BW2" s="140"/>
      <c r="BX2" s="140"/>
      <c r="BY2" s="140"/>
      <c r="BZ2" s="140"/>
      <c r="CA2" s="140"/>
      <c r="CB2" s="140"/>
      <c r="CC2" s="140"/>
      <c r="CD2" s="134" t="s">
        <v>22</v>
      </c>
      <c r="CE2" s="135"/>
      <c r="CF2" s="135"/>
      <c r="CG2" s="135"/>
      <c r="CH2" s="135"/>
      <c r="CI2" s="135"/>
      <c r="CJ2" s="136"/>
    </row>
    <row r="3" spans="1:88">
      <c r="B3" s="120"/>
      <c r="C3" s="120"/>
      <c r="D3" s="120"/>
      <c r="E3" s="151"/>
      <c r="F3" s="152"/>
      <c r="G3" s="152"/>
      <c r="H3" s="152"/>
      <c r="I3" s="152"/>
      <c r="J3" s="152"/>
      <c r="K3" s="152"/>
      <c r="L3" s="152"/>
      <c r="M3" s="152"/>
      <c r="N3" s="152"/>
      <c r="O3" s="152"/>
      <c r="P3" s="153"/>
      <c r="Q3" s="151"/>
      <c r="R3" s="152"/>
      <c r="S3" s="152"/>
      <c r="T3" s="152"/>
      <c r="U3" s="152"/>
      <c r="V3" s="152"/>
      <c r="W3" s="152"/>
      <c r="X3" s="152"/>
      <c r="Y3" s="152"/>
      <c r="Z3" s="152"/>
      <c r="AA3" s="152"/>
      <c r="AB3" s="152"/>
      <c r="AC3" s="153"/>
      <c r="AD3" s="151"/>
      <c r="AE3" s="152"/>
      <c r="AF3" s="152"/>
      <c r="AG3" s="152"/>
      <c r="AH3" s="152"/>
      <c r="AI3" s="152"/>
      <c r="AJ3" s="152"/>
      <c r="AK3" s="152"/>
      <c r="AL3" s="152"/>
      <c r="AM3" s="152"/>
      <c r="AN3" s="153"/>
      <c r="AO3" s="151"/>
      <c r="AP3" s="152"/>
      <c r="AQ3" s="152"/>
      <c r="AR3" s="152"/>
      <c r="AS3" s="152"/>
      <c r="AT3" s="152"/>
      <c r="AU3" s="152"/>
      <c r="AV3" s="152"/>
      <c r="AW3" s="153"/>
      <c r="AX3" s="151"/>
      <c r="AY3" s="152"/>
      <c r="AZ3" s="152"/>
      <c r="BA3" s="152"/>
      <c r="BB3" s="152"/>
      <c r="BC3" s="152"/>
      <c r="BD3" s="152"/>
      <c r="BE3" s="152"/>
      <c r="BF3" s="153"/>
      <c r="BG3" s="151"/>
      <c r="BH3" s="152"/>
      <c r="BI3" s="152"/>
      <c r="BJ3" s="152"/>
      <c r="BK3" s="152"/>
      <c r="BL3" s="152"/>
      <c r="BM3" s="152"/>
      <c r="BN3" s="152"/>
      <c r="BO3" s="153"/>
      <c r="BP3" s="140" t="s">
        <v>23</v>
      </c>
      <c r="BQ3" s="140"/>
      <c r="BR3" s="140"/>
      <c r="BS3" s="140"/>
      <c r="BT3" s="140"/>
      <c r="BU3" s="140"/>
      <c r="BV3" s="140" t="s">
        <v>24</v>
      </c>
      <c r="BW3" s="140"/>
      <c r="BX3" s="140"/>
      <c r="BY3" s="140"/>
      <c r="BZ3" s="140"/>
      <c r="CA3" s="140"/>
      <c r="CB3" s="140" t="s">
        <v>25</v>
      </c>
      <c r="CC3" s="140"/>
      <c r="CD3" s="137"/>
      <c r="CE3" s="138"/>
      <c r="CF3" s="138"/>
      <c r="CG3" s="138"/>
      <c r="CH3" s="138"/>
      <c r="CI3" s="138"/>
      <c r="CJ3" s="139"/>
    </row>
    <row r="4" spans="1:88" ht="60.75" customHeight="1">
      <c r="B4" s="117" t="s">
        <v>52</v>
      </c>
      <c r="C4" s="118"/>
      <c r="D4" s="119"/>
      <c r="E4" s="132" t="s">
        <v>63</v>
      </c>
      <c r="F4" s="132"/>
      <c r="G4" s="132"/>
      <c r="H4" s="132"/>
      <c r="I4" s="132"/>
      <c r="J4" s="132"/>
      <c r="K4" s="132"/>
      <c r="L4" s="132"/>
      <c r="M4" s="132"/>
      <c r="N4" s="132"/>
      <c r="O4" s="132"/>
      <c r="P4" s="132"/>
      <c r="Q4" s="133" t="s">
        <v>94</v>
      </c>
      <c r="R4" s="106"/>
      <c r="S4" s="106"/>
      <c r="T4" s="106"/>
      <c r="U4" s="106"/>
      <c r="V4" s="106"/>
      <c r="W4" s="106"/>
      <c r="X4" s="106"/>
      <c r="Y4" s="106"/>
      <c r="Z4" s="106"/>
      <c r="AA4" s="106"/>
      <c r="AB4" s="106"/>
      <c r="AC4" s="106"/>
      <c r="AD4" s="105" t="s">
        <v>59</v>
      </c>
      <c r="AE4" s="105"/>
      <c r="AF4" s="105"/>
      <c r="AG4" s="105"/>
      <c r="AH4" s="105"/>
      <c r="AI4" s="105"/>
      <c r="AJ4" s="105"/>
      <c r="AK4" s="105"/>
      <c r="AL4" s="105"/>
      <c r="AM4" s="105"/>
      <c r="AN4" s="105"/>
      <c r="AO4" s="105" t="s">
        <v>57</v>
      </c>
      <c r="AP4" s="105"/>
      <c r="AQ4" s="105"/>
      <c r="AR4" s="105"/>
      <c r="AS4" s="105"/>
      <c r="AT4" s="105"/>
      <c r="AU4" s="105"/>
      <c r="AV4" s="105"/>
      <c r="AW4" s="105"/>
      <c r="AX4" s="144"/>
      <c r="AY4" s="145"/>
      <c r="AZ4" s="145"/>
      <c r="BA4" s="145"/>
      <c r="BB4" s="145"/>
      <c r="BC4" s="145"/>
      <c r="BD4" s="145"/>
      <c r="BE4" s="145"/>
      <c r="BF4" s="146"/>
      <c r="BG4" s="144"/>
      <c r="BH4" s="145"/>
      <c r="BI4" s="145"/>
      <c r="BJ4" s="145"/>
      <c r="BK4" s="145"/>
      <c r="BL4" s="145"/>
      <c r="BM4" s="145"/>
      <c r="BN4" s="145"/>
      <c r="BO4" s="146"/>
      <c r="BP4" s="121" t="s">
        <v>50</v>
      </c>
      <c r="BQ4" s="122"/>
      <c r="BR4" s="122"/>
      <c r="BS4" s="122"/>
      <c r="BT4" s="122"/>
      <c r="BU4" s="123"/>
      <c r="BV4" s="186" t="s">
        <v>122</v>
      </c>
      <c r="BW4" s="187"/>
      <c r="BX4" s="187"/>
      <c r="BY4" s="187"/>
      <c r="BZ4" s="187"/>
      <c r="CA4" s="188"/>
      <c r="CB4" s="110" t="s">
        <v>123</v>
      </c>
      <c r="CC4" s="110"/>
      <c r="CD4" s="121" t="s">
        <v>33</v>
      </c>
      <c r="CE4" s="122"/>
      <c r="CF4" s="122"/>
      <c r="CG4" s="122"/>
      <c r="CH4" s="122"/>
      <c r="CI4" s="122"/>
      <c r="CJ4" s="123"/>
    </row>
    <row r="5" spans="1:88" ht="39" customHeight="1"/>
    <row r="7" spans="1:88">
      <c r="B7" s="2" t="s">
        <v>34</v>
      </c>
      <c r="D7" s="2" t="s">
        <v>91</v>
      </c>
    </row>
    <row r="33" spans="2:4">
      <c r="B33" s="2" t="s">
        <v>92</v>
      </c>
      <c r="D33" s="2" t="s">
        <v>93</v>
      </c>
    </row>
    <row r="34" spans="2:4">
      <c r="D34" s="2" t="s">
        <v>95</v>
      </c>
    </row>
    <row r="58" spans="2:4">
      <c r="B58" s="2" t="s">
        <v>97</v>
      </c>
      <c r="D58" s="2" t="s">
        <v>96</v>
      </c>
    </row>
  </sheetData>
  <mergeCells count="23">
    <mergeCell ref="B2:D3"/>
    <mergeCell ref="E2:P3"/>
    <mergeCell ref="Q2:AC3"/>
    <mergeCell ref="AD2:AN3"/>
    <mergeCell ref="AO2:AW3"/>
    <mergeCell ref="AX4:BF4"/>
    <mergeCell ref="BG2:BO3"/>
    <mergeCell ref="BP2:CC2"/>
    <mergeCell ref="CD2:CJ3"/>
    <mergeCell ref="BP3:BU3"/>
    <mergeCell ref="BV3:CA3"/>
    <mergeCell ref="CB3:CC3"/>
    <mergeCell ref="AX2:BF3"/>
    <mergeCell ref="BG4:BO4"/>
    <mergeCell ref="BP4:BU4"/>
    <mergeCell ref="BV4:CA4"/>
    <mergeCell ref="CB4:CC4"/>
    <mergeCell ref="CD4:CJ4"/>
    <mergeCell ref="B4:D4"/>
    <mergeCell ref="E4:P4"/>
    <mergeCell ref="Q4:AC4"/>
    <mergeCell ref="AD4:AN4"/>
    <mergeCell ref="AO4:AW4"/>
  </mergeCells>
  <dataValidations count="1">
    <dataValidation type="list" allowBlank="1" showInputMessage="1" showErrorMessage="1" sqref="CB4:CC4" xr:uid="{00000000-0002-0000-0300-000000000000}">
      <formula1>"O,X,-"</formula1>
    </dataValidation>
  </dataValidations>
  <hyperlinks>
    <hyperlink ref="B4:D4" location="MM.01_TC.01!A1" display="MM.R01_TC.01" xr:uid="{0BC02A18-5937-49B2-91D6-D37849E51EE5}"/>
    <hyperlink ref="A1" location="'Test cases'!A1" display="back" xr:uid="{CF1CC1C4-B23F-4BBA-B3FD-331A092BFC58}"/>
  </hyperlink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J28"/>
  <sheetViews>
    <sheetView showGridLines="0" tabSelected="1" zoomScale="115" zoomScaleNormal="115" workbookViewId="0">
      <pane ySplit="5" topLeftCell="A6" activePane="bottomLeft" state="frozen"/>
      <selection activeCell="R37" sqref="R37:S37"/>
      <selection pane="bottomLeft"/>
    </sheetView>
  </sheetViews>
  <sheetFormatPr defaultColWidth="9" defaultRowHeight="12.75"/>
  <cols>
    <col min="1" max="1" width="4.5" style="2" bestFit="1" customWidth="1"/>
    <col min="2" max="4" width="3.875" style="2" customWidth="1"/>
    <col min="5" max="62" width="2.625" style="2" customWidth="1"/>
    <col min="63" max="63" width="4.25" style="2" customWidth="1"/>
    <col min="64" max="132" width="2.625" style="2" customWidth="1"/>
    <col min="133" max="16384" width="9" style="2"/>
  </cols>
  <sheetData>
    <row r="1" spans="1:88" ht="14.25">
      <c r="A1" s="14" t="s">
        <v>40</v>
      </c>
      <c r="B1" s="2">
        <f>COLUMN()</f>
        <v>2</v>
      </c>
      <c r="E1" s="2">
        <f>COLUMN()</f>
        <v>5</v>
      </c>
      <c r="Q1" s="2">
        <f>COLUMN()</f>
        <v>17</v>
      </c>
      <c r="AD1" s="2">
        <f>COLUMN()</f>
        <v>30</v>
      </c>
      <c r="AO1" s="2">
        <f>COLUMN()</f>
        <v>41</v>
      </c>
      <c r="AX1" s="2">
        <f>COLUMN()</f>
        <v>50</v>
      </c>
      <c r="BG1" s="2">
        <f>COLUMN()</f>
        <v>59</v>
      </c>
      <c r="BP1" s="2">
        <f>COLUMN()</f>
        <v>68</v>
      </c>
      <c r="BV1" s="2">
        <f>COLUMN()</f>
        <v>74</v>
      </c>
      <c r="CB1" s="2">
        <f>COLUMN()</f>
        <v>80</v>
      </c>
      <c r="CD1" s="2">
        <f>COLUMN()</f>
        <v>82</v>
      </c>
    </row>
    <row r="2" spans="1:88">
      <c r="B2" s="120" t="s">
        <v>20</v>
      </c>
      <c r="C2" s="120"/>
      <c r="D2" s="120"/>
      <c r="E2" s="148" t="s">
        <v>29</v>
      </c>
      <c r="F2" s="149"/>
      <c r="G2" s="149"/>
      <c r="H2" s="149"/>
      <c r="I2" s="149"/>
      <c r="J2" s="149"/>
      <c r="K2" s="149"/>
      <c r="L2" s="149"/>
      <c r="M2" s="149"/>
      <c r="N2" s="149"/>
      <c r="O2" s="149"/>
      <c r="P2" s="150"/>
      <c r="Q2" s="148" t="s">
        <v>27</v>
      </c>
      <c r="R2" s="149"/>
      <c r="S2" s="149"/>
      <c r="T2" s="149"/>
      <c r="U2" s="149"/>
      <c r="V2" s="149"/>
      <c r="W2" s="149"/>
      <c r="X2" s="149"/>
      <c r="Y2" s="149"/>
      <c r="Z2" s="149"/>
      <c r="AA2" s="149"/>
      <c r="AB2" s="149"/>
      <c r="AC2" s="150"/>
      <c r="AD2" s="148" t="s">
        <v>28</v>
      </c>
      <c r="AE2" s="149"/>
      <c r="AF2" s="149"/>
      <c r="AG2" s="149"/>
      <c r="AH2" s="149"/>
      <c r="AI2" s="149"/>
      <c r="AJ2" s="149"/>
      <c r="AK2" s="149"/>
      <c r="AL2" s="149"/>
      <c r="AM2" s="149"/>
      <c r="AN2" s="150"/>
      <c r="AO2" s="148" t="s">
        <v>26</v>
      </c>
      <c r="AP2" s="149"/>
      <c r="AQ2" s="149"/>
      <c r="AR2" s="149"/>
      <c r="AS2" s="149"/>
      <c r="AT2" s="149"/>
      <c r="AU2" s="149"/>
      <c r="AV2" s="149"/>
      <c r="AW2" s="150"/>
      <c r="AX2" s="148" t="s">
        <v>37</v>
      </c>
      <c r="AY2" s="149"/>
      <c r="AZ2" s="149"/>
      <c r="BA2" s="149"/>
      <c r="BB2" s="149"/>
      <c r="BC2" s="149"/>
      <c r="BD2" s="149"/>
      <c r="BE2" s="149"/>
      <c r="BF2" s="150"/>
      <c r="BG2" s="148" t="s">
        <v>38</v>
      </c>
      <c r="BH2" s="149"/>
      <c r="BI2" s="149"/>
      <c r="BJ2" s="149"/>
      <c r="BK2" s="149"/>
      <c r="BL2" s="149"/>
      <c r="BM2" s="149"/>
      <c r="BN2" s="149"/>
      <c r="BO2" s="150"/>
      <c r="BP2" s="140" t="s">
        <v>21</v>
      </c>
      <c r="BQ2" s="140"/>
      <c r="BR2" s="140"/>
      <c r="BS2" s="140"/>
      <c r="BT2" s="140"/>
      <c r="BU2" s="140"/>
      <c r="BV2" s="140"/>
      <c r="BW2" s="140"/>
      <c r="BX2" s="140"/>
      <c r="BY2" s="140"/>
      <c r="BZ2" s="140"/>
      <c r="CA2" s="140"/>
      <c r="CB2" s="140"/>
      <c r="CC2" s="140"/>
      <c r="CD2" s="134" t="s">
        <v>22</v>
      </c>
      <c r="CE2" s="135"/>
      <c r="CF2" s="135"/>
      <c r="CG2" s="135"/>
      <c r="CH2" s="135"/>
      <c r="CI2" s="135"/>
      <c r="CJ2" s="136"/>
    </row>
    <row r="3" spans="1:88">
      <c r="B3" s="120"/>
      <c r="C3" s="120"/>
      <c r="D3" s="120"/>
      <c r="E3" s="151"/>
      <c r="F3" s="152"/>
      <c r="G3" s="152"/>
      <c r="H3" s="152"/>
      <c r="I3" s="152"/>
      <c r="J3" s="152"/>
      <c r="K3" s="152"/>
      <c r="L3" s="152"/>
      <c r="M3" s="152"/>
      <c r="N3" s="152"/>
      <c r="O3" s="152"/>
      <c r="P3" s="153"/>
      <c r="Q3" s="151"/>
      <c r="R3" s="152"/>
      <c r="S3" s="152"/>
      <c r="T3" s="152"/>
      <c r="U3" s="152"/>
      <c r="V3" s="152"/>
      <c r="W3" s="152"/>
      <c r="X3" s="152"/>
      <c r="Y3" s="152"/>
      <c r="Z3" s="152"/>
      <c r="AA3" s="152"/>
      <c r="AB3" s="152"/>
      <c r="AC3" s="153"/>
      <c r="AD3" s="151"/>
      <c r="AE3" s="152"/>
      <c r="AF3" s="152"/>
      <c r="AG3" s="152"/>
      <c r="AH3" s="152"/>
      <c r="AI3" s="152"/>
      <c r="AJ3" s="152"/>
      <c r="AK3" s="152"/>
      <c r="AL3" s="152"/>
      <c r="AM3" s="152"/>
      <c r="AN3" s="153"/>
      <c r="AO3" s="151"/>
      <c r="AP3" s="152"/>
      <c r="AQ3" s="152"/>
      <c r="AR3" s="152"/>
      <c r="AS3" s="152"/>
      <c r="AT3" s="152"/>
      <c r="AU3" s="152"/>
      <c r="AV3" s="152"/>
      <c r="AW3" s="153"/>
      <c r="AX3" s="151"/>
      <c r="AY3" s="152"/>
      <c r="AZ3" s="152"/>
      <c r="BA3" s="152"/>
      <c r="BB3" s="152"/>
      <c r="BC3" s="152"/>
      <c r="BD3" s="152"/>
      <c r="BE3" s="152"/>
      <c r="BF3" s="153"/>
      <c r="BG3" s="151"/>
      <c r="BH3" s="152"/>
      <c r="BI3" s="152"/>
      <c r="BJ3" s="152"/>
      <c r="BK3" s="152"/>
      <c r="BL3" s="152"/>
      <c r="BM3" s="152"/>
      <c r="BN3" s="152"/>
      <c r="BO3" s="153"/>
      <c r="BP3" s="140" t="s">
        <v>23</v>
      </c>
      <c r="BQ3" s="140"/>
      <c r="BR3" s="140"/>
      <c r="BS3" s="140"/>
      <c r="BT3" s="140"/>
      <c r="BU3" s="140"/>
      <c r="BV3" s="140" t="s">
        <v>24</v>
      </c>
      <c r="BW3" s="140"/>
      <c r="BX3" s="140"/>
      <c r="BY3" s="140"/>
      <c r="BZ3" s="140"/>
      <c r="CA3" s="140"/>
      <c r="CB3" s="140" t="s">
        <v>25</v>
      </c>
      <c r="CC3" s="140"/>
      <c r="CD3" s="137"/>
      <c r="CE3" s="138"/>
      <c r="CF3" s="138"/>
      <c r="CG3" s="138"/>
      <c r="CH3" s="138"/>
      <c r="CI3" s="138"/>
      <c r="CJ3" s="139"/>
    </row>
    <row r="4" spans="1:88" ht="64.5" customHeight="1">
      <c r="B4" s="117" t="s">
        <v>53</v>
      </c>
      <c r="C4" s="118"/>
      <c r="D4" s="119"/>
      <c r="E4" s="132" t="s">
        <v>58</v>
      </c>
      <c r="F4" s="132"/>
      <c r="G4" s="132"/>
      <c r="H4" s="132"/>
      <c r="I4" s="132"/>
      <c r="J4" s="132"/>
      <c r="K4" s="132"/>
      <c r="L4" s="132"/>
      <c r="M4" s="132"/>
      <c r="N4" s="132"/>
      <c r="O4" s="132"/>
      <c r="P4" s="132"/>
      <c r="Q4" s="133" t="s">
        <v>60</v>
      </c>
      <c r="R4" s="106"/>
      <c r="S4" s="106"/>
      <c r="T4" s="106"/>
      <c r="U4" s="106"/>
      <c r="V4" s="106"/>
      <c r="W4" s="106"/>
      <c r="X4" s="106"/>
      <c r="Y4" s="106"/>
      <c r="Z4" s="106"/>
      <c r="AA4" s="106"/>
      <c r="AB4" s="106"/>
      <c r="AC4" s="106"/>
      <c r="AD4" s="105" t="s">
        <v>61</v>
      </c>
      <c r="AE4" s="106"/>
      <c r="AF4" s="106"/>
      <c r="AG4" s="106"/>
      <c r="AH4" s="106"/>
      <c r="AI4" s="106"/>
      <c r="AJ4" s="106"/>
      <c r="AK4" s="106"/>
      <c r="AL4" s="106"/>
      <c r="AM4" s="106"/>
      <c r="AN4" s="106"/>
      <c r="AO4" s="105" t="s">
        <v>62</v>
      </c>
      <c r="AP4" s="105"/>
      <c r="AQ4" s="105"/>
      <c r="AR4" s="105"/>
      <c r="AS4" s="105"/>
      <c r="AT4" s="105"/>
      <c r="AU4" s="105"/>
      <c r="AV4" s="105"/>
      <c r="AW4" s="105"/>
      <c r="AX4" s="144" t="str">
        <f>VLOOKUP(B4,'Test cases'!B:CJ,49,0)</f>
        <v>Hoang Xuan Thinh</v>
      </c>
      <c r="AY4" s="145"/>
      <c r="AZ4" s="145"/>
      <c r="BA4" s="145"/>
      <c r="BB4" s="145"/>
      <c r="BC4" s="145"/>
      <c r="BD4" s="145"/>
      <c r="BE4" s="145"/>
      <c r="BF4" s="146"/>
      <c r="BG4" s="144">
        <f>VLOOKUP(B4,'Test cases'!B:CJ,58,0)</f>
        <v>0</v>
      </c>
      <c r="BH4" s="145"/>
      <c r="BI4" s="145"/>
      <c r="BJ4" s="145"/>
      <c r="BK4" s="145"/>
      <c r="BL4" s="145"/>
      <c r="BM4" s="145"/>
      <c r="BN4" s="145"/>
      <c r="BO4" s="146"/>
      <c r="BP4" s="110" t="s">
        <v>50</v>
      </c>
      <c r="BQ4" s="110"/>
      <c r="BR4" s="110"/>
      <c r="BS4" s="110"/>
      <c r="BT4" s="110"/>
      <c r="BU4" s="110"/>
      <c r="BV4" s="154" t="s">
        <v>122</v>
      </c>
      <c r="BW4" s="147"/>
      <c r="BX4" s="147"/>
      <c r="BY4" s="147"/>
      <c r="BZ4" s="147"/>
      <c r="CA4" s="147"/>
      <c r="CB4" s="110" t="s">
        <v>123</v>
      </c>
      <c r="CC4" s="110"/>
      <c r="CD4" s="121" t="s">
        <v>33</v>
      </c>
      <c r="CE4" s="122"/>
      <c r="CF4" s="122"/>
      <c r="CG4" s="122"/>
      <c r="CH4" s="122"/>
      <c r="CI4" s="122"/>
      <c r="CJ4" s="123"/>
    </row>
    <row r="7" spans="1:88">
      <c r="B7" s="2" t="s">
        <v>34</v>
      </c>
      <c r="D7" s="2" t="s">
        <v>58</v>
      </c>
    </row>
    <row r="28" spans="2:2">
      <c r="B28" s="2" t="s">
        <v>98</v>
      </c>
    </row>
  </sheetData>
  <mergeCells count="23">
    <mergeCell ref="B2:D3"/>
    <mergeCell ref="E2:P3"/>
    <mergeCell ref="Q2:AC3"/>
    <mergeCell ref="AD2:AN3"/>
    <mergeCell ref="AO2:AW3"/>
    <mergeCell ref="AX4:BF4"/>
    <mergeCell ref="BG2:BO3"/>
    <mergeCell ref="BP2:CC2"/>
    <mergeCell ref="CD2:CJ3"/>
    <mergeCell ref="BP3:BU3"/>
    <mergeCell ref="BV3:CA3"/>
    <mergeCell ref="CB3:CC3"/>
    <mergeCell ref="AX2:BF3"/>
    <mergeCell ref="BG4:BO4"/>
    <mergeCell ref="BP4:BU4"/>
    <mergeCell ref="BV4:CA4"/>
    <mergeCell ref="CB4:CC4"/>
    <mergeCell ref="CD4:CJ4"/>
    <mergeCell ref="B4:D4"/>
    <mergeCell ref="E4:P4"/>
    <mergeCell ref="Q4:AC4"/>
    <mergeCell ref="AD4:AN4"/>
    <mergeCell ref="AO4:AW4"/>
  </mergeCells>
  <dataValidations count="1">
    <dataValidation type="list" allowBlank="1" showInputMessage="1" showErrorMessage="1" sqref="CB4:CC4" xr:uid="{00000000-0002-0000-0400-000000000000}">
      <formula1>"O,X,-"</formula1>
    </dataValidation>
  </dataValidations>
  <hyperlinks>
    <hyperlink ref="B4:D4" location="MM.01_TC.02!A1" display="MM.R01_TC.02" xr:uid="{25D8276D-0247-4E59-9A8A-28325F83FFF9}"/>
    <hyperlink ref="A1" location="'Test cases'!A1" display="back" xr:uid="{2F68FF42-2F6E-4382-A122-D2B6D7BA95E8}"/>
  </hyperlink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J101"/>
  <sheetViews>
    <sheetView showGridLines="0" zoomScale="112" zoomScaleNormal="112" workbookViewId="0">
      <pane ySplit="5" topLeftCell="A21" activePane="bottomLeft" state="frozen"/>
      <selection activeCell="R37" sqref="R37:S37"/>
      <selection pane="bottomLeft"/>
    </sheetView>
  </sheetViews>
  <sheetFormatPr defaultColWidth="9" defaultRowHeight="12.75"/>
  <cols>
    <col min="1" max="1" width="4.5" style="2" bestFit="1" customWidth="1"/>
    <col min="2" max="4" width="3.875" style="2" customWidth="1"/>
    <col min="5" max="18" width="2.625" style="2" customWidth="1"/>
    <col min="19" max="19" width="3.75" style="2" customWidth="1"/>
    <col min="20" max="20" width="4.375" style="2" customWidth="1"/>
    <col min="21" max="62" width="2.625" style="2" customWidth="1"/>
    <col min="63" max="63" width="4.25" style="2" customWidth="1"/>
    <col min="64" max="132" width="2.625" style="2" customWidth="1"/>
    <col min="133" max="16384" width="9" style="2"/>
  </cols>
  <sheetData>
    <row r="1" spans="1:88" ht="14.25">
      <c r="A1" s="14" t="s">
        <v>40</v>
      </c>
      <c r="B1" s="2">
        <f>COLUMN()</f>
        <v>2</v>
      </c>
      <c r="E1" s="2">
        <f>COLUMN()</f>
        <v>5</v>
      </c>
      <c r="Q1" s="2">
        <f>COLUMN()</f>
        <v>17</v>
      </c>
      <c r="AD1" s="2">
        <f>COLUMN()</f>
        <v>30</v>
      </c>
      <c r="AO1" s="2">
        <f>COLUMN()</f>
        <v>41</v>
      </c>
      <c r="AX1" s="2">
        <f>COLUMN()</f>
        <v>50</v>
      </c>
      <c r="BG1" s="2">
        <f>COLUMN()</f>
        <v>59</v>
      </c>
      <c r="BP1" s="2">
        <f>COLUMN()</f>
        <v>68</v>
      </c>
      <c r="BV1" s="2">
        <f>COLUMN()</f>
        <v>74</v>
      </c>
      <c r="CB1" s="2">
        <f>COLUMN()</f>
        <v>80</v>
      </c>
      <c r="CD1" s="2">
        <f>COLUMN()</f>
        <v>82</v>
      </c>
    </row>
    <row r="2" spans="1:88">
      <c r="B2" s="120" t="s">
        <v>20</v>
      </c>
      <c r="C2" s="120"/>
      <c r="D2" s="120"/>
      <c r="E2" s="148" t="s">
        <v>29</v>
      </c>
      <c r="F2" s="149"/>
      <c r="G2" s="149"/>
      <c r="H2" s="149"/>
      <c r="I2" s="149"/>
      <c r="J2" s="149"/>
      <c r="K2" s="149"/>
      <c r="L2" s="149"/>
      <c r="M2" s="149"/>
      <c r="N2" s="149"/>
      <c r="O2" s="149"/>
      <c r="P2" s="150"/>
      <c r="Q2" s="148" t="s">
        <v>27</v>
      </c>
      <c r="R2" s="149"/>
      <c r="S2" s="149"/>
      <c r="T2" s="149"/>
      <c r="U2" s="149"/>
      <c r="V2" s="149"/>
      <c r="W2" s="149"/>
      <c r="X2" s="149"/>
      <c r="Y2" s="149"/>
      <c r="Z2" s="149"/>
      <c r="AA2" s="149"/>
      <c r="AB2" s="149"/>
      <c r="AC2" s="150"/>
      <c r="AD2" s="148" t="s">
        <v>28</v>
      </c>
      <c r="AE2" s="149"/>
      <c r="AF2" s="149"/>
      <c r="AG2" s="149"/>
      <c r="AH2" s="149"/>
      <c r="AI2" s="149"/>
      <c r="AJ2" s="149"/>
      <c r="AK2" s="149"/>
      <c r="AL2" s="149"/>
      <c r="AM2" s="149"/>
      <c r="AN2" s="150"/>
      <c r="AO2" s="148" t="s">
        <v>26</v>
      </c>
      <c r="AP2" s="149"/>
      <c r="AQ2" s="149"/>
      <c r="AR2" s="149"/>
      <c r="AS2" s="149"/>
      <c r="AT2" s="149"/>
      <c r="AU2" s="149"/>
      <c r="AV2" s="149"/>
      <c r="AW2" s="150"/>
      <c r="AX2" s="148" t="s">
        <v>37</v>
      </c>
      <c r="AY2" s="149"/>
      <c r="AZ2" s="149"/>
      <c r="BA2" s="149"/>
      <c r="BB2" s="149"/>
      <c r="BC2" s="149"/>
      <c r="BD2" s="149"/>
      <c r="BE2" s="149"/>
      <c r="BF2" s="150"/>
      <c r="BG2" s="148" t="s">
        <v>38</v>
      </c>
      <c r="BH2" s="149"/>
      <c r="BI2" s="149"/>
      <c r="BJ2" s="149"/>
      <c r="BK2" s="149"/>
      <c r="BL2" s="149"/>
      <c r="BM2" s="149"/>
      <c r="BN2" s="149"/>
      <c r="BO2" s="150"/>
      <c r="BP2" s="140" t="s">
        <v>21</v>
      </c>
      <c r="BQ2" s="140"/>
      <c r="BR2" s="140"/>
      <c r="BS2" s="140"/>
      <c r="BT2" s="140"/>
      <c r="BU2" s="140"/>
      <c r="BV2" s="140"/>
      <c r="BW2" s="140"/>
      <c r="BX2" s="140"/>
      <c r="BY2" s="140"/>
      <c r="BZ2" s="140"/>
      <c r="CA2" s="140"/>
      <c r="CB2" s="140"/>
      <c r="CC2" s="140"/>
      <c r="CD2" s="134" t="s">
        <v>22</v>
      </c>
      <c r="CE2" s="135"/>
      <c r="CF2" s="135"/>
      <c r="CG2" s="135"/>
      <c r="CH2" s="135"/>
      <c r="CI2" s="135"/>
      <c r="CJ2" s="136"/>
    </row>
    <row r="3" spans="1:88">
      <c r="B3" s="120"/>
      <c r="C3" s="120"/>
      <c r="D3" s="120"/>
      <c r="E3" s="151"/>
      <c r="F3" s="152"/>
      <c r="G3" s="152"/>
      <c r="H3" s="152"/>
      <c r="I3" s="152"/>
      <c r="J3" s="152"/>
      <c r="K3" s="152"/>
      <c r="L3" s="152"/>
      <c r="M3" s="152"/>
      <c r="N3" s="152"/>
      <c r="O3" s="152"/>
      <c r="P3" s="153"/>
      <c r="Q3" s="151"/>
      <c r="R3" s="152"/>
      <c r="S3" s="152"/>
      <c r="T3" s="152"/>
      <c r="U3" s="152"/>
      <c r="V3" s="152"/>
      <c r="W3" s="152"/>
      <c r="X3" s="152"/>
      <c r="Y3" s="152"/>
      <c r="Z3" s="152"/>
      <c r="AA3" s="152"/>
      <c r="AB3" s="152"/>
      <c r="AC3" s="153"/>
      <c r="AD3" s="151"/>
      <c r="AE3" s="152"/>
      <c r="AF3" s="152"/>
      <c r="AG3" s="152"/>
      <c r="AH3" s="152"/>
      <c r="AI3" s="152"/>
      <c r="AJ3" s="152"/>
      <c r="AK3" s="152"/>
      <c r="AL3" s="152"/>
      <c r="AM3" s="152"/>
      <c r="AN3" s="153"/>
      <c r="AO3" s="151"/>
      <c r="AP3" s="152"/>
      <c r="AQ3" s="152"/>
      <c r="AR3" s="152"/>
      <c r="AS3" s="152"/>
      <c r="AT3" s="152"/>
      <c r="AU3" s="152"/>
      <c r="AV3" s="152"/>
      <c r="AW3" s="153"/>
      <c r="AX3" s="151"/>
      <c r="AY3" s="152"/>
      <c r="AZ3" s="152"/>
      <c r="BA3" s="152"/>
      <c r="BB3" s="152"/>
      <c r="BC3" s="152"/>
      <c r="BD3" s="152"/>
      <c r="BE3" s="152"/>
      <c r="BF3" s="153"/>
      <c r="BG3" s="151"/>
      <c r="BH3" s="152"/>
      <c r="BI3" s="152"/>
      <c r="BJ3" s="152"/>
      <c r="BK3" s="152"/>
      <c r="BL3" s="152"/>
      <c r="BM3" s="152"/>
      <c r="BN3" s="152"/>
      <c r="BO3" s="153"/>
      <c r="BP3" s="140" t="s">
        <v>23</v>
      </c>
      <c r="BQ3" s="140"/>
      <c r="BR3" s="140"/>
      <c r="BS3" s="140"/>
      <c r="BT3" s="140"/>
      <c r="BU3" s="140"/>
      <c r="BV3" s="140" t="s">
        <v>24</v>
      </c>
      <c r="BW3" s="140"/>
      <c r="BX3" s="140"/>
      <c r="BY3" s="140"/>
      <c r="BZ3" s="140"/>
      <c r="CA3" s="140"/>
      <c r="CB3" s="140" t="s">
        <v>25</v>
      </c>
      <c r="CC3" s="140"/>
      <c r="CD3" s="137"/>
      <c r="CE3" s="138"/>
      <c r="CF3" s="138"/>
      <c r="CG3" s="138"/>
      <c r="CH3" s="138"/>
      <c r="CI3" s="138"/>
      <c r="CJ3" s="139"/>
    </row>
    <row r="4" spans="1:88" ht="63" customHeight="1">
      <c r="B4" s="117" t="s">
        <v>54</v>
      </c>
      <c r="C4" s="118"/>
      <c r="D4" s="119"/>
      <c r="E4" s="99" t="s">
        <v>65</v>
      </c>
      <c r="F4" s="100"/>
      <c r="G4" s="100"/>
      <c r="H4" s="100"/>
      <c r="I4" s="100"/>
      <c r="J4" s="100"/>
      <c r="K4" s="100"/>
      <c r="L4" s="100"/>
      <c r="M4" s="100"/>
      <c r="N4" s="100"/>
      <c r="O4" s="100"/>
      <c r="P4" s="101"/>
      <c r="Q4" s="102" t="s">
        <v>66</v>
      </c>
      <c r="R4" s="103"/>
      <c r="S4" s="103"/>
      <c r="T4" s="103"/>
      <c r="U4" s="103"/>
      <c r="V4" s="103"/>
      <c r="W4" s="103"/>
      <c r="X4" s="103"/>
      <c r="Y4" s="103"/>
      <c r="Z4" s="103"/>
      <c r="AA4" s="103"/>
      <c r="AB4" s="103"/>
      <c r="AC4" s="104"/>
      <c r="AD4" s="105" t="s">
        <v>73</v>
      </c>
      <c r="AE4" s="106"/>
      <c r="AF4" s="106"/>
      <c r="AG4" s="106"/>
      <c r="AH4" s="106"/>
      <c r="AI4" s="106"/>
      <c r="AJ4" s="106"/>
      <c r="AK4" s="106"/>
      <c r="AL4" s="106"/>
      <c r="AM4" s="106"/>
      <c r="AN4" s="106"/>
      <c r="AO4" s="116" t="s">
        <v>67</v>
      </c>
      <c r="AP4" s="114"/>
      <c r="AQ4" s="114"/>
      <c r="AR4" s="114"/>
      <c r="AS4" s="114"/>
      <c r="AT4" s="114"/>
      <c r="AU4" s="114"/>
      <c r="AV4" s="114"/>
      <c r="AW4" s="115"/>
      <c r="AX4" s="144" t="str">
        <f>VLOOKUP(B4,'Test cases'!B:CJ,49,0)</f>
        <v>Hoang Xuan Thinh</v>
      </c>
      <c r="AY4" s="145"/>
      <c r="AZ4" s="145"/>
      <c r="BA4" s="145"/>
      <c r="BB4" s="145"/>
      <c r="BC4" s="145"/>
      <c r="BD4" s="145"/>
      <c r="BE4" s="145"/>
      <c r="BF4" s="146"/>
      <c r="BG4" s="144">
        <f>VLOOKUP(B4,'Test cases'!B:CJ,58,0)</f>
        <v>0</v>
      </c>
      <c r="BH4" s="145"/>
      <c r="BI4" s="145"/>
      <c r="BJ4" s="145"/>
      <c r="BK4" s="145"/>
      <c r="BL4" s="145"/>
      <c r="BM4" s="145"/>
      <c r="BN4" s="145"/>
      <c r="BO4" s="146"/>
      <c r="BP4" s="110" t="s">
        <v>50</v>
      </c>
      <c r="BQ4" s="110"/>
      <c r="BR4" s="110"/>
      <c r="BS4" s="110"/>
      <c r="BT4" s="110"/>
      <c r="BU4" s="110"/>
      <c r="BV4" s="154" t="s">
        <v>122</v>
      </c>
      <c r="BW4" s="147"/>
      <c r="BX4" s="147"/>
      <c r="BY4" s="147"/>
      <c r="BZ4" s="147"/>
      <c r="CA4" s="147"/>
      <c r="CB4" s="110" t="s">
        <v>123</v>
      </c>
      <c r="CC4" s="110"/>
      <c r="CD4" s="121" t="s">
        <v>33</v>
      </c>
      <c r="CE4" s="122"/>
      <c r="CF4" s="122"/>
      <c r="CG4" s="122"/>
      <c r="CH4" s="122"/>
      <c r="CI4" s="122"/>
      <c r="CJ4" s="123"/>
    </row>
    <row r="7" spans="1:88">
      <c r="B7" s="68" t="s">
        <v>34</v>
      </c>
      <c r="D7" s="68" t="s">
        <v>91</v>
      </c>
    </row>
    <row r="8" spans="1:88">
      <c r="B8" s="69" t="s">
        <v>99</v>
      </c>
    </row>
    <row r="47" spans="2:20">
      <c r="B47" s="155" t="s">
        <v>100</v>
      </c>
      <c r="C47" s="155"/>
      <c r="D47" s="155"/>
      <c r="E47" s="155"/>
      <c r="F47" s="155"/>
      <c r="G47" s="155"/>
      <c r="H47" s="155"/>
      <c r="I47" s="155"/>
      <c r="J47" s="155"/>
      <c r="K47" s="155"/>
      <c r="L47" s="155"/>
      <c r="M47" s="155"/>
      <c r="N47" s="155"/>
      <c r="O47" s="155"/>
      <c r="P47" s="155"/>
      <c r="Q47" s="155"/>
      <c r="R47" s="155"/>
      <c r="S47" s="155"/>
      <c r="T47" s="155"/>
    </row>
    <row r="101" spans="2:2">
      <c r="B101" s="69" t="s">
        <v>101</v>
      </c>
    </row>
  </sheetData>
  <mergeCells count="24">
    <mergeCell ref="B2:D3"/>
    <mergeCell ref="E2:P3"/>
    <mergeCell ref="Q2:AC3"/>
    <mergeCell ref="AD2:AN3"/>
    <mergeCell ref="AO2:AW3"/>
    <mergeCell ref="AO4:AW4"/>
    <mergeCell ref="AX4:BF4"/>
    <mergeCell ref="BG2:BO3"/>
    <mergeCell ref="BP2:CC2"/>
    <mergeCell ref="CD2:CJ3"/>
    <mergeCell ref="BP3:BU3"/>
    <mergeCell ref="BV3:CA3"/>
    <mergeCell ref="CB3:CC3"/>
    <mergeCell ref="AX2:BF3"/>
    <mergeCell ref="BG4:BO4"/>
    <mergeCell ref="BP4:BU4"/>
    <mergeCell ref="BV4:CA4"/>
    <mergeCell ref="CB4:CC4"/>
    <mergeCell ref="CD4:CJ4"/>
    <mergeCell ref="B47:T47"/>
    <mergeCell ref="B4:D4"/>
    <mergeCell ref="E4:P4"/>
    <mergeCell ref="Q4:AC4"/>
    <mergeCell ref="AD4:AN4"/>
  </mergeCells>
  <dataValidations count="1">
    <dataValidation type="list" allowBlank="1" showInputMessage="1" showErrorMessage="1" sqref="CB4:CC4" xr:uid="{00000000-0002-0000-0500-000000000000}">
      <formula1>"O,X,-"</formula1>
    </dataValidation>
  </dataValidations>
  <hyperlinks>
    <hyperlink ref="B4:D4" location="MM.01_TC.03!A1" display="MM.R01_TC.03" xr:uid="{27B5132C-F942-4601-ABDD-74992BD505FB}"/>
    <hyperlink ref="A1" location="'Test cases'!A1" display="back" xr:uid="{D9E67070-C20F-49D9-89D2-15AA989A97FC}"/>
  </hyperlink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J7"/>
  <sheetViews>
    <sheetView showGridLines="0" zoomScaleNormal="100" workbookViewId="0">
      <pane ySplit="5" topLeftCell="A6" activePane="bottomLeft" state="frozen"/>
      <selection activeCell="R37" sqref="R37:S37"/>
      <selection pane="bottomLeft"/>
    </sheetView>
  </sheetViews>
  <sheetFormatPr defaultColWidth="9" defaultRowHeight="12.75"/>
  <cols>
    <col min="1" max="1" width="4.5" style="2" bestFit="1" customWidth="1"/>
    <col min="2" max="4" width="3.875" style="2" customWidth="1"/>
    <col min="5" max="62" width="2.625" style="2" customWidth="1"/>
    <col min="63" max="63" width="4.25" style="2" customWidth="1"/>
    <col min="64" max="132" width="2.625" style="2" customWidth="1"/>
    <col min="133" max="16384" width="9" style="2"/>
  </cols>
  <sheetData>
    <row r="1" spans="1:88" ht="14.25">
      <c r="A1" s="14" t="s">
        <v>40</v>
      </c>
      <c r="B1" s="2">
        <f>COLUMN()</f>
        <v>2</v>
      </c>
      <c r="E1" s="2">
        <f>COLUMN()</f>
        <v>5</v>
      </c>
      <c r="Q1" s="2">
        <f>COLUMN()</f>
        <v>17</v>
      </c>
      <c r="AD1" s="2">
        <f>COLUMN()</f>
        <v>30</v>
      </c>
      <c r="AO1" s="2">
        <f>COLUMN()</f>
        <v>41</v>
      </c>
      <c r="AX1" s="2">
        <f>COLUMN()</f>
        <v>50</v>
      </c>
      <c r="BG1" s="2">
        <f>COLUMN()</f>
        <v>59</v>
      </c>
      <c r="BP1" s="2">
        <f>COLUMN()</f>
        <v>68</v>
      </c>
      <c r="BV1" s="2">
        <f>COLUMN()</f>
        <v>74</v>
      </c>
      <c r="CB1" s="2">
        <f>COLUMN()</f>
        <v>80</v>
      </c>
      <c r="CD1" s="2">
        <f>COLUMN()</f>
        <v>82</v>
      </c>
    </row>
    <row r="2" spans="1:88">
      <c r="B2" s="120" t="s">
        <v>20</v>
      </c>
      <c r="C2" s="120"/>
      <c r="D2" s="120"/>
      <c r="E2" s="148" t="s">
        <v>29</v>
      </c>
      <c r="F2" s="149"/>
      <c r="G2" s="149"/>
      <c r="H2" s="149"/>
      <c r="I2" s="149"/>
      <c r="J2" s="149"/>
      <c r="K2" s="149"/>
      <c r="L2" s="149"/>
      <c r="M2" s="149"/>
      <c r="N2" s="149"/>
      <c r="O2" s="149"/>
      <c r="P2" s="150"/>
      <c r="Q2" s="148" t="s">
        <v>27</v>
      </c>
      <c r="R2" s="149"/>
      <c r="S2" s="149"/>
      <c r="T2" s="149"/>
      <c r="U2" s="149"/>
      <c r="V2" s="149"/>
      <c r="W2" s="149"/>
      <c r="X2" s="149"/>
      <c r="Y2" s="149"/>
      <c r="Z2" s="149"/>
      <c r="AA2" s="149"/>
      <c r="AB2" s="149"/>
      <c r="AC2" s="150"/>
      <c r="AD2" s="148" t="s">
        <v>28</v>
      </c>
      <c r="AE2" s="149"/>
      <c r="AF2" s="149"/>
      <c r="AG2" s="149"/>
      <c r="AH2" s="149"/>
      <c r="AI2" s="149"/>
      <c r="AJ2" s="149"/>
      <c r="AK2" s="149"/>
      <c r="AL2" s="149"/>
      <c r="AM2" s="149"/>
      <c r="AN2" s="150"/>
      <c r="AO2" s="148" t="s">
        <v>26</v>
      </c>
      <c r="AP2" s="149"/>
      <c r="AQ2" s="149"/>
      <c r="AR2" s="149"/>
      <c r="AS2" s="149"/>
      <c r="AT2" s="149"/>
      <c r="AU2" s="149"/>
      <c r="AV2" s="149"/>
      <c r="AW2" s="150"/>
      <c r="AX2" s="148" t="s">
        <v>37</v>
      </c>
      <c r="AY2" s="149"/>
      <c r="AZ2" s="149"/>
      <c r="BA2" s="149"/>
      <c r="BB2" s="149"/>
      <c r="BC2" s="149"/>
      <c r="BD2" s="149"/>
      <c r="BE2" s="149"/>
      <c r="BF2" s="150"/>
      <c r="BG2" s="148" t="s">
        <v>38</v>
      </c>
      <c r="BH2" s="149"/>
      <c r="BI2" s="149"/>
      <c r="BJ2" s="149"/>
      <c r="BK2" s="149"/>
      <c r="BL2" s="149"/>
      <c r="BM2" s="149"/>
      <c r="BN2" s="149"/>
      <c r="BO2" s="150"/>
      <c r="BP2" s="140" t="s">
        <v>21</v>
      </c>
      <c r="BQ2" s="140"/>
      <c r="BR2" s="140"/>
      <c r="BS2" s="140"/>
      <c r="BT2" s="140"/>
      <c r="BU2" s="140"/>
      <c r="BV2" s="140"/>
      <c r="BW2" s="140"/>
      <c r="BX2" s="140"/>
      <c r="BY2" s="140"/>
      <c r="BZ2" s="140"/>
      <c r="CA2" s="140"/>
      <c r="CB2" s="140"/>
      <c r="CC2" s="140"/>
      <c r="CD2" s="134" t="s">
        <v>22</v>
      </c>
      <c r="CE2" s="135"/>
      <c r="CF2" s="135"/>
      <c r="CG2" s="135"/>
      <c r="CH2" s="135"/>
      <c r="CI2" s="135"/>
      <c r="CJ2" s="136"/>
    </row>
    <row r="3" spans="1:88">
      <c r="B3" s="120"/>
      <c r="C3" s="120"/>
      <c r="D3" s="120"/>
      <c r="E3" s="151"/>
      <c r="F3" s="152"/>
      <c r="G3" s="152"/>
      <c r="H3" s="152"/>
      <c r="I3" s="152"/>
      <c r="J3" s="152"/>
      <c r="K3" s="152"/>
      <c r="L3" s="152"/>
      <c r="M3" s="152"/>
      <c r="N3" s="152"/>
      <c r="O3" s="152"/>
      <c r="P3" s="153"/>
      <c r="Q3" s="151"/>
      <c r="R3" s="152"/>
      <c r="S3" s="152"/>
      <c r="T3" s="152"/>
      <c r="U3" s="152"/>
      <c r="V3" s="152"/>
      <c r="W3" s="152"/>
      <c r="X3" s="152"/>
      <c r="Y3" s="152"/>
      <c r="Z3" s="152"/>
      <c r="AA3" s="152"/>
      <c r="AB3" s="152"/>
      <c r="AC3" s="153"/>
      <c r="AD3" s="151"/>
      <c r="AE3" s="152"/>
      <c r="AF3" s="152"/>
      <c r="AG3" s="152"/>
      <c r="AH3" s="152"/>
      <c r="AI3" s="152"/>
      <c r="AJ3" s="152"/>
      <c r="AK3" s="152"/>
      <c r="AL3" s="152"/>
      <c r="AM3" s="152"/>
      <c r="AN3" s="153"/>
      <c r="AO3" s="151"/>
      <c r="AP3" s="152"/>
      <c r="AQ3" s="152"/>
      <c r="AR3" s="152"/>
      <c r="AS3" s="152"/>
      <c r="AT3" s="152"/>
      <c r="AU3" s="152"/>
      <c r="AV3" s="152"/>
      <c r="AW3" s="153"/>
      <c r="AX3" s="151"/>
      <c r="AY3" s="152"/>
      <c r="AZ3" s="152"/>
      <c r="BA3" s="152"/>
      <c r="BB3" s="152"/>
      <c r="BC3" s="152"/>
      <c r="BD3" s="152"/>
      <c r="BE3" s="152"/>
      <c r="BF3" s="153"/>
      <c r="BG3" s="151"/>
      <c r="BH3" s="152"/>
      <c r="BI3" s="152"/>
      <c r="BJ3" s="152"/>
      <c r="BK3" s="152"/>
      <c r="BL3" s="152"/>
      <c r="BM3" s="152"/>
      <c r="BN3" s="152"/>
      <c r="BO3" s="153"/>
      <c r="BP3" s="140" t="s">
        <v>23</v>
      </c>
      <c r="BQ3" s="140"/>
      <c r="BR3" s="140"/>
      <c r="BS3" s="140"/>
      <c r="BT3" s="140"/>
      <c r="BU3" s="140"/>
      <c r="BV3" s="140" t="s">
        <v>24</v>
      </c>
      <c r="BW3" s="140"/>
      <c r="BX3" s="140"/>
      <c r="BY3" s="140"/>
      <c r="BZ3" s="140"/>
      <c r="CA3" s="140"/>
      <c r="CB3" s="140" t="s">
        <v>25</v>
      </c>
      <c r="CC3" s="140"/>
      <c r="CD3" s="137"/>
      <c r="CE3" s="138"/>
      <c r="CF3" s="138"/>
      <c r="CG3" s="138"/>
      <c r="CH3" s="138"/>
      <c r="CI3" s="138"/>
      <c r="CJ3" s="139"/>
    </row>
    <row r="4" spans="1:88" ht="145.5" customHeight="1">
      <c r="B4" s="117" t="s">
        <v>55</v>
      </c>
      <c r="C4" s="118"/>
      <c r="D4" s="119"/>
      <c r="E4" s="99" t="s">
        <v>77</v>
      </c>
      <c r="F4" s="100"/>
      <c r="G4" s="100"/>
      <c r="H4" s="100"/>
      <c r="I4" s="100"/>
      <c r="J4" s="100"/>
      <c r="K4" s="100"/>
      <c r="L4" s="100"/>
      <c r="M4" s="100"/>
      <c r="N4" s="100"/>
      <c r="O4" s="100"/>
      <c r="P4" s="101"/>
      <c r="Q4" s="102" t="s">
        <v>72</v>
      </c>
      <c r="R4" s="103"/>
      <c r="S4" s="103"/>
      <c r="T4" s="103"/>
      <c r="U4" s="103"/>
      <c r="V4" s="103"/>
      <c r="W4" s="103"/>
      <c r="X4" s="103"/>
      <c r="Y4" s="103"/>
      <c r="Z4" s="103"/>
      <c r="AA4" s="103"/>
      <c r="AB4" s="103"/>
      <c r="AC4" s="104"/>
      <c r="AD4" s="105" t="s">
        <v>74</v>
      </c>
      <c r="AE4" s="106"/>
      <c r="AF4" s="106"/>
      <c r="AG4" s="106"/>
      <c r="AH4" s="106"/>
      <c r="AI4" s="106"/>
      <c r="AJ4" s="106"/>
      <c r="AK4" s="106"/>
      <c r="AL4" s="106"/>
      <c r="AM4" s="106"/>
      <c r="AN4" s="106"/>
      <c r="AO4" s="107" t="s">
        <v>75</v>
      </c>
      <c r="AP4" s="108"/>
      <c r="AQ4" s="108"/>
      <c r="AR4" s="108"/>
      <c r="AS4" s="108"/>
      <c r="AT4" s="108"/>
      <c r="AU4" s="108"/>
      <c r="AV4" s="108"/>
      <c r="AW4" s="109"/>
      <c r="AX4" s="144" t="str">
        <f>VLOOKUP(B4,'Test cases'!B:CJ,49,0)</f>
        <v>Hoang Xuan Thinh</v>
      </c>
      <c r="AY4" s="145"/>
      <c r="AZ4" s="145"/>
      <c r="BA4" s="145"/>
      <c r="BB4" s="145"/>
      <c r="BC4" s="145"/>
      <c r="BD4" s="145"/>
      <c r="BE4" s="145"/>
      <c r="BF4" s="146"/>
      <c r="BG4" s="144">
        <f>VLOOKUP(B4,'Test cases'!B:CJ,58,0)</f>
        <v>0</v>
      </c>
      <c r="BH4" s="145"/>
      <c r="BI4" s="145"/>
      <c r="BJ4" s="145"/>
      <c r="BK4" s="145"/>
      <c r="BL4" s="145"/>
      <c r="BM4" s="145"/>
      <c r="BN4" s="145"/>
      <c r="BO4" s="146"/>
      <c r="BP4" s="110" t="s">
        <v>30</v>
      </c>
      <c r="BQ4" s="110"/>
      <c r="BR4" s="110"/>
      <c r="BS4" s="110"/>
      <c r="BT4" s="110"/>
      <c r="BU4" s="110"/>
      <c r="BV4" s="147" t="s">
        <v>31</v>
      </c>
      <c r="BW4" s="147"/>
      <c r="BX4" s="147"/>
      <c r="BY4" s="147"/>
      <c r="BZ4" s="147"/>
      <c r="CA4" s="147"/>
      <c r="CB4" s="110" t="s">
        <v>32</v>
      </c>
      <c r="CC4" s="110"/>
      <c r="CD4" s="121" t="s">
        <v>33</v>
      </c>
      <c r="CE4" s="122"/>
      <c r="CF4" s="122"/>
      <c r="CG4" s="122"/>
      <c r="CH4" s="122"/>
      <c r="CI4" s="122"/>
      <c r="CJ4" s="123"/>
    </row>
    <row r="7" spans="1:88">
      <c r="B7" s="2" t="s">
        <v>34</v>
      </c>
      <c r="D7" s="2" t="s">
        <v>91</v>
      </c>
    </row>
  </sheetData>
  <mergeCells count="23">
    <mergeCell ref="CD2:CJ3"/>
    <mergeCell ref="BP3:BU3"/>
    <mergeCell ref="BV3:CA3"/>
    <mergeCell ref="CB3:CC3"/>
    <mergeCell ref="AX4:BF4"/>
    <mergeCell ref="BG4:BO4"/>
    <mergeCell ref="BP4:BU4"/>
    <mergeCell ref="BV4:CA4"/>
    <mergeCell ref="CB4:CC4"/>
    <mergeCell ref="CD4:CJ4"/>
    <mergeCell ref="AX2:BF3"/>
    <mergeCell ref="BG2:BO3"/>
    <mergeCell ref="BP2:CC2"/>
    <mergeCell ref="B4:D4"/>
    <mergeCell ref="E4:P4"/>
    <mergeCell ref="Q4:AC4"/>
    <mergeCell ref="AD4:AN4"/>
    <mergeCell ref="AO4:AW4"/>
    <mergeCell ref="B2:D3"/>
    <mergeCell ref="E2:P3"/>
    <mergeCell ref="Q2:AC3"/>
    <mergeCell ref="AD2:AN3"/>
    <mergeCell ref="AO2:AW3"/>
  </mergeCells>
  <dataValidations count="1">
    <dataValidation type="list" allowBlank="1" showInputMessage="1" showErrorMessage="1" sqref="CB4:CC4" xr:uid="{00000000-0002-0000-0600-000000000000}">
      <formula1>"O,X,-"</formula1>
    </dataValidation>
  </dataValidations>
  <hyperlinks>
    <hyperlink ref="B4:D4" location="MM.01_TC.04!A1" display="MM.R01_TC.04" xr:uid="{FCE29390-A11F-4212-8757-3611F2B6968B}"/>
    <hyperlink ref="A1" location="'Test cases'!A1" display="back" xr:uid="{A2B789AE-1C03-4AB5-A90C-776CE0D80C67}"/>
  </hyperlink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J39"/>
  <sheetViews>
    <sheetView showGridLines="0" zoomScale="70" zoomScaleNormal="70" workbookViewId="0">
      <pane ySplit="5" topLeftCell="A6" activePane="bottomLeft" state="frozen"/>
      <selection activeCell="R37" sqref="R37:S37"/>
      <selection pane="bottomLeft"/>
    </sheetView>
  </sheetViews>
  <sheetFormatPr defaultColWidth="9" defaultRowHeight="12.75"/>
  <cols>
    <col min="1" max="1" width="4.5" style="2" bestFit="1" customWidth="1"/>
    <col min="2" max="4" width="3.875" style="2" customWidth="1"/>
    <col min="5" max="62" width="2.625" style="2" customWidth="1"/>
    <col min="63" max="63" width="4.25" style="2" customWidth="1"/>
    <col min="64" max="132" width="2.625" style="2" customWidth="1"/>
    <col min="133" max="16384" width="9" style="2"/>
  </cols>
  <sheetData>
    <row r="1" spans="1:88" ht="14.25">
      <c r="A1" s="14" t="s">
        <v>40</v>
      </c>
      <c r="B1" s="2">
        <f>COLUMN()</f>
        <v>2</v>
      </c>
      <c r="E1" s="2">
        <f>COLUMN()</f>
        <v>5</v>
      </c>
      <c r="Q1" s="2">
        <f>COLUMN()</f>
        <v>17</v>
      </c>
      <c r="AD1" s="2">
        <f>COLUMN()</f>
        <v>30</v>
      </c>
      <c r="AO1" s="2">
        <f>COLUMN()</f>
        <v>41</v>
      </c>
      <c r="AX1" s="2">
        <f>COLUMN()</f>
        <v>50</v>
      </c>
      <c r="BG1" s="2">
        <f>COLUMN()</f>
        <v>59</v>
      </c>
      <c r="BP1" s="2">
        <f>COLUMN()</f>
        <v>68</v>
      </c>
      <c r="BV1" s="2">
        <f>COLUMN()</f>
        <v>74</v>
      </c>
      <c r="CB1" s="2">
        <f>COLUMN()</f>
        <v>80</v>
      </c>
      <c r="CD1" s="2">
        <f>COLUMN()</f>
        <v>82</v>
      </c>
    </row>
    <row r="2" spans="1:88">
      <c r="B2" s="120" t="s">
        <v>20</v>
      </c>
      <c r="C2" s="120"/>
      <c r="D2" s="120"/>
      <c r="E2" s="148" t="s">
        <v>29</v>
      </c>
      <c r="F2" s="149"/>
      <c r="G2" s="149"/>
      <c r="H2" s="149"/>
      <c r="I2" s="149"/>
      <c r="J2" s="149"/>
      <c r="K2" s="149"/>
      <c r="L2" s="149"/>
      <c r="M2" s="149"/>
      <c r="N2" s="149"/>
      <c r="O2" s="149"/>
      <c r="P2" s="150"/>
      <c r="Q2" s="148" t="s">
        <v>27</v>
      </c>
      <c r="R2" s="149"/>
      <c r="S2" s="149"/>
      <c r="T2" s="149"/>
      <c r="U2" s="149"/>
      <c r="V2" s="149"/>
      <c r="W2" s="149"/>
      <c r="X2" s="149"/>
      <c r="Y2" s="149"/>
      <c r="Z2" s="149"/>
      <c r="AA2" s="149"/>
      <c r="AB2" s="149"/>
      <c r="AC2" s="150"/>
      <c r="AD2" s="148" t="s">
        <v>28</v>
      </c>
      <c r="AE2" s="149"/>
      <c r="AF2" s="149"/>
      <c r="AG2" s="149"/>
      <c r="AH2" s="149"/>
      <c r="AI2" s="149"/>
      <c r="AJ2" s="149"/>
      <c r="AK2" s="149"/>
      <c r="AL2" s="149"/>
      <c r="AM2" s="149"/>
      <c r="AN2" s="150"/>
      <c r="AO2" s="148" t="s">
        <v>26</v>
      </c>
      <c r="AP2" s="149"/>
      <c r="AQ2" s="149"/>
      <c r="AR2" s="149"/>
      <c r="AS2" s="149"/>
      <c r="AT2" s="149"/>
      <c r="AU2" s="149"/>
      <c r="AV2" s="149"/>
      <c r="AW2" s="150"/>
      <c r="AX2" s="148" t="s">
        <v>37</v>
      </c>
      <c r="AY2" s="149"/>
      <c r="AZ2" s="149"/>
      <c r="BA2" s="149"/>
      <c r="BB2" s="149"/>
      <c r="BC2" s="149"/>
      <c r="BD2" s="149"/>
      <c r="BE2" s="149"/>
      <c r="BF2" s="150"/>
      <c r="BG2" s="148" t="s">
        <v>38</v>
      </c>
      <c r="BH2" s="149"/>
      <c r="BI2" s="149"/>
      <c r="BJ2" s="149"/>
      <c r="BK2" s="149"/>
      <c r="BL2" s="149"/>
      <c r="BM2" s="149"/>
      <c r="BN2" s="149"/>
      <c r="BO2" s="150"/>
      <c r="BP2" s="140" t="s">
        <v>21</v>
      </c>
      <c r="BQ2" s="140"/>
      <c r="BR2" s="140"/>
      <c r="BS2" s="140"/>
      <c r="BT2" s="140"/>
      <c r="BU2" s="140"/>
      <c r="BV2" s="140"/>
      <c r="BW2" s="140"/>
      <c r="BX2" s="140"/>
      <c r="BY2" s="140"/>
      <c r="BZ2" s="140"/>
      <c r="CA2" s="140"/>
      <c r="CB2" s="140"/>
      <c r="CC2" s="140"/>
      <c r="CD2" s="134" t="s">
        <v>22</v>
      </c>
      <c r="CE2" s="135"/>
      <c r="CF2" s="135"/>
      <c r="CG2" s="135"/>
      <c r="CH2" s="135"/>
      <c r="CI2" s="135"/>
      <c r="CJ2" s="136"/>
    </row>
    <row r="3" spans="1:88">
      <c r="B3" s="120"/>
      <c r="C3" s="120"/>
      <c r="D3" s="120"/>
      <c r="E3" s="151"/>
      <c r="F3" s="152"/>
      <c r="G3" s="152"/>
      <c r="H3" s="152"/>
      <c r="I3" s="152"/>
      <c r="J3" s="152"/>
      <c r="K3" s="152"/>
      <c r="L3" s="152"/>
      <c r="M3" s="152"/>
      <c r="N3" s="152"/>
      <c r="O3" s="152"/>
      <c r="P3" s="153"/>
      <c r="Q3" s="151"/>
      <c r="R3" s="152"/>
      <c r="S3" s="152"/>
      <c r="T3" s="152"/>
      <c r="U3" s="152"/>
      <c r="V3" s="152"/>
      <c r="W3" s="152"/>
      <c r="X3" s="152"/>
      <c r="Y3" s="152"/>
      <c r="Z3" s="152"/>
      <c r="AA3" s="152"/>
      <c r="AB3" s="152"/>
      <c r="AC3" s="153"/>
      <c r="AD3" s="151"/>
      <c r="AE3" s="152"/>
      <c r="AF3" s="152"/>
      <c r="AG3" s="152"/>
      <c r="AH3" s="152"/>
      <c r="AI3" s="152"/>
      <c r="AJ3" s="152"/>
      <c r="AK3" s="152"/>
      <c r="AL3" s="152"/>
      <c r="AM3" s="152"/>
      <c r="AN3" s="153"/>
      <c r="AO3" s="151"/>
      <c r="AP3" s="152"/>
      <c r="AQ3" s="152"/>
      <c r="AR3" s="152"/>
      <c r="AS3" s="152"/>
      <c r="AT3" s="152"/>
      <c r="AU3" s="152"/>
      <c r="AV3" s="152"/>
      <c r="AW3" s="153"/>
      <c r="AX3" s="151"/>
      <c r="AY3" s="152"/>
      <c r="AZ3" s="152"/>
      <c r="BA3" s="152"/>
      <c r="BB3" s="152"/>
      <c r="BC3" s="152"/>
      <c r="BD3" s="152"/>
      <c r="BE3" s="152"/>
      <c r="BF3" s="153"/>
      <c r="BG3" s="151"/>
      <c r="BH3" s="152"/>
      <c r="BI3" s="152"/>
      <c r="BJ3" s="152"/>
      <c r="BK3" s="152"/>
      <c r="BL3" s="152"/>
      <c r="BM3" s="152"/>
      <c r="BN3" s="152"/>
      <c r="BO3" s="153"/>
      <c r="BP3" s="140" t="s">
        <v>23</v>
      </c>
      <c r="BQ3" s="140"/>
      <c r="BR3" s="140"/>
      <c r="BS3" s="140"/>
      <c r="BT3" s="140"/>
      <c r="BU3" s="140"/>
      <c r="BV3" s="140" t="s">
        <v>24</v>
      </c>
      <c r="BW3" s="140"/>
      <c r="BX3" s="140"/>
      <c r="BY3" s="140"/>
      <c r="BZ3" s="140"/>
      <c r="CA3" s="140"/>
      <c r="CB3" s="140" t="s">
        <v>25</v>
      </c>
      <c r="CC3" s="140"/>
      <c r="CD3" s="137"/>
      <c r="CE3" s="138"/>
      <c r="CF3" s="138"/>
      <c r="CG3" s="138"/>
      <c r="CH3" s="138"/>
      <c r="CI3" s="138"/>
      <c r="CJ3" s="139"/>
    </row>
    <row r="4" spans="1:88" ht="119.25" customHeight="1">
      <c r="B4" s="117" t="s">
        <v>56</v>
      </c>
      <c r="C4" s="118"/>
      <c r="D4" s="119"/>
      <c r="E4" s="99" t="s">
        <v>70</v>
      </c>
      <c r="F4" s="100"/>
      <c r="G4" s="100"/>
      <c r="H4" s="100"/>
      <c r="I4" s="100"/>
      <c r="J4" s="100"/>
      <c r="K4" s="100"/>
      <c r="L4" s="100"/>
      <c r="M4" s="100"/>
      <c r="N4" s="100"/>
      <c r="O4" s="100"/>
      <c r="P4" s="101"/>
      <c r="Q4" s="102" t="s">
        <v>66</v>
      </c>
      <c r="R4" s="103"/>
      <c r="S4" s="103"/>
      <c r="T4" s="103"/>
      <c r="U4" s="103"/>
      <c r="V4" s="103"/>
      <c r="W4" s="103"/>
      <c r="X4" s="103"/>
      <c r="Y4" s="103"/>
      <c r="Z4" s="103"/>
      <c r="AA4" s="103"/>
      <c r="AB4" s="103"/>
      <c r="AC4" s="104"/>
      <c r="AD4" s="105" t="s">
        <v>71</v>
      </c>
      <c r="AE4" s="106"/>
      <c r="AF4" s="106"/>
      <c r="AG4" s="106"/>
      <c r="AH4" s="106"/>
      <c r="AI4" s="106"/>
      <c r="AJ4" s="106"/>
      <c r="AK4" s="106"/>
      <c r="AL4" s="106"/>
      <c r="AM4" s="106"/>
      <c r="AN4" s="106"/>
      <c r="AO4" s="107" t="s">
        <v>76</v>
      </c>
      <c r="AP4" s="108"/>
      <c r="AQ4" s="108"/>
      <c r="AR4" s="108"/>
      <c r="AS4" s="108"/>
      <c r="AT4" s="108"/>
      <c r="AU4" s="108"/>
      <c r="AV4" s="108"/>
      <c r="AW4" s="183"/>
      <c r="AX4" s="178" t="s">
        <v>50</v>
      </c>
      <c r="AY4" s="169"/>
      <c r="AZ4" s="169"/>
      <c r="BA4" s="169"/>
      <c r="BB4" s="169"/>
      <c r="BC4" s="170"/>
      <c r="BD4" s="179" t="s">
        <v>135</v>
      </c>
      <c r="BE4" s="169"/>
      <c r="BF4" s="169"/>
      <c r="BG4" s="169"/>
      <c r="BH4" s="169"/>
      <c r="BI4" s="170"/>
      <c r="BJ4" s="178" t="s">
        <v>123</v>
      </c>
      <c r="BK4" s="170"/>
      <c r="BL4" s="178" t="s">
        <v>50</v>
      </c>
      <c r="BM4" s="169"/>
      <c r="BN4" s="169"/>
      <c r="BO4" s="169"/>
      <c r="BP4" s="169"/>
      <c r="BQ4" s="170"/>
      <c r="BR4" s="179" t="s">
        <v>133</v>
      </c>
      <c r="BS4" s="169"/>
      <c r="BT4" s="169"/>
      <c r="BU4" s="169"/>
      <c r="BV4" s="169"/>
      <c r="BW4" s="170"/>
      <c r="BX4" s="179" t="s">
        <v>123</v>
      </c>
      <c r="BY4" s="170"/>
      <c r="BZ4" s="180"/>
      <c r="CA4" s="169"/>
      <c r="CB4" s="169"/>
      <c r="CC4" s="169"/>
      <c r="CD4" s="169"/>
      <c r="CE4" s="169"/>
      <c r="CF4" s="170"/>
      <c r="CG4" s="184"/>
      <c r="CH4" s="184"/>
      <c r="CI4" s="184"/>
      <c r="CJ4" s="185"/>
    </row>
    <row r="7" spans="1:88">
      <c r="B7" s="2" t="s">
        <v>34</v>
      </c>
      <c r="D7" s="2" t="s">
        <v>91</v>
      </c>
    </row>
    <row r="8" spans="1:88">
      <c r="B8" s="2" t="s">
        <v>102</v>
      </c>
    </row>
    <row r="39" spans="2:2">
      <c r="B39" s="2" t="s">
        <v>103</v>
      </c>
    </row>
  </sheetData>
  <mergeCells count="24">
    <mergeCell ref="BL4:BQ4"/>
    <mergeCell ref="BR4:BW4"/>
    <mergeCell ref="BX4:BY4"/>
    <mergeCell ref="BZ4:CF4"/>
    <mergeCell ref="B2:D3"/>
    <mergeCell ref="E2:P3"/>
    <mergeCell ref="Q2:AC3"/>
    <mergeCell ref="AD2:AN3"/>
    <mergeCell ref="AO2:AW3"/>
    <mergeCell ref="BG2:BO3"/>
    <mergeCell ref="BP2:CC2"/>
    <mergeCell ref="CD2:CJ3"/>
    <mergeCell ref="BP3:BU3"/>
    <mergeCell ref="BV3:CA3"/>
    <mergeCell ref="CB3:CC3"/>
    <mergeCell ref="AX2:BF3"/>
    <mergeCell ref="AX4:BC4"/>
    <mergeCell ref="BD4:BI4"/>
    <mergeCell ref="BJ4:BK4"/>
    <mergeCell ref="B4:D4"/>
    <mergeCell ref="E4:P4"/>
    <mergeCell ref="Q4:AC4"/>
    <mergeCell ref="AD4:AN4"/>
    <mergeCell ref="AO4:AW4"/>
  </mergeCells>
  <dataValidations count="1">
    <dataValidation type="list" allowBlank="1" showErrorMessage="1" sqref="BJ4 BX4" xr:uid="{5740323E-B355-4725-B796-251E47116B75}">
      <formula1>"O,X,-"</formula1>
    </dataValidation>
  </dataValidations>
  <hyperlinks>
    <hyperlink ref="B4:D4" location="MM.01_TC.05!A1" display="MM.R01_TC.05" xr:uid="{3FCEA003-D6A7-4BCD-B5C1-25D1A348F6B8}"/>
    <hyperlink ref="A1" location="'Test cases'!A1" display="back" xr:uid="{FBBD311F-5724-4403-9F36-27593D87E4B9}"/>
  </hyperlinks>
  <pageMargins left="0.7" right="0.7" top="0.75" bottom="0.75" header="0.3" footer="0.3"/>
  <pageSetup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J11"/>
  <sheetViews>
    <sheetView showGridLines="0" zoomScale="70" zoomScaleNormal="70" workbookViewId="0">
      <pane ySplit="5" topLeftCell="A6" activePane="bottomLeft" state="frozen"/>
      <selection activeCell="R37" sqref="R37:S37"/>
      <selection pane="bottomLeft"/>
    </sheetView>
  </sheetViews>
  <sheetFormatPr defaultColWidth="9" defaultRowHeight="12.75"/>
  <cols>
    <col min="1" max="1" width="4.5" style="2" bestFit="1" customWidth="1"/>
    <col min="2" max="4" width="3.875" style="2" customWidth="1"/>
    <col min="5" max="62" width="2.625" style="2" customWidth="1"/>
    <col min="63" max="63" width="4.25" style="2" customWidth="1"/>
    <col min="64" max="132" width="2.625" style="2" customWidth="1"/>
    <col min="133" max="16384" width="9" style="2"/>
  </cols>
  <sheetData>
    <row r="1" spans="1:88" ht="14.25">
      <c r="A1" s="14" t="s">
        <v>40</v>
      </c>
      <c r="B1" s="2">
        <f>COLUMN()</f>
        <v>2</v>
      </c>
      <c r="E1" s="2">
        <f>COLUMN()</f>
        <v>5</v>
      </c>
      <c r="Q1" s="2">
        <f>COLUMN()</f>
        <v>17</v>
      </c>
      <c r="AD1" s="2">
        <f>COLUMN()</f>
        <v>30</v>
      </c>
      <c r="AO1" s="2">
        <f>COLUMN()</f>
        <v>41</v>
      </c>
      <c r="AX1" s="2">
        <f>COLUMN()</f>
        <v>50</v>
      </c>
      <c r="BG1" s="2">
        <f>COLUMN()</f>
        <v>59</v>
      </c>
      <c r="BP1" s="2">
        <f>COLUMN()</f>
        <v>68</v>
      </c>
      <c r="BV1" s="2">
        <f>COLUMN()</f>
        <v>74</v>
      </c>
      <c r="CB1" s="2">
        <f>COLUMN()</f>
        <v>80</v>
      </c>
      <c r="CD1" s="2">
        <f>COLUMN()</f>
        <v>82</v>
      </c>
    </row>
    <row r="2" spans="1:88">
      <c r="B2" s="120" t="s">
        <v>20</v>
      </c>
      <c r="C2" s="120"/>
      <c r="D2" s="120"/>
      <c r="E2" s="148" t="s">
        <v>29</v>
      </c>
      <c r="F2" s="149"/>
      <c r="G2" s="149"/>
      <c r="H2" s="149"/>
      <c r="I2" s="149"/>
      <c r="J2" s="149"/>
      <c r="K2" s="149"/>
      <c r="L2" s="149"/>
      <c r="M2" s="149"/>
      <c r="N2" s="149"/>
      <c r="O2" s="149"/>
      <c r="P2" s="150"/>
      <c r="Q2" s="148" t="s">
        <v>27</v>
      </c>
      <c r="R2" s="149"/>
      <c r="S2" s="149"/>
      <c r="T2" s="149"/>
      <c r="U2" s="149"/>
      <c r="V2" s="149"/>
      <c r="W2" s="149"/>
      <c r="X2" s="149"/>
      <c r="Y2" s="149"/>
      <c r="Z2" s="149"/>
      <c r="AA2" s="149"/>
      <c r="AB2" s="149"/>
      <c r="AC2" s="150"/>
      <c r="AD2" s="148" t="s">
        <v>28</v>
      </c>
      <c r="AE2" s="149"/>
      <c r="AF2" s="149"/>
      <c r="AG2" s="149"/>
      <c r="AH2" s="149"/>
      <c r="AI2" s="149"/>
      <c r="AJ2" s="149"/>
      <c r="AK2" s="149"/>
      <c r="AL2" s="149"/>
      <c r="AM2" s="149"/>
      <c r="AN2" s="150"/>
      <c r="AO2" s="148" t="s">
        <v>26</v>
      </c>
      <c r="AP2" s="149"/>
      <c r="AQ2" s="149"/>
      <c r="AR2" s="149"/>
      <c r="AS2" s="149"/>
      <c r="AT2" s="149"/>
      <c r="AU2" s="149"/>
      <c r="AV2" s="149"/>
      <c r="AW2" s="150"/>
      <c r="AX2" s="148" t="s">
        <v>37</v>
      </c>
      <c r="AY2" s="149"/>
      <c r="AZ2" s="149"/>
      <c r="BA2" s="149"/>
      <c r="BB2" s="149"/>
      <c r="BC2" s="149"/>
      <c r="BD2" s="149"/>
      <c r="BE2" s="149"/>
      <c r="BF2" s="150"/>
      <c r="BG2" s="148" t="s">
        <v>38</v>
      </c>
      <c r="BH2" s="149"/>
      <c r="BI2" s="149"/>
      <c r="BJ2" s="149"/>
      <c r="BK2" s="149"/>
      <c r="BL2" s="149"/>
      <c r="BM2" s="149"/>
      <c r="BN2" s="149"/>
      <c r="BO2" s="150"/>
      <c r="BP2" s="140" t="s">
        <v>21</v>
      </c>
      <c r="BQ2" s="140"/>
      <c r="BR2" s="140"/>
      <c r="BS2" s="140"/>
      <c r="BT2" s="140"/>
      <c r="BU2" s="140"/>
      <c r="BV2" s="140"/>
      <c r="BW2" s="140"/>
      <c r="BX2" s="140"/>
      <c r="BY2" s="140"/>
      <c r="BZ2" s="140"/>
      <c r="CA2" s="140"/>
      <c r="CB2" s="140"/>
      <c r="CC2" s="140"/>
      <c r="CD2" s="134" t="s">
        <v>22</v>
      </c>
      <c r="CE2" s="135"/>
      <c r="CF2" s="135"/>
      <c r="CG2" s="135"/>
      <c r="CH2" s="135"/>
      <c r="CI2" s="135"/>
      <c r="CJ2" s="136"/>
    </row>
    <row r="3" spans="1:88">
      <c r="B3" s="120"/>
      <c r="C3" s="120"/>
      <c r="D3" s="120"/>
      <c r="E3" s="151"/>
      <c r="F3" s="152"/>
      <c r="G3" s="152"/>
      <c r="H3" s="152"/>
      <c r="I3" s="152"/>
      <c r="J3" s="152"/>
      <c r="K3" s="152"/>
      <c r="L3" s="152"/>
      <c r="M3" s="152"/>
      <c r="N3" s="152"/>
      <c r="O3" s="152"/>
      <c r="P3" s="153"/>
      <c r="Q3" s="151"/>
      <c r="R3" s="152"/>
      <c r="S3" s="152"/>
      <c r="T3" s="152"/>
      <c r="U3" s="152"/>
      <c r="V3" s="152"/>
      <c r="W3" s="152"/>
      <c r="X3" s="152"/>
      <c r="Y3" s="152"/>
      <c r="Z3" s="152"/>
      <c r="AA3" s="152"/>
      <c r="AB3" s="152"/>
      <c r="AC3" s="153"/>
      <c r="AD3" s="151"/>
      <c r="AE3" s="152"/>
      <c r="AF3" s="152"/>
      <c r="AG3" s="152"/>
      <c r="AH3" s="152"/>
      <c r="AI3" s="152"/>
      <c r="AJ3" s="152"/>
      <c r="AK3" s="152"/>
      <c r="AL3" s="152"/>
      <c r="AM3" s="152"/>
      <c r="AN3" s="153"/>
      <c r="AO3" s="151"/>
      <c r="AP3" s="152"/>
      <c r="AQ3" s="152"/>
      <c r="AR3" s="152"/>
      <c r="AS3" s="152"/>
      <c r="AT3" s="152"/>
      <c r="AU3" s="152"/>
      <c r="AV3" s="152"/>
      <c r="AW3" s="153"/>
      <c r="AX3" s="151"/>
      <c r="AY3" s="152"/>
      <c r="AZ3" s="152"/>
      <c r="BA3" s="152"/>
      <c r="BB3" s="152"/>
      <c r="BC3" s="152"/>
      <c r="BD3" s="152"/>
      <c r="BE3" s="152"/>
      <c r="BF3" s="153"/>
      <c r="BG3" s="151"/>
      <c r="BH3" s="152"/>
      <c r="BI3" s="152"/>
      <c r="BJ3" s="152"/>
      <c r="BK3" s="152"/>
      <c r="BL3" s="152"/>
      <c r="BM3" s="152"/>
      <c r="BN3" s="152"/>
      <c r="BO3" s="153"/>
      <c r="BP3" s="140" t="s">
        <v>23</v>
      </c>
      <c r="BQ3" s="140"/>
      <c r="BR3" s="140"/>
      <c r="BS3" s="140"/>
      <c r="BT3" s="140"/>
      <c r="BU3" s="140"/>
      <c r="BV3" s="140" t="s">
        <v>24</v>
      </c>
      <c r="BW3" s="140"/>
      <c r="BX3" s="140"/>
      <c r="BY3" s="140"/>
      <c r="BZ3" s="140"/>
      <c r="CA3" s="140"/>
      <c r="CB3" s="140" t="s">
        <v>25</v>
      </c>
      <c r="CC3" s="140"/>
      <c r="CD3" s="137"/>
      <c r="CE3" s="138"/>
      <c r="CF3" s="138"/>
      <c r="CG3" s="138"/>
      <c r="CH3" s="138"/>
      <c r="CI3" s="138"/>
      <c r="CJ3" s="139"/>
    </row>
    <row r="4" spans="1:88" s="74" customFormat="1" ht="90.75" customHeight="1">
      <c r="B4" s="156" t="s">
        <v>104</v>
      </c>
      <c r="C4" s="157"/>
      <c r="D4" s="158"/>
      <c r="E4" s="159" t="str">
        <f>VLOOKUP(B4,'Test cases'!B:AN,4,0)</f>
        <v>Test the report when a valid PO number is entered</v>
      </c>
      <c r="F4" s="159"/>
      <c r="G4" s="159"/>
      <c r="H4" s="159"/>
      <c r="I4" s="159"/>
      <c r="J4" s="159"/>
      <c r="K4" s="159"/>
      <c r="L4" s="159"/>
      <c r="M4" s="159"/>
      <c r="N4" s="159"/>
      <c r="O4" s="159"/>
      <c r="P4" s="159"/>
      <c r="Q4" s="105" t="str">
        <f>VLOOKUP(B4,'Test cases'!B:AN,16,0)</f>
        <v>- Tcode: ZMMR01
- Mandatory: Material document
- Optional: Plant, Storage Location, Material, Delivery Number, Posting Date, Purchasing document, Purchasing Date, PO number.</v>
      </c>
      <c r="R4" s="105"/>
      <c r="S4" s="105"/>
      <c r="T4" s="105"/>
      <c r="U4" s="105"/>
      <c r="V4" s="105"/>
      <c r="W4" s="105"/>
      <c r="X4" s="105"/>
      <c r="Y4" s="105"/>
      <c r="Z4" s="105"/>
      <c r="AA4" s="105"/>
      <c r="AB4" s="105"/>
      <c r="AC4" s="105"/>
      <c r="AD4" s="105" t="str">
        <f>VLOOKUP(B4,'Test cases'!B:AN,29,0)</f>
        <v>1.The user enters the Tcode and provided information on the selection screen and clicks execute.</v>
      </c>
      <c r="AE4" s="105"/>
      <c r="AF4" s="105"/>
      <c r="AG4" s="105"/>
      <c r="AH4" s="105"/>
      <c r="AI4" s="105"/>
      <c r="AJ4" s="105"/>
      <c r="AK4" s="105"/>
      <c r="AL4" s="105"/>
      <c r="AM4" s="105"/>
      <c r="AN4" s="105"/>
      <c r="AO4" s="105" t="str">
        <f>VLOOKUP(B4,'Test cases'!B:BR,40,0)</f>
        <v>The report displays the correct information for the received goods (100 EA) as per the provided PO number, including the material number, plant, and batch.</v>
      </c>
      <c r="AP4" s="105"/>
      <c r="AQ4" s="105"/>
      <c r="AR4" s="105"/>
      <c r="AS4" s="105"/>
      <c r="AT4" s="105"/>
      <c r="AU4" s="105"/>
      <c r="AV4" s="105"/>
      <c r="AW4" s="105"/>
      <c r="AX4" s="141" t="str">
        <f>VLOOKUP(B4,'Test cases'!B:CJ,49,0)</f>
        <v>Hoang Xuan Thinh</v>
      </c>
      <c r="AY4" s="142"/>
      <c r="AZ4" s="142"/>
      <c r="BA4" s="142"/>
      <c r="BB4" s="142"/>
      <c r="BC4" s="142"/>
      <c r="BD4" s="142"/>
      <c r="BE4" s="142"/>
      <c r="BF4" s="143"/>
      <c r="BG4" s="141">
        <f>VLOOKUP(B4,'Test cases'!B:CJ,58,0)</f>
        <v>0</v>
      </c>
      <c r="BH4" s="142"/>
      <c r="BI4" s="142"/>
      <c r="BJ4" s="142"/>
      <c r="BK4" s="142"/>
      <c r="BL4" s="142"/>
      <c r="BM4" s="142"/>
      <c r="BN4" s="142"/>
      <c r="BO4" s="143"/>
      <c r="BP4" s="160" t="s">
        <v>30</v>
      </c>
      <c r="BQ4" s="160"/>
      <c r="BR4" s="160"/>
      <c r="BS4" s="160"/>
      <c r="BT4" s="160"/>
      <c r="BU4" s="160"/>
      <c r="BV4" s="161" t="s">
        <v>31</v>
      </c>
      <c r="BW4" s="161"/>
      <c r="BX4" s="161"/>
      <c r="BY4" s="161"/>
      <c r="BZ4" s="161"/>
      <c r="CA4" s="161"/>
      <c r="CB4" s="160" t="s">
        <v>32</v>
      </c>
      <c r="CC4" s="160"/>
      <c r="CD4" s="162" t="s">
        <v>33</v>
      </c>
      <c r="CE4" s="163"/>
      <c r="CF4" s="163"/>
      <c r="CG4" s="163"/>
      <c r="CH4" s="163"/>
      <c r="CI4" s="163"/>
      <c r="CJ4" s="164"/>
    </row>
    <row r="7" spans="1:88">
      <c r="B7" s="2" t="s">
        <v>34</v>
      </c>
      <c r="D7" s="2" t="s">
        <v>91</v>
      </c>
    </row>
    <row r="9" spans="1:88">
      <c r="E9" s="2" t="s">
        <v>35</v>
      </c>
    </row>
    <row r="10" spans="1:88">
      <c r="E10" s="2" t="s">
        <v>36</v>
      </c>
    </row>
    <row r="11" spans="1:88">
      <c r="E11" s="2" t="s">
        <v>39</v>
      </c>
    </row>
  </sheetData>
  <mergeCells count="23">
    <mergeCell ref="B2:D3"/>
    <mergeCell ref="E2:P3"/>
    <mergeCell ref="Q2:AC3"/>
    <mergeCell ref="AD2:AN3"/>
    <mergeCell ref="AO2:AW3"/>
    <mergeCell ref="AX4:BF4"/>
    <mergeCell ref="BG2:BO3"/>
    <mergeCell ref="BP2:CC2"/>
    <mergeCell ref="CD2:CJ3"/>
    <mergeCell ref="BP3:BU3"/>
    <mergeCell ref="BV3:CA3"/>
    <mergeCell ref="CB3:CC3"/>
    <mergeCell ref="AX2:BF3"/>
    <mergeCell ref="BG4:BO4"/>
    <mergeCell ref="BP4:BU4"/>
    <mergeCell ref="BV4:CA4"/>
    <mergeCell ref="CB4:CC4"/>
    <mergeCell ref="CD4:CJ4"/>
    <mergeCell ref="B4:D4"/>
    <mergeCell ref="E4:P4"/>
    <mergeCell ref="Q4:AC4"/>
    <mergeCell ref="AD4:AN4"/>
    <mergeCell ref="AO4:AW4"/>
  </mergeCells>
  <dataValidations count="1">
    <dataValidation type="list" allowBlank="1" showInputMessage="1" showErrorMessage="1" sqref="CB4:CC4" xr:uid="{00000000-0002-0000-0800-000000000000}">
      <formula1>"O,X,-"</formula1>
    </dataValidation>
  </dataValidations>
  <hyperlinks>
    <hyperlink ref="B4" location="MM.01_TC.06!A1" display="MM.01_TC.06!A1" xr:uid="{AD4F8509-B7CB-492D-9CB2-ECA9D8C49D68}"/>
    <hyperlink ref="A1" location="'Test cases'!A1" display="back" xr:uid="{34D7E296-D515-497F-9D19-4C19EB38C2F8}"/>
  </hyperlinks>
  <pageMargins left="0.7" right="0.7" top="0.75" bottom="0.75" header="0.3" footer="0.3"/>
  <pageSetup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EAAF145090F29448571F2568C55C42C" ma:contentTypeVersion="14" ma:contentTypeDescription="Create a new document." ma:contentTypeScope="" ma:versionID="c6b904277622ae7b24313be15c13c943">
  <xsd:schema xmlns:xsd="http://www.w3.org/2001/XMLSchema" xmlns:xs="http://www.w3.org/2001/XMLSchema" xmlns:p="http://schemas.microsoft.com/office/2006/metadata/properties" xmlns:ns2="916db7fa-a9ea-4f8b-af8b-9b00cf934172" xmlns:ns3="79ffa1db-c8a0-4e6d-a6a3-856dc9b77ce1" targetNamespace="http://schemas.microsoft.com/office/2006/metadata/properties" ma:root="true" ma:fieldsID="4bd90b8b2f35116a10156aa837f66403" ns2:_="" ns3:_="">
    <xsd:import namespace="916db7fa-a9ea-4f8b-af8b-9b00cf934172"/>
    <xsd:import namespace="79ffa1db-c8a0-4e6d-a6a3-856dc9b77ce1"/>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16db7fa-a9ea-4f8b-af8b-9b00cf93417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7c97e1a9-fa82-4965-b735-0e061acf9268"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9ffa1db-c8a0-4e6d-a6a3-856dc9b77ce1"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c7d53c37-68fc-4263-84d5-8f091b6577b9}" ma:internalName="TaxCatchAll" ma:showField="CatchAllData" ma:web="79ffa1db-c8a0-4e6d-a6a3-856dc9b77ce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916db7fa-a9ea-4f8b-af8b-9b00cf934172">
      <Terms xmlns="http://schemas.microsoft.com/office/infopath/2007/PartnerControls"/>
    </lcf76f155ced4ddcb4097134ff3c332f>
    <TaxCatchAll xmlns="79ffa1db-c8a0-4e6d-a6a3-856dc9b77ce1"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CE49EA7-42B2-4979-A753-12FF7C3ED1E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16db7fa-a9ea-4f8b-af8b-9b00cf934172"/>
    <ds:schemaRef ds:uri="79ffa1db-c8a0-4e6d-a6a3-856dc9b77ce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0A9D275-1DB3-4E08-B1E5-62B2CFC00B05}">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79ffa1db-c8a0-4e6d-a6a3-856dc9b77ce1"/>
    <ds:schemaRef ds:uri="http://purl.org/dc/elements/1.1/"/>
    <ds:schemaRef ds:uri="http://schemas.microsoft.com/office/2006/metadata/properties"/>
    <ds:schemaRef ds:uri="916db7fa-a9ea-4f8b-af8b-9b00cf934172"/>
    <ds:schemaRef ds:uri="http://www.w3.org/XML/1998/namespace"/>
    <ds:schemaRef ds:uri="http://purl.org/dc/dcmitype/"/>
  </ds:schemaRefs>
</ds:datastoreItem>
</file>

<file path=customXml/itemProps3.xml><?xml version="1.0" encoding="utf-8"?>
<ds:datastoreItem xmlns:ds="http://schemas.openxmlformats.org/officeDocument/2006/customXml" ds:itemID="{761B0B64-2169-46E9-8EE7-703A9A58C25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4</vt:i4>
      </vt:variant>
    </vt:vector>
  </HeadingPairs>
  <TitlesOfParts>
    <vt:vector size="17" baseType="lpstr">
      <vt:lpstr>Cover</vt:lpstr>
      <vt:lpstr>Histories</vt:lpstr>
      <vt:lpstr>Test cases</vt:lpstr>
      <vt:lpstr>MM.01_TC.01</vt:lpstr>
      <vt:lpstr>MM.01_TC.02</vt:lpstr>
      <vt:lpstr>MM.01_TC.03</vt:lpstr>
      <vt:lpstr>MM.01_TC.04</vt:lpstr>
      <vt:lpstr>MM.01_TC.05</vt:lpstr>
      <vt:lpstr>MM.01_TC.06</vt:lpstr>
      <vt:lpstr>MM.01_TC.07</vt:lpstr>
      <vt:lpstr>MM.R01_TC.UI.01</vt:lpstr>
      <vt:lpstr>MM.R01_TC.UI.02</vt:lpstr>
      <vt:lpstr>MM.R01_TC.UI.03</vt:lpstr>
      <vt:lpstr>Cover!Print_Area</vt:lpstr>
      <vt:lpstr>Histories!Print_Area</vt:lpstr>
      <vt:lpstr>'Test cases'!Print_Area</vt:lpstr>
      <vt:lpstr>'Test cases'!Print_Titles</vt:lpstr>
    </vt:vector>
  </TitlesOfParts>
  <Manager/>
  <Company>丸紅情報システムズ株式会社</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単体テスト仕様書</dc:title>
  <dc:subject/>
  <dc:creator>石田　智久</dc:creator>
  <cp:keywords/>
  <dc:description/>
  <cp:lastModifiedBy>Hoang Thinh</cp:lastModifiedBy>
  <cp:revision/>
  <dcterms:created xsi:type="dcterms:W3CDTF">2002-02-20T04:38:42Z</dcterms:created>
  <dcterms:modified xsi:type="dcterms:W3CDTF">2024-12-13T08:37:06Z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0x0101000EAAF145090F29448571F2568C55C42C</vt:lpwstr>
  </property>
  <property fmtid="{D5CDD505-2E9C-101B-9397-08002B2CF9AE}" pid="3" name="Order">
    <vt:r8>79600</vt:r8>
  </property>
  <property fmtid="{D5CDD505-2E9C-101B-9397-08002B2CF9AE}" pid="4" name="xd_Signature">
    <vt:bool>false</vt:bool>
  </property>
  <property fmtid="{D5CDD505-2E9C-101B-9397-08002B2CF9AE}" pid="5" name="xd_ProgID">
    <vt:lpwstr/>
  </property>
  <property fmtid="{D5CDD505-2E9C-101B-9397-08002B2CF9AE}" pid="6" name="_SourceUrl">
    <vt:lpwstr/>
  </property>
  <property fmtid="{D5CDD505-2E9C-101B-9397-08002B2CF9AE}" pid="7" name="_SharedFileIndex">
    <vt:lpwstr/>
  </property>
  <property fmtid="{D5CDD505-2E9C-101B-9397-08002B2CF9AE}" pid="8" name="ComplianceAssetId">
    <vt:lpwstr/>
  </property>
  <property fmtid="{D5CDD505-2E9C-101B-9397-08002B2CF9AE}" pid="9" name="TemplateUrl">
    <vt:lpwstr/>
  </property>
  <property fmtid="{D5CDD505-2E9C-101B-9397-08002B2CF9AE}" pid="10" name="_ExtendedDescription">
    <vt:lpwstr/>
  </property>
  <property fmtid="{D5CDD505-2E9C-101B-9397-08002B2CF9AE}" pid="11" name="TriggerFlowInfo">
    <vt:lpwstr/>
  </property>
</Properties>
</file>