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ATA ANALYST\PORTFOLIO\Excel\"/>
    </mc:Choice>
  </mc:AlternateContent>
  <xr:revisionPtr revIDLastSave="0" documentId="13_ncr:1_{8E435890-097C-448C-86EB-79B0EE29D004}" xr6:coauthVersionLast="47" xr6:coauthVersionMax="47" xr10:uidLastSave="{00000000-0000-0000-0000-000000000000}"/>
  <bookViews>
    <workbookView xWindow="-108" yWindow="492" windowWidth="23256" windowHeight="12576" xr2:uid="{00000000-000D-0000-FFFF-FFFF00000000}"/>
  </bookViews>
  <sheets>
    <sheet name="dashboard" sheetId="4" r:id="rId1"/>
    <sheet name="pivot_table" sheetId="3" r:id="rId2"/>
    <sheet name="working_sheet" sheetId="2" r:id="rId3"/>
    <sheet name="original_data" sheetId="1" r:id="rId4"/>
  </sheets>
  <definedNames>
    <definedName name="_xlnm._FilterDatabase" localSheetId="3" hidden="1">original_data!$A$1:$M$1001</definedName>
    <definedName name="_xlnm._FilterDatabase" localSheetId="2" hidden="1">working_sheet!$A$1:$N$1001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<sst xmlns="http://schemas.openxmlformats.org/spreadsheetml/2006/main" count="16282" uniqueCount="56">
  <si>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</si>
  <si>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</si>
  <si>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</si>
  <si>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</si>
  <si>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</si>
  <si>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</si>
  <si>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</si>
  <si>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</si>
  <si>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</si>
  <si>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</si>
  <si>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</si>
  <si>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</si>
  <si>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</si>
  <si>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</si>
  <si>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</si>
  <si>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</si>
  <si>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</si>
  <si>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</si>
  <si>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</si>
  <si>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</si>
  <si>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</si>
  <si>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</si>
  <si>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</si>
  <si>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</si>
  <si>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</si>
  <si>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</si>
  <si>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</si>
  <si>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</si>
  <si>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</si>
  <si>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</si>
  <si>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</si>
  <si>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</si>
  <si>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</si>
  <si>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</si>
  <si>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</si>
  <si>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</si>
  <si>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</si>
  <si>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</si>
  <si>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</si>
  <si>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</si>
  <si>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</si>
  <si>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</si>
  <si>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</si>
  <si>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</si>
  <si>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</si>
  <si>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</si>
  <si>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</si>
  <si>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3 pivot tables</t>
  </si>
  <si>
    <t>Question</t>
  </si>
  <si>
    <t>Middle Age 31-54</t>
  </si>
  <si>
    <t>Old&gt;55</t>
  </si>
  <si>
    <t>Adolescent 0-30</t>
  </si>
  <si>
    <t>4. Which age range has the highest number of bike buyers?</t>
  </si>
  <si>
    <t>3. Is there a relationship between commute distance and bike purchases?</t>
  </si>
  <si>
    <t>2. What gender is more likely to buy a bike?</t>
  </si>
  <si>
    <t>1. Which country has the highest 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</si>
</sst>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14"/>
      <color theme="1"/>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20" fillId="34" borderId="0" xfId="0" applyFont="1" applyFill="1"/>
    <xf numFmtId="0" fontId="19" fillId="33" borderId="0" xfId="0" applyFont="1" applyFill="1" applyAlignment="1">
      <alignment horizontal="center"/>
    </xf>
    <xf numFmtId="0" fontId="0" fillId="0" borderId="0" xfId="0" applyNumberForma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quot;$&quot;#,##0"/>
    </dxf>
    <dxf>
      <font>
        <b/>
        <i val="0"/>
        <strike val="0"/>
        <condense val="0"/>
        <extend val="0"/>
        <outline val="0"/>
        <shadow val="0"/>
        <u val="none"/>
        <vertAlign val="baseline"/>
        <sz val="11"/>
        <color theme="1"/>
        <name val="Calibri"/>
        <family val="2"/>
        <scheme val="minor"/>
      </font>
    </dxf>
    <dxf>
      <font>
        <b/>
        <i val="0"/>
        <sz val="12"/>
        <color theme="0"/>
      </font>
    </dxf>
    <dxf>
      <font>
        <b/>
        <i val="0"/>
        <sz val="12"/>
        <name val="Calibri"/>
        <family val="2"/>
        <scheme val="minor"/>
      </font>
      <fill>
        <patternFill>
          <bgColor theme="4" tint="-0.499984740745262"/>
        </patternFill>
      </fill>
    </dxf>
    <dxf>
      <font>
        <b/>
        <i val="0"/>
        <sz val="12"/>
        <color theme="0"/>
        <name val="Calibri"/>
        <family val="2"/>
        <scheme val="minor"/>
      </font>
    </dxf>
    <dxf>
      <font>
        <name val="Calibri"/>
        <family val="2"/>
        <scheme val="minor"/>
      </font>
      <fill>
        <patternFill>
          <bgColor theme="4" tint="-0.499984740745262"/>
        </patternFill>
      </fill>
    </dxf>
  </dxfs>
  <tableStyles count="2" defaultTableStyle="TableStyleMedium2" defaultPivotStyle="PivotStyleLight16">
    <tableStyle name="Blue style" pivot="0" table="0" count="6" xr9:uid="{81728501-5327-448C-9B46-BD0E26AC249B}">
      <tableStyleElement type="wholeTable" dxfId="5"/>
      <tableStyleElement type="headerRow" dxfId="4"/>
    </tableStyle>
    <tableStyle name="Slicer Style 1" pivot="0" table="0" count="2" xr9:uid="{3AA9CEA5-1430-4A89-A899-D6E1896F27B1}">
      <tableStyleElement type="wholeTable" dxfId="3"/>
      <tableStyleElement type="headerRow" dxfId="2"/>
    </tableStyle>
  </tableStyles>
  <extLst>
    <ext xmlns:x14="http://schemas.microsoft.com/office/spreadsheetml/2009/9/main" uri="{46F421CA-312F-682f-3DD2-61675219B42D}">
      <x14:dxfs count="4">
        <dxf>
          <font>
            <b/>
            <i val="0"/>
            <sz val="12"/>
            <color theme="0"/>
            <name val="Calibri"/>
            <family val="2"/>
            <scheme val="minor"/>
          </font>
          <border>
            <left style="thin">
              <color theme="0"/>
            </left>
            <right style="thin">
              <color theme="0"/>
            </right>
            <top style="thin">
              <color theme="0"/>
            </top>
            <bottom style="thin">
              <color theme="0"/>
            </bottom>
          </border>
        </dxf>
        <dxf>
          <font>
            <b/>
            <i val="0"/>
            <sz val="12"/>
            <color theme="0"/>
            <name val="Calibri"/>
            <family val="2"/>
            <scheme val="minor"/>
          </font>
          <border>
            <left style="thin">
              <color theme="0"/>
            </left>
            <right style="thin">
              <color theme="0"/>
            </right>
            <top style="thin">
              <color theme="0"/>
            </top>
            <bottom style="thin">
              <color theme="0"/>
            </bottom>
          </border>
        </dxf>
        <dxf>
          <font>
            <b val="0"/>
            <i val="0"/>
            <strike/>
            <sz val="12"/>
            <color theme="0"/>
            <name val="Calibri"/>
            <family val="2"/>
            <scheme val="minor"/>
          </font>
        </dxf>
        <dxf>
          <font>
            <b val="0"/>
            <i val="0"/>
            <strike/>
            <sz val="12"/>
            <color theme="0"/>
            <name val="Calibri"/>
            <family val="2"/>
            <scheme val="minor"/>
          </font>
        </dxf>
      </x14:dxfs>
    </ext>
    <ext xmlns:x14="http://schemas.microsoft.com/office/spreadsheetml/2009/9/main" uri="{EB79DEF2-80B8-43e5-95BD-54CBDDF9020C}">
      <x14:slicerStyles defaultSlicerStyle="SlicerStyleLight1">
        <x14:slicerStyle name="Blu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Portfolio 1 - Alex.xlsx]pivot_table!Avg income</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Average income by gender</a:t>
            </a:r>
          </a:p>
        </c:rich>
      </c:tx>
      <c:layout>
        <c:manualLayout>
          <c:xMode val="edge"/>
          <c:yMode val="edge"/>
          <c:x val="0.26313186505631864"/>
          <c:y val="8.7529907032039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00130655571177"/>
          <c:y val="0.23153035748580206"/>
          <c:w val="0.62985128798021339"/>
          <c:h val="0.60565777744695615"/>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0A94-4E81-B037-30B776C1C648}"/>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A94-4E81-B037-30B776C1C648}"/>
            </c:ext>
          </c:extLst>
        </c:ser>
        <c:dLbls>
          <c:dLblPos val="outEnd"/>
          <c:showLegendKey val="0"/>
          <c:showVal val="1"/>
          <c:showCatName val="0"/>
          <c:showSerName val="0"/>
          <c:showPercent val="0"/>
          <c:showBubbleSize val="0"/>
        </c:dLbls>
        <c:gapWidth val="219"/>
        <c:overlap val="-27"/>
        <c:axId val="2127526847"/>
        <c:axId val="2127524447"/>
      </c:barChart>
      <c:catAx>
        <c:axId val="212752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Gender</a:t>
                </a:r>
              </a:p>
            </c:rich>
          </c:tx>
          <c:layout>
            <c:manualLayout>
              <c:xMode val="edge"/>
              <c:yMode val="edge"/>
              <c:x val="0.44904155620026004"/>
              <c:y val="0.89197246998549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7524447"/>
        <c:crosses val="autoZero"/>
        <c:auto val="1"/>
        <c:lblAlgn val="ctr"/>
        <c:lblOffset val="100"/>
        <c:noMultiLvlLbl val="0"/>
      </c:catAx>
      <c:valAx>
        <c:axId val="21275244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Income</a:t>
                </a:r>
              </a:p>
            </c:rich>
          </c:tx>
          <c:layout>
            <c:manualLayout>
              <c:xMode val="edge"/>
              <c:yMode val="edge"/>
              <c:x val="1.5718583204240501E-2"/>
              <c:y val="0.43281428970270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7526847"/>
        <c:crosses val="autoZero"/>
        <c:crossBetween val="between"/>
      </c:valAx>
      <c:spPr>
        <a:noFill/>
        <a:ln>
          <a:noFill/>
        </a:ln>
        <a:effectLst/>
      </c:spPr>
    </c:plotArea>
    <c:legend>
      <c:legendPos val="r"/>
      <c:layout>
        <c:manualLayout>
          <c:xMode val="edge"/>
          <c:yMode val="edge"/>
          <c:x val="0.80011757789535565"/>
          <c:y val="0.43556979158093045"/>
          <c:w val="0.18224573780129336"/>
          <c:h val="0.28037028907971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Portfolio 1 - Alex.xlsx]pivot_table!Customer Age Bracket</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Customer Age Bracket</a:t>
            </a:r>
          </a:p>
        </c:rich>
      </c:tx>
      <c:layout>
        <c:manualLayout>
          <c:xMode val="edge"/>
          <c:yMode val="edge"/>
          <c:x val="0.28233990229966421"/>
          <c:y val="7.08600220818077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23688455176183"/>
          <c:y val="0.26328484981044037"/>
          <c:w val="0.70616419380240825"/>
          <c:h val="0.51827610090405363"/>
        </c:manualLayout>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none"/>
          </c:marker>
          <c:cat>
            <c:strRef>
              <c:f>pivot_table!$A$38:$A$41</c:f>
              <c:strCache>
                <c:ptCount val="3"/>
                <c:pt idx="0">
                  <c:v>Adolescent 0-30</c:v>
                </c:pt>
                <c:pt idx="1">
                  <c:v>Middle Age 31-54</c:v>
                </c:pt>
                <c:pt idx="2">
                  <c:v>Old&gt;55</c:v>
                </c:pt>
              </c:strCache>
            </c:strRef>
          </c:cat>
          <c:val>
            <c:numRef>
              <c:f>pivot_table!$B$38:$B$41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92-463B-9EE5-52F62AF7310E}"/>
            </c:ext>
          </c:extLst>
        </c:ser>
        <c:ser>
          <c:idx val="1"/>
          <c:order val="1"/>
          <c:tx>
            <c:strRef>
              <c:f>pivot_table!$C$36:$C$37</c:f>
              <c:strCache>
                <c:ptCount val="1"/>
                <c:pt idx="0">
                  <c:v>Yes</c:v>
                </c:pt>
              </c:strCache>
            </c:strRef>
          </c:tx>
          <c:spPr>
            <a:ln w="28575" cap="rnd">
              <a:solidFill>
                <a:schemeClr val="accent2"/>
              </a:solidFill>
              <a:round/>
            </a:ln>
            <a:effectLst/>
          </c:spPr>
          <c:marker>
            <c:symbol val="none"/>
          </c:marker>
          <c:cat>
            <c:strRef>
              <c:f>pivot_table!$A$38:$A$41</c:f>
              <c:strCache>
                <c:ptCount val="3"/>
                <c:pt idx="0">
                  <c:v>Adolescent 0-30</c:v>
                </c:pt>
                <c:pt idx="1">
                  <c:v>Middle Age 31-54</c:v>
                </c:pt>
                <c:pt idx="2">
                  <c:v>Old&gt;55</c:v>
                </c:pt>
              </c:strCache>
            </c:strRef>
          </c:cat>
          <c:val>
            <c:numRef>
              <c:f>pivot_table!$C$38:$C$41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92-463B-9EE5-52F62AF7310E}"/>
            </c:ext>
          </c:extLst>
        </c:ser>
        <c:dLbls>
          <c:showLegendKey val="0"/>
          <c:showVal val="0"/>
          <c:showCatName val="0"/>
          <c:showSerName val="0"/>
          <c:showPercent val="0"/>
          <c:showBubbleSize val="0"/>
        </c:dLbls>
        <c:smooth val="0"/>
        <c:axId val="201633775"/>
        <c:axId val="201640015"/>
      </c:lineChart>
      <c:catAx>
        <c:axId val="20163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1640015"/>
        <c:crosses val="autoZero"/>
        <c:auto val="1"/>
        <c:lblAlgn val="ctr"/>
        <c:lblOffset val="100"/>
        <c:noMultiLvlLbl val="0"/>
      </c:catAx>
      <c:valAx>
        <c:axId val="2016400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No. purchased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1633775"/>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Portfolio 1 - Alex.xlsx]pivot_table!Customer Commute</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Customer Commute</a:t>
            </a:r>
          </a:p>
        </c:rich>
      </c:tx>
      <c:layout>
        <c:manualLayout>
          <c:xMode val="edge"/>
          <c:yMode val="edge"/>
          <c:x val="0.33038027900781786"/>
          <c:y val="4.88000947142261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06792176665825"/>
          <c:y val="0.15359032608489911"/>
          <c:w val="0.70612904156211243"/>
          <c:h val="0.61342691405450467"/>
        </c:manualLayout>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81-42F7-831F-834862E114A0}"/>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81-42F7-831F-834862E114A0}"/>
            </c:ext>
          </c:extLst>
        </c:ser>
        <c:dLbls>
          <c:showLegendKey val="0"/>
          <c:showVal val="0"/>
          <c:showCatName val="0"/>
          <c:showSerName val="0"/>
          <c:showPercent val="0"/>
          <c:showBubbleSize val="0"/>
        </c:dLbls>
        <c:smooth val="0"/>
        <c:axId val="201635215"/>
        <c:axId val="201635695"/>
      </c:lineChart>
      <c:catAx>
        <c:axId val="20163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Commute distance</a:t>
                </a:r>
              </a:p>
            </c:rich>
          </c:tx>
          <c:layout>
            <c:manualLayout>
              <c:xMode val="edge"/>
              <c:yMode val="edge"/>
              <c:x val="0.36849671916938714"/>
              <c:y val="0.85089370934229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1635695"/>
        <c:crosses val="autoZero"/>
        <c:auto val="1"/>
        <c:lblAlgn val="ctr"/>
        <c:lblOffset val="100"/>
        <c:noMultiLvlLbl val="0"/>
      </c:catAx>
      <c:valAx>
        <c:axId val="2016356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No.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1635215"/>
        <c:crosses val="autoZero"/>
        <c:crossBetween val="between"/>
      </c:valAx>
      <c:spPr>
        <a:noFill/>
        <a:ln>
          <a:noFill/>
        </a:ln>
        <a:effectLst/>
      </c:spPr>
    </c:plotArea>
    <c:legend>
      <c:legendPos val="r"/>
      <c:layout>
        <c:manualLayout>
          <c:xMode val="edge"/>
          <c:yMode val="edge"/>
          <c:x val="0.84197909417681682"/>
          <c:y val="0.37954131107863015"/>
          <c:w val="0.1423222543889173"/>
          <c:h val="0.24091698492778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Portfolio 1 - Alex.xlsx]pivot_table!PivotTable1</c:name>
    <c:fmtId val="1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Purchased by Region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24485132587307"/>
          <c:y val="0.18896369599199625"/>
          <c:w val="0.66547272929743939"/>
          <c:h val="0.63223875406086893"/>
        </c:manualLayout>
      </c:layout>
      <c:barChart>
        <c:barDir val="col"/>
        <c:grouping val="clustered"/>
        <c:varyColors val="0"/>
        <c:ser>
          <c:idx val="0"/>
          <c:order val="0"/>
          <c:tx>
            <c:strRef>
              <c:f>pivot_table!$B$55:$B$56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pivot_table!$A$57:$A$60</c:f>
              <c:strCache>
                <c:ptCount val="3"/>
                <c:pt idx="0">
                  <c:v>Pacific</c:v>
                </c:pt>
                <c:pt idx="1">
                  <c:v>Europe</c:v>
                </c:pt>
                <c:pt idx="2">
                  <c:v>North America</c:v>
                </c:pt>
              </c:strCache>
            </c:strRef>
          </c:cat>
          <c:val>
            <c:numRef>
              <c:f>pivot_table!$B$57:$B$60</c:f>
              <c:numCache>
                <c:formatCode>General</c:formatCode>
                <c:ptCount val="3"/>
                <c:pt idx="0">
                  <c:v>86</c:v>
                </c:pt>
                <c:pt idx="1">
                  <c:v>164</c:v>
                </c:pt>
                <c:pt idx="2">
                  <c:v>239</c:v>
                </c:pt>
              </c:numCache>
            </c:numRef>
          </c:val>
          <c:extLst>
            <c:ext xmlns:c16="http://schemas.microsoft.com/office/drawing/2014/chart" uri="{C3380CC4-5D6E-409C-BE32-E72D297353CC}">
              <c16:uniqueId val="{00000000-7284-4856-A97A-7495F75F038A}"/>
            </c:ext>
          </c:extLst>
        </c:ser>
        <c:ser>
          <c:idx val="1"/>
          <c:order val="1"/>
          <c:tx>
            <c:strRef>
              <c:f>pivot_table!$C$55:$C$56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pivot_table!$A$57:$A$60</c:f>
              <c:strCache>
                <c:ptCount val="3"/>
                <c:pt idx="0">
                  <c:v>Pacific</c:v>
                </c:pt>
                <c:pt idx="1">
                  <c:v>Europe</c:v>
                </c:pt>
                <c:pt idx="2">
                  <c:v>North America</c:v>
                </c:pt>
              </c:strCache>
            </c:strRef>
          </c:cat>
          <c:val>
            <c:numRef>
              <c:f>pivot_table!$C$57:$C$60</c:f>
              <c:numCache>
                <c:formatCode>General</c:formatCode>
                <c:ptCount val="3"/>
                <c:pt idx="0">
                  <c:v>106</c:v>
                </c:pt>
                <c:pt idx="1">
                  <c:v>136</c:v>
                </c:pt>
                <c:pt idx="2">
                  <c:v>269</c:v>
                </c:pt>
              </c:numCache>
            </c:numRef>
          </c:val>
          <c:extLst>
            <c:ext xmlns:c16="http://schemas.microsoft.com/office/drawing/2014/chart" uri="{C3380CC4-5D6E-409C-BE32-E72D297353CC}">
              <c16:uniqueId val="{00000001-7284-4856-A97A-7495F75F038A}"/>
            </c:ext>
          </c:extLst>
        </c:ser>
        <c:dLbls>
          <c:dLblPos val="outEnd"/>
          <c:showLegendKey val="0"/>
          <c:showVal val="1"/>
          <c:showCatName val="0"/>
          <c:showSerName val="0"/>
          <c:showPercent val="0"/>
          <c:showBubbleSize val="0"/>
        </c:dLbls>
        <c:gapWidth val="219"/>
        <c:overlap val="-27"/>
        <c:axId val="496508608"/>
        <c:axId val="496477408"/>
      </c:barChart>
      <c:catAx>
        <c:axId val="49650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solidFill>
                      <a:schemeClr val="tx1"/>
                    </a:solidFill>
                  </a:rPr>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477408"/>
        <c:crosses val="autoZero"/>
        <c:auto val="1"/>
        <c:lblAlgn val="ctr"/>
        <c:lblOffset val="100"/>
        <c:noMultiLvlLbl val="0"/>
      </c:catAx>
      <c:valAx>
        <c:axId val="4964774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000" b="1" i="0" u="none" strike="noStrike" kern="1200" baseline="0">
                    <a:solidFill>
                      <a:sysClr val="windowText" lastClr="000000"/>
                    </a:solidFill>
                  </a:rPr>
                  <a:t>No.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50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Portfolio 1 - Alex.xlsx]pivot_table!Avg 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layout>
        <c:manualLayout>
          <c:xMode val="edge"/>
          <c:yMode val="edge"/>
          <c:x val="0.26313192332439928"/>
          <c:y val="9.16348871025268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0180070083833"/>
          <c:y val="0.23153035748580206"/>
          <c:w val="0.54538738213278892"/>
          <c:h val="0.56415585246966071"/>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1D62-43D9-9178-2716DDD4D25D}"/>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D62-43D9-9178-2716DDD4D25D}"/>
            </c:ext>
          </c:extLst>
        </c:ser>
        <c:dLbls>
          <c:dLblPos val="outEnd"/>
          <c:showLegendKey val="0"/>
          <c:showVal val="1"/>
          <c:showCatName val="0"/>
          <c:showSerName val="0"/>
          <c:showPercent val="0"/>
          <c:showBubbleSize val="0"/>
        </c:dLbls>
        <c:gapWidth val="219"/>
        <c:overlap val="-27"/>
        <c:axId val="2127526847"/>
        <c:axId val="2127524447"/>
      </c:barChart>
      <c:catAx>
        <c:axId val="212752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241048572632127"/>
              <c:y val="0.87813840343127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524447"/>
        <c:crosses val="autoZero"/>
        <c:auto val="1"/>
        <c:lblAlgn val="ctr"/>
        <c:lblOffset val="100"/>
        <c:noMultiLvlLbl val="0"/>
      </c:catAx>
      <c:valAx>
        <c:axId val="212752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526847"/>
        <c:crosses val="autoZero"/>
        <c:crossBetween val="between"/>
      </c:valAx>
      <c:spPr>
        <a:noFill/>
        <a:ln>
          <a:noFill/>
        </a:ln>
        <a:effectLst/>
      </c:spPr>
    </c:plotArea>
    <c:legend>
      <c:legendPos val="r"/>
      <c:layout>
        <c:manualLayout>
          <c:xMode val="edge"/>
          <c:yMode val="edge"/>
          <c:x val="0.80011757789535565"/>
          <c:y val="0.43556979158093045"/>
          <c:w val="0.18224573780129336"/>
          <c:h val="0.28037028907971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Portfolio 1 - Alex.xlsx]pivot_table!Customer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4254955767891648"/>
          <c:y val="4.88000377198359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05951117812403E-2"/>
          <c:y val="0.15359045688151257"/>
          <c:w val="0.70612904156211243"/>
          <c:h val="0.57713392113410977"/>
        </c:manualLayout>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39-4AFE-AB11-31CA4DBE5C58}"/>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39-4AFE-AB11-31CA4DBE5C58}"/>
            </c:ext>
          </c:extLst>
        </c:ser>
        <c:dLbls>
          <c:showLegendKey val="0"/>
          <c:showVal val="0"/>
          <c:showCatName val="0"/>
          <c:showSerName val="0"/>
          <c:showPercent val="0"/>
          <c:showBubbleSize val="0"/>
        </c:dLbls>
        <c:smooth val="0"/>
        <c:axId val="201635215"/>
        <c:axId val="201635695"/>
      </c:lineChart>
      <c:catAx>
        <c:axId val="20163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5695"/>
        <c:crosses val="autoZero"/>
        <c:auto val="1"/>
        <c:lblAlgn val="ctr"/>
        <c:lblOffset val="100"/>
        <c:noMultiLvlLbl val="0"/>
      </c:catAx>
      <c:valAx>
        <c:axId val="20163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5215"/>
        <c:crosses val="autoZero"/>
        <c:crossBetween val="between"/>
      </c:valAx>
      <c:spPr>
        <a:noFill/>
        <a:ln>
          <a:noFill/>
        </a:ln>
        <a:effectLst/>
      </c:spPr>
    </c:plotArea>
    <c:legend>
      <c:legendPos val="r"/>
      <c:layout>
        <c:manualLayout>
          <c:xMode val="edge"/>
          <c:yMode val="edge"/>
          <c:x val="0.79330193615907907"/>
          <c:y val="0.37954131107863015"/>
          <c:w val="0.19099947671376244"/>
          <c:h val="0.24091698492778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Portfolio 1 - Alex.xlsx]pivot_table!Customer Age Bracket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05972296167606E-2"/>
          <c:y val="0.19717358292444595"/>
          <c:w val="0.78456692913385817"/>
          <c:h val="0.58438721921371661"/>
        </c:manualLayout>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none"/>
          </c:marker>
          <c:cat>
            <c:strRef>
              <c:f>pivot_table!$A$38:$A$41</c:f>
              <c:strCache>
                <c:ptCount val="3"/>
                <c:pt idx="0">
                  <c:v>Adolescent 0-30</c:v>
                </c:pt>
                <c:pt idx="1">
                  <c:v>Middle Age 31-54</c:v>
                </c:pt>
                <c:pt idx="2">
                  <c:v>Old&gt;55</c:v>
                </c:pt>
              </c:strCache>
            </c:strRef>
          </c:cat>
          <c:val>
            <c:numRef>
              <c:f>pivot_table!$B$38:$B$41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09-4CCC-AFDA-C9BFFB5BB3AF}"/>
            </c:ext>
          </c:extLst>
        </c:ser>
        <c:ser>
          <c:idx val="1"/>
          <c:order val="1"/>
          <c:tx>
            <c:strRef>
              <c:f>pivot_table!$C$36:$C$37</c:f>
              <c:strCache>
                <c:ptCount val="1"/>
                <c:pt idx="0">
                  <c:v>Yes</c:v>
                </c:pt>
              </c:strCache>
            </c:strRef>
          </c:tx>
          <c:spPr>
            <a:ln w="28575" cap="rnd">
              <a:solidFill>
                <a:schemeClr val="accent2"/>
              </a:solidFill>
              <a:round/>
            </a:ln>
            <a:effectLst/>
          </c:spPr>
          <c:marker>
            <c:symbol val="none"/>
          </c:marker>
          <c:cat>
            <c:strRef>
              <c:f>pivot_table!$A$38:$A$41</c:f>
              <c:strCache>
                <c:ptCount val="3"/>
                <c:pt idx="0">
                  <c:v>Adolescent 0-30</c:v>
                </c:pt>
                <c:pt idx="1">
                  <c:v>Middle Age 31-54</c:v>
                </c:pt>
                <c:pt idx="2">
                  <c:v>Old&gt;55</c:v>
                </c:pt>
              </c:strCache>
            </c:strRef>
          </c:cat>
          <c:val>
            <c:numRef>
              <c:f>pivot_table!$C$38:$C$41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09-4CCC-AFDA-C9BFFB5BB3AF}"/>
            </c:ext>
          </c:extLst>
        </c:ser>
        <c:dLbls>
          <c:showLegendKey val="0"/>
          <c:showVal val="0"/>
          <c:showCatName val="0"/>
          <c:showSerName val="0"/>
          <c:showPercent val="0"/>
          <c:showBubbleSize val="0"/>
        </c:dLbls>
        <c:smooth val="0"/>
        <c:axId val="201633775"/>
        <c:axId val="201640015"/>
      </c:lineChart>
      <c:catAx>
        <c:axId val="20163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0015"/>
        <c:crosses val="autoZero"/>
        <c:auto val="1"/>
        <c:lblAlgn val="ctr"/>
        <c:lblOffset val="100"/>
        <c:noMultiLvlLbl val="0"/>
      </c:catAx>
      <c:valAx>
        <c:axId val="20164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3775"/>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Portfolio 1 - Alex.xlsx]pivot_table!PivotTable1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pivot_table!$B$55:$B$56</c:f>
              <c:strCache>
                <c:ptCount val="1"/>
                <c:pt idx="0">
                  <c:v>Female</c:v>
                </c:pt>
              </c:strCache>
            </c:strRef>
          </c:tx>
          <c:spPr>
            <a:solidFill>
              <a:schemeClr val="accent1"/>
            </a:solidFill>
            <a:ln>
              <a:noFill/>
            </a:ln>
            <a:effectLst/>
          </c:spPr>
          <c:invertIfNegative val="0"/>
          <c:cat>
            <c:strRef>
              <c:f>pivot_table!$A$57:$A$60</c:f>
              <c:strCache>
                <c:ptCount val="3"/>
                <c:pt idx="0">
                  <c:v>Pacific</c:v>
                </c:pt>
                <c:pt idx="1">
                  <c:v>Europe</c:v>
                </c:pt>
                <c:pt idx="2">
                  <c:v>North America</c:v>
                </c:pt>
              </c:strCache>
            </c:strRef>
          </c:cat>
          <c:val>
            <c:numRef>
              <c:f>pivot_table!$B$57:$B$60</c:f>
              <c:numCache>
                <c:formatCode>General</c:formatCode>
                <c:ptCount val="3"/>
                <c:pt idx="0">
                  <c:v>86</c:v>
                </c:pt>
                <c:pt idx="1">
                  <c:v>164</c:v>
                </c:pt>
                <c:pt idx="2">
                  <c:v>239</c:v>
                </c:pt>
              </c:numCache>
            </c:numRef>
          </c:val>
          <c:extLst>
            <c:ext xmlns:c16="http://schemas.microsoft.com/office/drawing/2014/chart" uri="{C3380CC4-5D6E-409C-BE32-E72D297353CC}">
              <c16:uniqueId val="{00000000-ABEE-427B-AE8F-0471F7D43FBE}"/>
            </c:ext>
          </c:extLst>
        </c:ser>
        <c:ser>
          <c:idx val="1"/>
          <c:order val="1"/>
          <c:tx>
            <c:strRef>
              <c:f>pivot_table!$C$55:$C$56</c:f>
              <c:strCache>
                <c:ptCount val="1"/>
                <c:pt idx="0">
                  <c:v>Male</c:v>
                </c:pt>
              </c:strCache>
            </c:strRef>
          </c:tx>
          <c:spPr>
            <a:solidFill>
              <a:schemeClr val="accent2"/>
            </a:solidFill>
            <a:ln>
              <a:noFill/>
            </a:ln>
            <a:effectLst/>
          </c:spPr>
          <c:invertIfNegative val="0"/>
          <c:cat>
            <c:strRef>
              <c:f>pivot_table!$A$57:$A$60</c:f>
              <c:strCache>
                <c:ptCount val="3"/>
                <c:pt idx="0">
                  <c:v>Pacific</c:v>
                </c:pt>
                <c:pt idx="1">
                  <c:v>Europe</c:v>
                </c:pt>
                <c:pt idx="2">
                  <c:v>North America</c:v>
                </c:pt>
              </c:strCache>
            </c:strRef>
          </c:cat>
          <c:val>
            <c:numRef>
              <c:f>pivot_table!$C$57:$C$60</c:f>
              <c:numCache>
                <c:formatCode>General</c:formatCode>
                <c:ptCount val="3"/>
                <c:pt idx="0">
                  <c:v>106</c:v>
                </c:pt>
                <c:pt idx="1">
                  <c:v>136</c:v>
                </c:pt>
                <c:pt idx="2">
                  <c:v>269</c:v>
                </c:pt>
              </c:numCache>
            </c:numRef>
          </c:val>
          <c:extLst>
            <c:ext xmlns:c16="http://schemas.microsoft.com/office/drawing/2014/chart" uri="{C3380CC4-5D6E-409C-BE32-E72D297353CC}">
              <c16:uniqueId val="{00000001-ABEE-427B-AE8F-0471F7D43FBE}"/>
            </c:ext>
          </c:extLst>
        </c:ser>
        <c:dLbls>
          <c:showLegendKey val="0"/>
          <c:showVal val="0"/>
          <c:showCatName val="0"/>
          <c:showSerName val="0"/>
          <c:showPercent val="0"/>
          <c:showBubbleSize val="0"/>
        </c:dLbls>
        <c:gapWidth val="219"/>
        <c:overlap val="-27"/>
        <c:axId val="496508608"/>
        <c:axId val="496477408"/>
      </c:barChart>
      <c:catAx>
        <c:axId val="49650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477408"/>
        <c:crosses val="autoZero"/>
        <c:auto val="1"/>
        <c:lblAlgn val="ctr"/>
        <c:lblOffset val="100"/>
        <c:noMultiLvlLbl val="0"/>
      </c:catAx>
      <c:valAx>
        <c:axId val="4964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50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95924</xdr:colOff>
      <xdr:row>5</xdr:row>
      <xdr:rowOff>21772</xdr:rowOff>
    </xdr:from>
    <xdr:to>
      <xdr:col>16</xdr:col>
      <xdr:colOff>0</xdr:colOff>
      <xdr:row>20</xdr:row>
      <xdr:rowOff>0</xdr:rowOff>
    </xdr:to>
    <xdr:graphicFrame macro="">
      <xdr:nvGraphicFramePr>
        <xdr:cNvPr id="2" name="Chart 1">
          <a:extLst>
            <a:ext uri="{FF2B5EF4-FFF2-40B4-BE49-F238E27FC236}">
              <a16:creationId xmlns:a16="http://schemas.microsoft.com/office/drawing/2014/main" id="{7B8276DA-2166-47D7-9AD2-3DA75713E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107576</xdr:colOff>
      <xdr:row>20</xdr:row>
      <xdr:rowOff>65314</xdr:rowOff>
    </xdr:from>
    <xdr:to>
      <xdr:col>16</xdr:col>
      <xdr:colOff>0</xdr:colOff>
      <xdr:row>35</xdr:row>
      <xdr:rowOff>65315</xdr:rowOff>
    </xdr:to>
    <xdr:graphicFrame macro="">
      <xdr:nvGraphicFramePr>
        <xdr:cNvPr id="4" name="Chart 3">
          <a:extLst>
            <a:ext uri="{FF2B5EF4-FFF2-40B4-BE49-F238E27FC236}">
              <a16:creationId xmlns:a16="http://schemas.microsoft.com/office/drawing/2014/main" id="{C15F5FA5-6D5B-40BF-916F-2EEA34946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92765</xdr:colOff>
      <xdr:row>20</xdr:row>
      <xdr:rowOff>71189</xdr:rowOff>
    </xdr:from>
    <xdr:to>
      <xdr:col>11</xdr:col>
      <xdr:colOff>0</xdr:colOff>
      <xdr:row>35</xdr:row>
      <xdr:rowOff>76200</xdr:rowOff>
    </xdr:to>
    <xdr:graphicFrame macro="">
      <xdr:nvGraphicFramePr>
        <xdr:cNvPr id="7" name="Chart 6">
          <a:extLst>
            <a:ext uri="{FF2B5EF4-FFF2-40B4-BE49-F238E27FC236}">
              <a16:creationId xmlns:a16="http://schemas.microsoft.com/office/drawing/2014/main" id="{8E2C8DEF-EDFD-1425-592D-A2959E4C1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0</xdr:row>
      <xdr:rowOff>52754</xdr:rowOff>
    </xdr:from>
    <xdr:to>
      <xdr:col>16</xdr:col>
      <xdr:colOff>0</xdr:colOff>
      <xdr:row>4</xdr:row>
      <xdr:rowOff>142401</xdr:rowOff>
    </xdr:to>
    <xdr:sp macro="" textlink="">
      <xdr:nvSpPr>
        <xdr:cNvPr id="3" name="Rectangle 2">
          <a:extLst>
            <a:ext uri="{FF2B5EF4-FFF2-40B4-BE49-F238E27FC236}">
              <a16:creationId xmlns:a16="http://schemas.microsoft.com/office/drawing/2014/main" id="{251A75FB-5E00-25B8-13F6-E6ED9B26023F}"/>
            </a:ext>
          </a:extLst>
        </xdr:cNvPr>
        <xdr:cNvSpPr/>
      </xdr:nvSpPr>
      <xdr:spPr>
        <a:xfrm>
          <a:off x="119270" y="52754"/>
          <a:ext cx="10349947" cy="990795"/>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kern="1200"/>
            <a:t>BIKE SALES DASHBOARD</a:t>
          </a:r>
        </a:p>
      </xdr:txBody>
    </xdr:sp>
    <xdr:clientData/>
  </xdr:twoCellAnchor>
  <xdr:twoCellAnchor>
    <xdr:from>
      <xdr:col>4</xdr:col>
      <xdr:colOff>118462</xdr:colOff>
      <xdr:row>5</xdr:row>
      <xdr:rowOff>32652</xdr:rowOff>
    </xdr:from>
    <xdr:to>
      <xdr:col>11</xdr:col>
      <xdr:colOff>0</xdr:colOff>
      <xdr:row>20</xdr:row>
      <xdr:rowOff>0</xdr:rowOff>
    </xdr:to>
    <xdr:graphicFrame macro="">
      <xdr:nvGraphicFramePr>
        <xdr:cNvPr id="5" name="Chart 4">
          <a:extLst>
            <a:ext uri="{FF2B5EF4-FFF2-40B4-BE49-F238E27FC236}">
              <a16:creationId xmlns:a16="http://schemas.microsoft.com/office/drawing/2014/main" id="{A51D3A7A-4299-44FB-95DA-FF3BEEE76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12</xdr:row>
      <xdr:rowOff>131780</xdr:rowOff>
    </xdr:from>
    <xdr:to>
      <xdr:col>4</xdr:col>
      <xdr:colOff>0</xdr:colOff>
      <xdr:row>18</xdr:row>
      <xdr:rowOff>0</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DE81F843-7346-03D9-A2E6-C031995D2B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5506" y="2462604"/>
              <a:ext cx="1828800" cy="943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95922</xdr:rowOff>
    </xdr:from>
    <xdr:to>
      <xdr:col>4</xdr:col>
      <xdr:colOff>0</xdr:colOff>
      <xdr:row>28</xdr:row>
      <xdr:rowOff>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4649193C-8E61-7CB1-3DFB-87281AA065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506" y="3502510"/>
              <a:ext cx="1828800" cy="1697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18378</xdr:rowOff>
    </xdr:from>
    <xdr:to>
      <xdr:col>4</xdr:col>
      <xdr:colOff>0</xdr:colOff>
      <xdr:row>12</xdr:row>
      <xdr:rowOff>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73EDAC55-26C2-1CD5-368D-6CD78B090C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506" y="1094143"/>
              <a:ext cx="1828800" cy="1236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2</xdr:row>
      <xdr:rowOff>7620</xdr:rowOff>
    </xdr:from>
    <xdr:to>
      <xdr:col>12</xdr:col>
      <xdr:colOff>30480</xdr:colOff>
      <xdr:row>14</xdr:row>
      <xdr:rowOff>0</xdr:rowOff>
    </xdr:to>
    <xdr:graphicFrame macro="">
      <xdr:nvGraphicFramePr>
        <xdr:cNvPr id="2" name="Chart 1">
          <a:extLst>
            <a:ext uri="{FF2B5EF4-FFF2-40B4-BE49-F238E27FC236}">
              <a16:creationId xmlns:a16="http://schemas.microsoft.com/office/drawing/2014/main" id="{ABCE7727-9D10-14BF-31FF-8EA6C874C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167640</xdr:rowOff>
    </xdr:from>
    <xdr:to>
      <xdr:col>12</xdr:col>
      <xdr:colOff>0</xdr:colOff>
      <xdr:row>32</xdr:row>
      <xdr:rowOff>7620</xdr:rowOff>
    </xdr:to>
    <xdr:graphicFrame macro="">
      <xdr:nvGraphicFramePr>
        <xdr:cNvPr id="3" name="Chart 2">
          <a:extLst>
            <a:ext uri="{FF2B5EF4-FFF2-40B4-BE49-F238E27FC236}">
              <a16:creationId xmlns:a16="http://schemas.microsoft.com/office/drawing/2014/main" id="{E86395C1-CC70-26BB-9A35-E67AEB968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0</xdr:rowOff>
    </xdr:from>
    <xdr:to>
      <xdr:col>12</xdr:col>
      <xdr:colOff>0</xdr:colOff>
      <xdr:row>50</xdr:row>
      <xdr:rowOff>0</xdr:rowOff>
    </xdr:to>
    <xdr:graphicFrame macro="">
      <xdr:nvGraphicFramePr>
        <xdr:cNvPr id="4" name="Chart 3">
          <a:extLst>
            <a:ext uri="{FF2B5EF4-FFF2-40B4-BE49-F238E27FC236}">
              <a16:creationId xmlns:a16="http://schemas.microsoft.com/office/drawing/2014/main" id="{80244E47-F1E6-5D41-9C13-D8A0EF23B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54</xdr:row>
      <xdr:rowOff>0</xdr:rowOff>
    </xdr:from>
    <xdr:to>
      <xdr:col>12</xdr:col>
      <xdr:colOff>0</xdr:colOff>
      <xdr:row>67</xdr:row>
      <xdr:rowOff>0</xdr:rowOff>
    </xdr:to>
    <xdr:graphicFrame macro="">
      <xdr:nvGraphicFramePr>
        <xdr:cNvPr id="5" name="Chart 4">
          <a:extLst>
            <a:ext uri="{FF2B5EF4-FFF2-40B4-BE49-F238E27FC236}">
              <a16:creationId xmlns:a16="http://schemas.microsoft.com/office/drawing/2014/main" id="{4D36936B-3E8F-0FFC-BAEA-A05615C9E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4.910743981483" createdVersion="8" refreshedVersion="8" minRefreshableVersion="3" recordCount="1000" xr:uid="{B73A253E-B0C8-40C0-968A-F98BF44DDE93}">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Old&gt;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305601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8F851-EC74-48E7-A198-D89D857DAD49}"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5:D60"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0"/>
  </rowFields>
  <rowItems count="4">
    <i>
      <x v="2"/>
    </i>
    <i>
      <x/>
    </i>
    <i>
      <x v="1"/>
    </i>
    <i t="grand">
      <x/>
    </i>
  </rowItems>
  <colFields count="1">
    <field x="2"/>
  </colFields>
  <colItems count="3">
    <i>
      <x/>
    </i>
    <i>
      <x v="1"/>
    </i>
    <i t="grand">
      <x/>
    </i>
  </colItems>
  <dataFields count="1">
    <dataField name="Count of Purchased Bike" fld="13" subtotal="count" baseField="0" baseItem="0"/>
  </dataFields>
  <chartFormats count="7">
    <chartFormat chart="7" format="0" series="1">
      <pivotArea type="data" outline="0" fieldPosition="0">
        <references count="2">
          <reference field="4294967294" count="1" selected="0">
            <x v="0"/>
          </reference>
          <reference field="10" count="1" selected="0">
            <x v="0"/>
          </reference>
        </references>
      </pivotArea>
    </chartFormat>
    <chartFormat chart="7" format="1" series="1">
      <pivotArea type="data" outline="0" fieldPosition="0">
        <references count="2">
          <reference field="4294967294" count="1" selected="0">
            <x v="0"/>
          </reference>
          <reference field="10" count="1" selected="0">
            <x v="1"/>
          </reference>
        </references>
      </pivotArea>
    </chartFormat>
    <chartFormat chart="7" format="2" series="1">
      <pivotArea type="data" outline="0" fieldPosition="0">
        <references count="2">
          <reference field="4294967294" count="1" selected="0">
            <x v="0"/>
          </reference>
          <reference field="10" count="1" selected="0">
            <x v="2"/>
          </reference>
        </references>
      </pivotArea>
    </chartFormat>
    <chartFormat chart="7" format="3" series="1">
      <pivotArea type="data" outline="0" fieldPosition="0">
        <references count="2">
          <reference field="4294967294" count="1" selected="0">
            <x v="0"/>
          </reference>
          <reference field="2" count="1" selected="0">
            <x v="0"/>
          </reference>
        </references>
      </pivotArea>
    </chartFormat>
    <chartFormat chart="7" format="4" series="1">
      <pivotArea type="data" outline="0" fieldPosition="0">
        <references count="2">
          <reference field="4294967294" count="1" selected="0">
            <x v="0"/>
          </reference>
          <reference field="2" count="1" selected="0">
            <x v="1"/>
          </reference>
        </references>
      </pivotArea>
    </chartFormat>
    <chartFormat chart="12" format="7" series="1">
      <pivotArea type="data" outline="0" fieldPosition="0">
        <references count="2">
          <reference field="4294967294" count="1" selected="0">
            <x v="0"/>
          </reference>
          <reference field="2" count="1" selected="0">
            <x v="0"/>
          </reference>
        </references>
      </pivotArea>
    </chartFormat>
    <chartFormat chart="12"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BB0222-006F-416E-B936-A60A8BAC444A}" name="Customer Age Bracket"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07A5A2-841E-4F2E-BCD1-C4E5100F10D8}" name="Customer Commute"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151DE6-35C2-45DB-879F-945A04F856BF}" name="Avg income"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05A9C3-B2E2-4268-B671-735534FB3E45}" sourceName="Marital Status">
  <pivotTables>
    <pivotTable tabId="3" name="Avg income"/>
    <pivotTable tabId="3" name="Customer Age Bracket"/>
    <pivotTable tabId="3" name="Customer Commute"/>
    <pivotTable tabId="3" name="PivotTable1"/>
  </pivotTables>
  <data>
    <tabular pivotCacheId="13056016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817023-B9CF-464E-91B5-54990D1A52BC}" sourceName="Education">
  <pivotTables>
    <pivotTable tabId="3" name="PivotTable1"/>
    <pivotTable tabId="3" name="Avg income"/>
    <pivotTable tabId="3" name="Customer Age Bracket"/>
    <pivotTable tabId="3" name="Customer Commute"/>
  </pivotTables>
  <data>
    <tabular pivotCacheId="13056016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DEB87D-2326-4376-BBC3-6813D003ADB3}" sourceName="Region">
  <pivotTables>
    <pivotTable tabId="3" name="PivotTable1"/>
    <pivotTable tabId="3" name="Avg income"/>
    <pivotTable tabId="3" name="Customer Age Bracket"/>
    <pivotTable tabId="3" name="Customer Commute"/>
  </pivotTables>
  <data>
    <tabular pivotCacheId="13056016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7310C4-FFD5-43A9-9F78-96D0E6727684}" cache="Slicer_Marital_Status" caption="Marital Status" style="Blue style" rowHeight="234950"/>
  <slicer name="Education" xr10:uid="{826710F1-322B-44C8-9C20-0085AB5F7A63}" cache="Slicer_Education" caption="Education" style="Blue style" rowHeight="234950"/>
  <slicer name="Region" xr10:uid="{3E93E791-31B3-4897-9F62-C6C0B9934FD7}" cache="Slicer_Region" caption="Region" style="Blue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AF8765-E24A-470A-A6D3-F1E98E54CB7C}" name="Table2" displayName="Table2" ref="A1:N1001" totalsRowShown="0" headerRowDxfId="1">
  <autoFilter ref="A1:N1001" xr:uid="{88F4BC63-B47F-43F6-979F-6FB17BBBA511}"/>
  <tableColumns count="14">
    <tableColumn id="1" xr3:uid="{8D1B1B6A-149F-4C3A-BBA7-07226D3F73F7}" name="ID"/>
    <tableColumn id="2" xr3:uid="{F8BB585B-6EA4-4E1C-8B2C-B724716FB263}" name="Marital Status"/>
    <tableColumn id="3" xr3:uid="{73623D6C-F108-4A81-8BBE-7A881E9D8086}" name="Gender"/>
    <tableColumn id="4" xr3:uid="{46427990-E90A-4646-A4EC-A0A462386176}" name="Income" dataDxfId="0"/>
    <tableColumn id="5" xr3:uid="{7A548E2C-F60F-4611-8870-4B6B34D26720}" name="Children"/>
    <tableColumn id="6" xr3:uid="{DD54D2B1-7D05-4648-B396-5DC70B6A7443}" name="Education"/>
    <tableColumn id="7" xr3:uid="{D68680ED-7987-455C-9369-CFF033264B9A}" name="Occupation"/>
    <tableColumn id="8" xr3:uid="{6F7BC292-6066-4972-AAF2-0FCE711B53CE}" name="Home Owner"/>
    <tableColumn id="9" xr3:uid="{E3B07F71-561B-4693-9365-887A69C83DF4}" name="Cars"/>
    <tableColumn id="10" xr3:uid="{B9C04873-37A8-4612-82F2-24D676BE6654}" name="Commute Distance"/>
    <tableColumn id="11" xr3:uid="{BE877A71-532C-4023-A4D7-73597B99AA24}" name="Region"/>
    <tableColumn id="12" xr3:uid="{6134EB99-7DE6-4692-B2E8-681D1A3DCFEC}" name="Age"/>
    <tableColumn id="13" xr3:uid="{27E3252E-070E-44C0-86B2-D04BA4A541FA}" name="Age Bracket">
      <calculatedColumnFormula>IF(L2&gt;54,"Old&gt;55",IF(L2&gt;=31,"Middle Age 31-54",IF(L2&lt;31,"Adolescent 0-30","Invalid")))</calculatedColumnFormula>
    </tableColumn>
    <tableColumn id="14" xr3:uid="{AF2A1C06-B947-41A9-83E9-570AEC572856}" name="Purchased Bike"/>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2D3D-C68E-48C5-B2FA-58E4332A894C}">
  <sheetPr>
    <pageSetUpPr fitToPage="1"/>
  </sheetPr>
  <dimension ref="A1:P5"/>
  <sheetViews>
    <sheetView showGridLines="0" tabSelected="1" topLeftCell="A8" zoomScale="85" zoomScaleNormal="85" zoomScaleSheetLayoutView="85" workbookViewId="0">
      <selection activeCell="T20" sqref="T20"/>
    </sheetView>
  </sheetViews>
  <sheetFormatPr defaultRowHeight="14.4" x14ac:dyDescent="0.3"/>
  <cols>
    <col min="1" max="1" width="1.77734375" customWidth="1"/>
    <col min="12" max="12" width="8.88671875" customWidth="1"/>
    <col min="15" max="15" width="25.33203125" customWidth="1"/>
    <col min="16" max="16" width="10" customWidth="1"/>
  </cols>
  <sheetData>
    <row r="1" spans="1:16" ht="4.95" customHeight="1" x14ac:dyDescent="0.3">
      <c r="A1" s="7"/>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ht="3" customHeight="1" x14ac:dyDescent="0.3">
      <c r="A3" s="7"/>
      <c r="B3" s="7"/>
      <c r="C3" s="7"/>
      <c r="D3" s="7"/>
      <c r="E3" s="7"/>
      <c r="F3" s="7"/>
      <c r="G3" s="7"/>
      <c r="H3" s="7"/>
      <c r="I3" s="7"/>
      <c r="J3" s="7"/>
      <c r="K3" s="7"/>
      <c r="L3" s="7"/>
      <c r="M3" s="7"/>
      <c r="N3" s="7"/>
      <c r="O3" s="7"/>
      <c r="P3" s="7"/>
    </row>
    <row r="4" spans="1:16" ht="48.6" customHeight="1" x14ac:dyDescent="1.1000000000000001">
      <c r="A4" s="9"/>
      <c r="B4" s="9"/>
      <c r="C4" s="9"/>
      <c r="D4" s="9"/>
      <c r="E4" s="9"/>
      <c r="F4" s="9"/>
      <c r="G4" s="9"/>
      <c r="H4" s="9"/>
      <c r="I4" s="9"/>
      <c r="J4" s="9"/>
      <c r="K4" s="9"/>
      <c r="L4" s="9"/>
      <c r="M4" s="9"/>
      <c r="N4" s="9"/>
      <c r="O4" s="9"/>
      <c r="P4" s="9"/>
    </row>
    <row r="5" spans="1:16" x14ac:dyDescent="0.3">
      <c r="A5" s="7"/>
      <c r="B5" s="7"/>
      <c r="C5" s="7"/>
      <c r="D5" s="7"/>
      <c r="E5" s="7"/>
      <c r="F5" s="7"/>
      <c r="G5" s="7"/>
      <c r="H5" s="7"/>
      <c r="I5" s="7"/>
      <c r="J5" s="7"/>
      <c r="K5" s="7"/>
      <c r="L5" s="7"/>
      <c r="M5" s="7"/>
      <c r="N5" s="7"/>
      <c r="O5" s="7"/>
      <c r="P5" s="7"/>
    </row>
  </sheetData>
  <mergeCells count="1">
    <mergeCell ref="A4:P4"/>
  </mergeCells>
  <pageMargins left="0.7" right="0.7" top="0.75" bottom="0.75" header="0.3" footer="0.3"/>
  <pageSetup paperSize="9" scale="81"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6048C-8B17-488F-903F-C857936595EF}">
  <dimension ref="A1:O60"/>
  <sheetViews>
    <sheetView zoomScale="85" zoomScaleNormal="85" workbookViewId="0">
      <selection activeCell="O8" sqref="O8"/>
    </sheetView>
  </sheetViews>
  <sheetFormatPr defaultRowHeight="14.4" x14ac:dyDescent="0.3"/>
  <cols>
    <col min="1" max="1" width="23.109375" bestFit="1" customWidth="1"/>
    <col min="2" max="2" width="16.44140625" bestFit="1" customWidth="1"/>
    <col min="3" max="3" width="10.88671875" customWidth="1"/>
    <col min="4" max="5" width="11.44140625" bestFit="1" customWidth="1"/>
    <col min="15" max="15" width="23.109375" bestFit="1" customWidth="1"/>
    <col min="16" max="16" width="16.44140625" bestFit="1" customWidth="1"/>
    <col min="17" max="17" width="4" bestFit="1" customWidth="1"/>
    <col min="18" max="18" width="11.44140625" bestFit="1" customWidth="1"/>
  </cols>
  <sheetData>
    <row r="1" spans="1:15" ht="18" x14ac:dyDescent="0.35">
      <c r="A1" s="8" t="s">
        <v>47</v>
      </c>
      <c r="O1" s="11" t="s">
        <v>48</v>
      </c>
    </row>
    <row r="2" spans="1:15" x14ac:dyDescent="0.3">
      <c r="O2" t="s">
        <v>55</v>
      </c>
    </row>
    <row r="3" spans="1:15" x14ac:dyDescent="0.3">
      <c r="A3" s="5" t="s">
        <v>44</v>
      </c>
      <c r="B3" s="5" t="s">
        <v>43</v>
      </c>
      <c r="O3" t="s">
        <v>54</v>
      </c>
    </row>
    <row r="4" spans="1:15" x14ac:dyDescent="0.3">
      <c r="A4" s="5" t="s">
        <v>41</v>
      </c>
      <c r="B4" t="s">
        <v>18</v>
      </c>
      <c r="C4" t="s">
        <v>15</v>
      </c>
      <c r="D4" t="s">
        <v>42</v>
      </c>
      <c r="O4" t="s">
        <v>53</v>
      </c>
    </row>
    <row r="5" spans="1:15" x14ac:dyDescent="0.3">
      <c r="A5" s="6" t="s">
        <v>38</v>
      </c>
      <c r="B5" s="4">
        <v>53440</v>
      </c>
      <c r="C5" s="4">
        <v>55774.058577405856</v>
      </c>
      <c r="D5" s="4">
        <v>54580.777096114522</v>
      </c>
      <c r="O5" t="s">
        <v>52</v>
      </c>
    </row>
    <row r="6" spans="1:15" x14ac:dyDescent="0.3">
      <c r="A6" s="6" t="s">
        <v>39</v>
      </c>
      <c r="B6" s="4">
        <v>56208.178438661707</v>
      </c>
      <c r="C6" s="4">
        <v>60123.966942148763</v>
      </c>
      <c r="D6" s="4">
        <v>58062.62230919765</v>
      </c>
    </row>
    <row r="7" spans="1:15" x14ac:dyDescent="0.3">
      <c r="A7" s="6" t="s">
        <v>42</v>
      </c>
      <c r="B7" s="4">
        <v>54874.759152215796</v>
      </c>
      <c r="C7" s="4">
        <v>57962.577962577961</v>
      </c>
      <c r="D7" s="4">
        <v>56360</v>
      </c>
    </row>
    <row r="19" spans="1:4" x14ac:dyDescent="0.3">
      <c r="A19" s="5" t="s">
        <v>45</v>
      </c>
      <c r="B19" s="5" t="s">
        <v>43</v>
      </c>
    </row>
    <row r="20" spans="1:4" x14ac:dyDescent="0.3">
      <c r="A20" s="5" t="s">
        <v>41</v>
      </c>
      <c r="B20" t="s">
        <v>18</v>
      </c>
      <c r="C20" t="s">
        <v>15</v>
      </c>
      <c r="D20" t="s">
        <v>42</v>
      </c>
    </row>
    <row r="21" spans="1:4" x14ac:dyDescent="0.3">
      <c r="A21" s="6" t="s">
        <v>16</v>
      </c>
      <c r="B21" s="10">
        <v>166</v>
      </c>
      <c r="C21" s="10">
        <v>200</v>
      </c>
      <c r="D21" s="10">
        <v>366</v>
      </c>
    </row>
    <row r="22" spans="1:4" x14ac:dyDescent="0.3">
      <c r="A22" s="6" t="s">
        <v>26</v>
      </c>
      <c r="B22" s="10">
        <v>92</v>
      </c>
      <c r="C22" s="10">
        <v>77</v>
      </c>
      <c r="D22" s="10">
        <v>169</v>
      </c>
    </row>
    <row r="23" spans="1:4" x14ac:dyDescent="0.3">
      <c r="A23" s="6" t="s">
        <v>22</v>
      </c>
      <c r="B23" s="10">
        <v>67</v>
      </c>
      <c r="C23" s="10">
        <v>95</v>
      </c>
      <c r="D23" s="10">
        <v>162</v>
      </c>
    </row>
    <row r="24" spans="1:4" x14ac:dyDescent="0.3">
      <c r="A24" s="6" t="s">
        <v>23</v>
      </c>
      <c r="B24" s="10">
        <v>116</v>
      </c>
      <c r="C24" s="10">
        <v>76</v>
      </c>
      <c r="D24" s="10">
        <v>192</v>
      </c>
    </row>
    <row r="25" spans="1:4" x14ac:dyDescent="0.3">
      <c r="A25" s="6" t="s">
        <v>46</v>
      </c>
      <c r="B25" s="10">
        <v>78</v>
      </c>
      <c r="C25" s="10">
        <v>33</v>
      </c>
      <c r="D25" s="10">
        <v>111</v>
      </c>
    </row>
    <row r="26" spans="1:4" x14ac:dyDescent="0.3">
      <c r="A26" s="6" t="s">
        <v>42</v>
      </c>
      <c r="B26" s="10">
        <v>519</v>
      </c>
      <c r="C26" s="10">
        <v>481</v>
      </c>
      <c r="D26" s="10">
        <v>1000</v>
      </c>
    </row>
    <row r="36" spans="1:4" x14ac:dyDescent="0.3">
      <c r="A36" s="5" t="s">
        <v>45</v>
      </c>
      <c r="B36" s="5" t="s">
        <v>43</v>
      </c>
    </row>
    <row r="37" spans="1:4" x14ac:dyDescent="0.3">
      <c r="A37" s="5" t="s">
        <v>41</v>
      </c>
      <c r="B37" t="s">
        <v>18</v>
      </c>
      <c r="C37" t="s">
        <v>15</v>
      </c>
      <c r="D37" t="s">
        <v>42</v>
      </c>
    </row>
    <row r="38" spans="1:4" x14ac:dyDescent="0.3">
      <c r="A38" s="6" t="s">
        <v>51</v>
      </c>
      <c r="B38" s="10">
        <v>71</v>
      </c>
      <c r="C38" s="10">
        <v>39</v>
      </c>
      <c r="D38" s="10">
        <v>110</v>
      </c>
    </row>
    <row r="39" spans="1:4" x14ac:dyDescent="0.3">
      <c r="A39" s="6" t="s">
        <v>49</v>
      </c>
      <c r="B39" s="10">
        <v>318</v>
      </c>
      <c r="C39" s="10">
        <v>383</v>
      </c>
      <c r="D39" s="10">
        <v>701</v>
      </c>
    </row>
    <row r="40" spans="1:4" x14ac:dyDescent="0.3">
      <c r="A40" s="6" t="s">
        <v>50</v>
      </c>
      <c r="B40" s="10">
        <v>130</v>
      </c>
      <c r="C40" s="10">
        <v>59</v>
      </c>
      <c r="D40" s="10">
        <v>189</v>
      </c>
    </row>
    <row r="41" spans="1:4" x14ac:dyDescent="0.3">
      <c r="A41" s="6" t="s">
        <v>42</v>
      </c>
      <c r="B41" s="10">
        <v>519</v>
      </c>
      <c r="C41" s="10">
        <v>481</v>
      </c>
      <c r="D41" s="10">
        <v>1000</v>
      </c>
    </row>
    <row r="55" spans="1:4" x14ac:dyDescent="0.3">
      <c r="A55" s="5" t="s">
        <v>45</v>
      </c>
      <c r="B55" s="5" t="s">
        <v>43</v>
      </c>
    </row>
    <row r="56" spans="1:4" x14ac:dyDescent="0.3">
      <c r="A56" s="5" t="s">
        <v>41</v>
      </c>
      <c r="B56" t="s">
        <v>38</v>
      </c>
      <c r="C56" t="s">
        <v>39</v>
      </c>
      <c r="D56" t="s">
        <v>42</v>
      </c>
    </row>
    <row r="57" spans="1:4" x14ac:dyDescent="0.3">
      <c r="A57" s="6" t="s">
        <v>24</v>
      </c>
      <c r="B57" s="10">
        <v>86</v>
      </c>
      <c r="C57" s="10">
        <v>106</v>
      </c>
      <c r="D57" s="10">
        <v>192</v>
      </c>
    </row>
    <row r="58" spans="1:4" x14ac:dyDescent="0.3">
      <c r="A58" s="6" t="s">
        <v>17</v>
      </c>
      <c r="B58" s="10">
        <v>164</v>
      </c>
      <c r="C58" s="10">
        <v>136</v>
      </c>
      <c r="D58" s="10">
        <v>300</v>
      </c>
    </row>
    <row r="59" spans="1:4" x14ac:dyDescent="0.3">
      <c r="A59" s="6" t="s">
        <v>32</v>
      </c>
      <c r="B59" s="10">
        <v>239</v>
      </c>
      <c r="C59" s="10">
        <v>269</v>
      </c>
      <c r="D59" s="10">
        <v>508</v>
      </c>
    </row>
    <row r="60" spans="1:4" x14ac:dyDescent="0.3">
      <c r="A60" s="6" t="s">
        <v>42</v>
      </c>
      <c r="B60" s="10">
        <v>489</v>
      </c>
      <c r="C60" s="10">
        <v>511</v>
      </c>
      <c r="D60" s="10">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BC63-B47F-43F6-979F-6FB17BBBA511}">
  <dimension ref="A1:N1001"/>
  <sheetViews>
    <sheetView workbookViewId="0">
      <selection activeCell="K8" sqref="K8"/>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5.21875" bestFit="1" customWidth="1"/>
    <col min="14" max="14" width="16.10937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4">
        <v>40000</v>
      </c>
      <c r="E2">
        <v>1</v>
      </c>
      <c r="F2" t="s">
        <v>13</v>
      </c>
      <c r="G2" t="s">
        <v>14</v>
      </c>
      <c r="H2" t="s">
        <v>15</v>
      </c>
      <c r="I2">
        <v>0</v>
      </c>
      <c r="J2" t="s">
        <v>16</v>
      </c>
      <c r="K2" t="s">
        <v>17</v>
      </c>
      <c r="L2">
        <v>42</v>
      </c>
      <c r="M2" t="str">
        <f>IF(L2&gt;54,"Old&gt;55",IF(L2&gt;=31,"Middle Age 31-54",IF(L2&lt;31,"Adolescent 0-30","Invalid")))</f>
        <v>Middle Age 31-54</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IF(L3&gt;54,"Old&gt;55",IF(L3&gt;=31,"Middle Age 31-54",IF(L3&lt;31,"Adolescent 0-30","Invalid")))</f>
        <v>Middle Age 31-54</v>
      </c>
      <c r="N3" t="s">
        <v>18</v>
      </c>
    </row>
    <row r="4" spans="1:14" x14ac:dyDescent="0.3">
      <c r="A4">
        <v>14177</v>
      </c>
      <c r="B4" t="s">
        <v>36</v>
      </c>
      <c r="C4" t="s">
        <v>39</v>
      </c>
      <c r="D4" s="4">
        <v>80000</v>
      </c>
      <c r="E4">
        <v>5</v>
      </c>
      <c r="F4" t="s">
        <v>19</v>
      </c>
      <c r="G4" t="s">
        <v>21</v>
      </c>
      <c r="H4" t="s">
        <v>18</v>
      </c>
      <c r="I4">
        <v>2</v>
      </c>
      <c r="J4" t="s">
        <v>22</v>
      </c>
      <c r="K4" t="s">
        <v>17</v>
      </c>
      <c r="L4">
        <v>60</v>
      </c>
      <c r="M4" t="str">
        <f t="shared" si="0"/>
        <v>Old&gt;55</v>
      </c>
      <c r="N4" t="s">
        <v>18</v>
      </c>
    </row>
    <row r="5" spans="1:14" x14ac:dyDescent="0.3">
      <c r="A5">
        <v>24381</v>
      </c>
      <c r="B5" t="s">
        <v>37</v>
      </c>
      <c r="C5" t="s">
        <v>39</v>
      </c>
      <c r="D5" s="4">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4">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4">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4">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4">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Old&gt;55</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Old&gt;55</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Old&gt;55</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Old&gt;55</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Old&gt;55</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Old&gt;55</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Old&gt;55</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Old&gt;55</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Old&gt;55</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Old&gt;55</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Old&gt;55</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Old&gt;55</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Old&gt;55</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IF(L67&gt;54,"Old&gt;55",IF(L67&gt;=31,"Middle Age 31-54",IF(L67&lt;31,"Adolescent 0-30","Invalid")))</f>
        <v>Old&gt;55</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Old&gt;55</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Old&gt;55</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Old&gt;55</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Old&gt;55</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Old&gt;55</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Old&gt;55</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Old&gt;55</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IF(L131&gt;54,"Old&gt;55",IF(L131&gt;=31,"Middle Age 31-54",IF(L131&lt;31,"Adolescent 0-30","Invalid")))</f>
        <v>Middle Age 31-54</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Old&gt;55</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Old&gt;55</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Old&gt;55</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Old&gt;55</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Old&gt;55</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Old&gt;55</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Old&gt;55</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Old&gt;55</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Old&gt;55</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Old&gt;55</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Old&gt;55</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Old&gt;55</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Old&gt;55</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Old&gt;55</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Old&gt;55</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Old&gt;55</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IF(L195&gt;54,"Old&gt;55",IF(L195&gt;=31,"Middle Age 31-54",IF(L195&lt;31,"Adolescent 0-30","Invalid")))</f>
        <v>Middle Age 31-54</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Old&gt;55</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Old&gt;55</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Old&gt;55</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Old&gt;55</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Old&gt;55</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Old&gt;55</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Old&gt;55</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Old&gt;55</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Old&gt;55</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Old&gt;55</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Old&gt;55</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Old&gt;55</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IF(L259&gt;54,"Old&gt;55",IF(L259&gt;=31,"Middle Age 31-54",IF(L259&lt;31,"Adolescent 0-30","Invalid")))</f>
        <v>Middle Age 31-54</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Old&gt;55</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Old&gt;55</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Old&gt;55</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Old&gt;55</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Old&gt;55</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Old&gt;55</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Old&gt;55</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Old&gt;55</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IF(L323&gt;54,"Old&gt;55",IF(L323&gt;=31,"Middle Age 31-54",IF(L323&lt;31,"Adolescent 0-30","Invalid")))</f>
        <v>Middle Age 31-54</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Old&gt;55</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Old&gt;55</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Old&gt;55</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Old&gt;55</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Old&gt;55</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Old&gt;55</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Old&gt;55</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Old&gt;55</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Old&gt;55</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IF(L387&gt;54,"Old&gt;55",IF(L387&gt;=31,"Middle Age 31-54",IF(L387&lt;31,"Adolescent 0-30","Invalid")))</f>
        <v>Middle Age 31-54</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Old&gt;55</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Old&gt;55</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Old&gt;55</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Old&gt;55</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Old&gt;55</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Old&gt;55</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Old&gt;55</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Old&gt;55</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Old&gt;55</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IF(L451&gt;54,"Old&gt;55",IF(L451&gt;=31,"Middle Age 31-54",IF(L451&lt;31,"Adolescent 0-30","Invalid")))</f>
        <v>Middle Age 31-54</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Old&gt;55</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Old&gt;55</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Old&gt;55</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Old&gt;55</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Old&gt;55</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Old&gt;55</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Old&gt;55</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Old&gt;55</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Old&gt;55</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Old&gt;55</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IF(L515&gt;54,"Old&gt;55",IF(L515&gt;=31,"Middle Age 31-54",IF(L515&lt;31,"Adolescent 0-30","Invalid")))</f>
        <v>Old&gt;55</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Old&gt;55</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Old&gt;55</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Old&gt;55</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Old&gt;55</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Old&gt;55</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Old&gt;55</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Old&gt;55</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Old&gt;55</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Old&gt;55</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Old&gt;55</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Old&gt;55</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Old&gt;55</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Old&gt;55</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Old&gt;55</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Old&gt;55</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Old&gt;55</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IF(L579&gt;54,"Old&gt;55",IF(L579&gt;=31,"Middle Age 31-54",IF(L579&lt;31,"Adolescent 0-30","Invalid")))</f>
        <v>Middle Age 31-54</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Old&gt;55</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Old&gt;55</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Old&gt;55</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Old&gt;55</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Old&gt;55</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Old&gt;55</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Old&gt;55</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Old&gt;55</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Old&gt;55</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Old&gt;55</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Old&gt;55</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Old&gt;55</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Old&gt;55</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Old&gt;55</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Old&gt;55</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Old&gt;55</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Old&gt;55</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IF(L643&gt;54,"Old&gt;55",IF(L643&gt;=31,"Middle Age 31-54",IF(L643&lt;31,"Adolescent 0-30","Invalid")))</f>
        <v>Old&gt;55</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Old&gt;55</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Old&gt;55</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Old&gt;55</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Old&gt;55</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Old&gt;55</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Old&gt;55</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Old&gt;55</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Old&gt;55</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IF(L707&gt;54,"Old&gt;55",IF(L707&gt;=31,"Middle Age 31-54",IF(L707&lt;31,"Adolescent 0-30","Invalid")))</f>
        <v>Old&gt;55</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Old&gt;55</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Old&gt;55</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Old&gt;55</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Old&gt;55</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Old&gt;55</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Old&gt;55</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Old&gt;55</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Old&gt;55</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Old&gt;55</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Old&gt;55</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Old&gt;55</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Old&gt;55</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Old&gt;55</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IF(L771&gt;54,"Old&gt;55",IF(L771&gt;=31,"Middle Age 31-54",IF(L771&lt;31,"Adolescent 0-30","Invalid")))</f>
        <v>Middle Age 31-54</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Old&gt;55</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Old&gt;55</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Old&gt;55</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Old&gt;55</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Old&gt;55</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Old&gt;55</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Old&gt;55</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Old&gt;55</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Old&gt;55</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Old&gt;55</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Old&gt;55</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IF(L835&gt;54,"Old&gt;55",IF(L835&gt;=31,"Middle Age 31-54",IF(L835&lt;31,"Adolescent 0-30","Invalid")))</f>
        <v>Middle Age 31-54</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Old&gt;55</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Old&gt;55</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Old&gt;55</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Old&gt;55</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Old&gt;55</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Old&gt;55</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Old&gt;55</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Old&gt;55</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Old&gt;55</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Old&gt;55</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Old&gt;55</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Old&gt;55</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Old&gt;55</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Old&gt;55</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IF(L899&gt;54,"Old&gt;55",IF(L899&gt;=31,"Middle Age 31-54",IF(L899&lt;31,"Adolescent 0-30","Invalid")))</f>
        <v>Adolescent 0-30</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Old&gt;55</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Old&gt;55</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Old&gt;55</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Old&gt;55</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Old&gt;55</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Old&gt;55</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Old&gt;55</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Old&gt;55</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Old&gt;55</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Old&gt;55</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Old&gt;55</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IF(L963&gt;54,"Old&gt;55",IF(L963&gt;=31,"Middle Age 31-54",IF(L963&lt;31,"Adolescent 0-30","Invalid")))</f>
        <v>Old&gt;55</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Old&gt;55</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Old&gt;55</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Old&gt;55</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Old&gt;55</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Old&gt;55</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Old&gt;55</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Old&gt;55</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Old&gt;55</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Old&gt;55</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8" sqref="J8"/>
    </sheetView>
  </sheetViews>
  <sheetFormatPr defaultColWidth="11.88671875" defaultRowHeight="14.4" x14ac:dyDescent="0.3"/>
  <cols>
    <col min="1" max="1" width="9.77734375" customWidth="1"/>
    <col min="2" max="2" width="12.33203125" bestFit="1" customWidth="1"/>
    <col min="3" max="3" width="6.88671875" bestFit="1" customWidth="1"/>
    <col min="4" max="4" width="13.33203125" customWidth="1"/>
    <col min="5" max="5" width="7.6640625" bestFit="1" customWidth="1"/>
    <col min="6" max="6" width="19" customWidth="1"/>
    <col min="7" max="7" width="16.21875" customWidth="1"/>
    <col min="8" max="8" width="11.77734375" bestFit="1" customWidth="1"/>
    <col min="9" max="9" width="6.5546875" customWidth="1"/>
    <col min="10" max="10" width="19.21875" customWidth="1"/>
    <col min="11" max="11" width="12.88671875" bestFit="1" customWidth="1"/>
    <col min="12" max="12" width="8" customWidth="1"/>
    <col min="13" max="13" width="14.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pivot_table</vt:lpstr>
      <vt:lpstr>working_sheet</vt:lpstr>
      <vt:lpstr>original_data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Thịnh Thương</cp:lastModifiedBy>
  <cp:lastPrinted>2024-11-18T15:36:36Z</cp:lastPrinted>
  <dcterms:created xsi:type="dcterms:W3CDTF">2022-03-18T02:50:57Z</dcterms:created>
  <dcterms:modified xsi:type="dcterms:W3CDTF">2024-11-18T15:44:46Z</dcterms:modified>
</cp:coreProperties>
</file>