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\my_voron2.4_3dPrinter\"/>
    </mc:Choice>
  </mc:AlternateContent>
  <xr:revisionPtr revIDLastSave="0" documentId="13_ncr:1_{CC9CC6F4-9E05-450B-A029-95CCC6EC82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4" i="1"/>
  <c r="G53" i="1"/>
  <c r="G38" i="1"/>
  <c r="G48" i="1"/>
  <c r="G63" i="1"/>
  <c r="G62" i="1"/>
  <c r="G61" i="1"/>
  <c r="G60" i="1"/>
  <c r="G55" i="1"/>
  <c r="G56" i="1"/>
  <c r="G57" i="1"/>
  <c r="G58" i="1"/>
  <c r="G59" i="1"/>
  <c r="G54" i="1"/>
  <c r="G52" i="1"/>
  <c r="G51" i="1"/>
  <c r="G50" i="1"/>
  <c r="G49" i="1"/>
  <c r="G47" i="1"/>
  <c r="G43" i="1"/>
  <c r="G46" i="1"/>
  <c r="G45" i="1"/>
  <c r="G44" i="1"/>
  <c r="G42" i="1"/>
  <c r="G41" i="1"/>
  <c r="G40" i="1"/>
  <c r="G32" i="1"/>
  <c r="G18" i="1"/>
  <c r="G34" i="1"/>
  <c r="G35" i="1"/>
  <c r="G36" i="1"/>
  <c r="G33" i="1"/>
  <c r="G9" i="1"/>
  <c r="G25" i="1"/>
  <c r="G26" i="1"/>
  <c r="G24" i="1"/>
  <c r="G19" i="1"/>
  <c r="G39" i="1"/>
  <c r="G20" i="1"/>
  <c r="G21" i="1"/>
  <c r="G14" i="1"/>
  <c r="G16" i="1"/>
  <c r="G15" i="1"/>
  <c r="G17" i="1"/>
  <c r="G27" i="1" l="1"/>
  <c r="G22" i="1"/>
  <c r="G11" i="1"/>
  <c r="G10" i="1"/>
  <c r="G8" i="1"/>
  <c r="G3" i="1"/>
  <c r="G4" i="1"/>
  <c r="G5" i="1"/>
  <c r="G6" i="1"/>
  <c r="G7" i="1"/>
  <c r="G2" i="1"/>
  <c r="G12" i="1" l="1"/>
</calcChain>
</file>

<file path=xl/sharedStrings.xml><?xml version="1.0" encoding="utf-8"?>
<sst xmlns="http://schemas.openxmlformats.org/spreadsheetml/2006/main" count="156" uniqueCount="145">
  <si>
    <t>框架</t>
    <phoneticPr fontId="1" type="noConversion"/>
  </si>
  <si>
    <t>电机驱动</t>
    <phoneticPr fontId="1" type="noConversion"/>
  </si>
  <si>
    <t>单价</t>
    <phoneticPr fontId="1" type="noConversion"/>
  </si>
  <si>
    <t>总价</t>
    <phoneticPr fontId="1" type="noConversion"/>
  </si>
  <si>
    <t>数量</t>
    <phoneticPr fontId="1" type="noConversion"/>
  </si>
  <si>
    <t>型号</t>
    <phoneticPr fontId="1" type="noConversion"/>
  </si>
  <si>
    <t>名称</t>
    <phoneticPr fontId="1" type="noConversion"/>
  </si>
  <si>
    <t>Voron结构件</t>
    <phoneticPr fontId="1" type="noConversion"/>
  </si>
  <si>
    <t>运费</t>
    <phoneticPr fontId="1" type="noConversion"/>
  </si>
  <si>
    <t>价格</t>
    <phoneticPr fontId="1" type="noConversion"/>
  </si>
  <si>
    <t>螺丝包紧固件</t>
    <phoneticPr fontId="1" type="noConversion"/>
  </si>
  <si>
    <t>VORON2.4框架螺丝包紧固件R2版本</t>
    <phoneticPr fontId="1" type="noConversion"/>
  </si>
  <si>
    <t>https://item.taobao.com/item.htm?spm=a1z0d.6639537.1997196601.4.27a37484L7wb15&amp;id=661547186090</t>
    <phoneticPr fontId="1" type="noConversion"/>
  </si>
  <si>
    <t>防震脚垫</t>
    <phoneticPr fontId="1" type="noConversion"/>
  </si>
  <si>
    <t>1个</t>
    <phoneticPr fontId="1" type="noConversion"/>
  </si>
  <si>
    <t>https://item.taobao.com/item.htm?spm=a230r.1.14.243.116f284bULrf3d&amp;id=666593568830&amp;ns=1&amp;abbucket=18#detail</t>
    <phoneticPr fontId="1" type="noConversion"/>
  </si>
  <si>
    <t>2020角码</t>
    <phoneticPr fontId="1" type="noConversion"/>
  </si>
  <si>
    <t>https://item.taobao.com/item.htm?spm=a230r.1.14.251.30fb76c2YnqGTI&amp;id=672419816116&amp;ns=1&amp;abbucket=18#detail</t>
    <phoneticPr fontId="1" type="noConversion"/>
  </si>
  <si>
    <t>Misumi HFSB5-2020-290</t>
    <phoneticPr fontId="1" type="noConversion"/>
  </si>
  <si>
    <t>Misumi HFSB5-2020-380</t>
    <phoneticPr fontId="1" type="noConversion"/>
  </si>
  <si>
    <t>Misumi HFSB5-2020-400</t>
    <phoneticPr fontId="1" type="noConversion"/>
  </si>
  <si>
    <t>Misumi HFSB5-2020-420-TPW</t>
    <phoneticPr fontId="1" type="noConversion"/>
  </si>
  <si>
    <t>Misumi HFSB5-2020-480-LCP-RCP</t>
    <phoneticPr fontId="1" type="noConversion"/>
  </si>
  <si>
    <t>https://www.misumi.com.cn/vona2/detail/110302368740/</t>
    <phoneticPr fontId="1" type="noConversion"/>
  </si>
  <si>
    <t>2020角码 黑</t>
    <phoneticPr fontId="1" type="noConversion"/>
  </si>
  <si>
    <t>铝型材</t>
    <phoneticPr fontId="1" type="noConversion"/>
  </si>
  <si>
    <t>TMC2209 V3.0 *1</t>
    <phoneticPr fontId="1" type="noConversion"/>
  </si>
  <si>
    <t>https://item.taobao.com/item.htm?spm=a1z0d.6639537.1997196601.12.585b7484ySz1Fb&amp;id=596997926195</t>
    <phoneticPr fontId="1" type="noConversion"/>
  </si>
  <si>
    <t>主板</t>
    <phoneticPr fontId="1" type="noConversion"/>
  </si>
  <si>
    <t>Spider蜘蛛单板</t>
    <phoneticPr fontId="1" type="noConversion"/>
  </si>
  <si>
    <t>https://item.taobao.com/item.htm?spm=a1z0d.6639537.1997196601.20.585b7484ySz1Fb&amp;id=653559330843</t>
    <phoneticPr fontId="1" type="noConversion"/>
  </si>
  <si>
    <t>https://item.taobao.com/item.htm?spm=a1z10.5-c.w4002-18567273336.22.14335745247DCG&amp;id=639014926813</t>
    <phoneticPr fontId="1" type="noConversion"/>
  </si>
  <si>
    <t>R2版本核心结构件</t>
    <phoneticPr fontId="1" type="noConversion"/>
  </si>
  <si>
    <t>传动套件</t>
    <phoneticPr fontId="1" type="noConversion"/>
  </si>
  <si>
    <t>直线导轨</t>
    <phoneticPr fontId="1" type="noConversion"/>
  </si>
  <si>
    <t>电器导轨</t>
    <phoneticPr fontId="1" type="noConversion"/>
  </si>
  <si>
    <t>300版 2条</t>
    <phoneticPr fontId="1" type="noConversion"/>
  </si>
  <si>
    <t>https://item.taobao.com/item.htm?spm=a230r.1.14.83.306753bc4t9Zgf&amp;id=656981512664&amp;ns=1&amp;abbucket=18#detail</t>
    <phoneticPr fontId="1" type="noConversion"/>
  </si>
  <si>
    <t>https://item.taobao.com/item.htm?spm=a1z10.1-c.w137644-24007270741.40.1dbf55daXT0kNG&amp;id=658467369022</t>
    <phoneticPr fontId="1" type="noConversion"/>
  </si>
  <si>
    <t>减震脚垫</t>
    <phoneticPr fontId="1" type="noConversion"/>
  </si>
  <si>
    <t>拖链</t>
    <phoneticPr fontId="1" type="noConversion"/>
  </si>
  <si>
    <t>https://item.taobao.com/item.htm?spm=2013.1.w4004-24007270754.26.6d342ebbEn4QpO&amp;id=662909469453</t>
    <phoneticPr fontId="1" type="noConversion"/>
  </si>
  <si>
    <t>风扇</t>
    <phoneticPr fontId="1" type="noConversion"/>
  </si>
  <si>
    <t>电机套件</t>
    <phoneticPr fontId="1" type="noConversion"/>
  </si>
  <si>
    <t>常规款</t>
    <phoneticPr fontId="1" type="noConversion"/>
  </si>
  <si>
    <t>https://item.taobao.com/item.htm?spm=a230r.1.14.16.50516be66uMnXF&amp;id=657119343703&amp;ns=1&amp;abbucket=18#detail</t>
    <phoneticPr fontId="1" type="noConversion"/>
  </si>
  <si>
    <t>300mm</t>
    <phoneticPr fontId="1" type="noConversion"/>
  </si>
  <si>
    <t>4020涡轮风扇</t>
    <phoneticPr fontId="1" type="noConversion"/>
  </si>
  <si>
    <t>运动部件</t>
    <phoneticPr fontId="1" type="noConversion"/>
  </si>
  <si>
    <t>打印铝板</t>
    <phoneticPr fontId="1" type="noConversion"/>
  </si>
  <si>
    <t>https://item.taobao.com/item.htm?spm=a230r.1.14.31.6aba7b80WIcerA&amp;id=632835319849&amp;ns=1&amp;abbucket=18#detail</t>
    <phoneticPr fontId="1" type="noConversion"/>
  </si>
  <si>
    <t>硅胶加热垫</t>
    <phoneticPr fontId="1" type="noConversion"/>
  </si>
  <si>
    <t>https://item.taobao.com/item.htm?spm=a230r.1.14.16.386734eawAx1Zu&amp;id=652260898222&amp;ns=1&amp;abbucket=18#detail</t>
    <phoneticPr fontId="1" type="noConversion"/>
  </si>
  <si>
    <t>PEI</t>
    <phoneticPr fontId="1" type="noConversion"/>
  </si>
  <si>
    <t>挤出机</t>
    <phoneticPr fontId="1" type="noConversion"/>
  </si>
  <si>
    <t>https://item.taobao.com/item.htm?spm=a230r.1.14.110.6b1afdfftnx1ny&amp;id=624011823461&amp;ns=1&amp;abbucket=18#detail</t>
    <phoneticPr fontId="1" type="noConversion"/>
  </si>
  <si>
    <t>挤出头</t>
    <phoneticPr fontId="1" type="noConversion"/>
  </si>
  <si>
    <t>12V40W套件v6近程（0.4/1.75）</t>
    <phoneticPr fontId="1" type="noConversion"/>
  </si>
  <si>
    <t>https://item.taobao.com/item.htm?spm=a230r.1.14.16.3ce67bbejz7pZc&amp;id=528267522790&amp;ns=1&amp;abbucket=18#detail</t>
    <phoneticPr fontId="1" type="noConversion"/>
  </si>
  <si>
    <t>平台</t>
    <phoneticPr fontId="1" type="noConversion"/>
  </si>
  <si>
    <t>新V2.4-300的打印机  6套+1套R2</t>
    <phoneticPr fontId="1" type="noConversion"/>
  </si>
  <si>
    <t>https://detail.tmall.com/item.htm?spm=a230r.1.14.16.4de36f7ayfFKA9&amp;id=617754103685&amp;ns=1&amp;abbucket=4&amp;skuId=4821452992666</t>
    <phoneticPr fontId="1" type="noConversion"/>
  </si>
  <si>
    <t>Voron 2.4 Motion整套 R2</t>
    <phoneticPr fontId="1" type="noConversion"/>
  </si>
  <si>
    <t>23*18*16</t>
    <phoneticPr fontId="1" type="noConversion"/>
  </si>
  <si>
    <t>https://item.taobao.com/item.htm?spm=a230r.1.14.101.703b18e8mP8cI9&amp;id=614313745878&amp;ns=1&amp;abbucket=4#detail</t>
    <phoneticPr fontId="1" type="noConversion"/>
  </si>
  <si>
    <t>9mm传动皮带</t>
    <phoneticPr fontId="1" type="noConversion"/>
  </si>
  <si>
    <t>https://detail.tmall.com/item.htm?_u=b34p3tnn14b6&amp;id=674123807649</t>
    <phoneticPr fontId="1" type="noConversion"/>
  </si>
  <si>
    <t>盖茨LL黑色普通开口皮带9mm/5米装</t>
    <phoneticPr fontId="1" type="noConversion"/>
  </si>
  <si>
    <t>Sherpa Mini挤出机零件包</t>
    <phoneticPr fontId="1" type="noConversion"/>
  </si>
  <si>
    <t>调平传感器</t>
    <phoneticPr fontId="1" type="noConversion"/>
  </si>
  <si>
    <t>欧姆龙自动调平</t>
    <phoneticPr fontId="1" type="noConversion"/>
  </si>
  <si>
    <t>4010风扇</t>
    <phoneticPr fontId="1" type="noConversion"/>
  </si>
  <si>
    <t>https://item.taobao.com/item.htm?_u=f34p3tnn339c&amp;id=653849603390</t>
    <phoneticPr fontId="1" type="noConversion"/>
  </si>
  <si>
    <t>250mm 适配300机型</t>
    <phoneticPr fontId="1" type="noConversion"/>
  </si>
  <si>
    <t>https://item.taobao.com/item.htm?_u=f34p3tnncda5&amp;id=623211529831</t>
    <phoneticPr fontId="1" type="noConversion"/>
  </si>
  <si>
    <t>300*300</t>
    <phoneticPr fontId="1" type="noConversion"/>
  </si>
  <si>
    <t>没有装在电机上的齿轮</t>
    <phoneticPr fontId="1" type="noConversion"/>
  </si>
  <si>
    <t>https://item.taobao.com/item.htm?spm=a1z09.2.0.0.28632e8drd1iPz&amp;id=674266644635&amp;_u=f34p3tnn2bc9</t>
    <phoneticPr fontId="1" type="noConversion"/>
  </si>
  <si>
    <t>微动开关</t>
    <phoneticPr fontId="1" type="noConversion"/>
  </si>
  <si>
    <t>https://item.taobao.com/item.htm?spm=a230r.1.14.49.3f5e51dbWsrDb1&amp;id=36302915123&amp;ns=1&amp;abbucket=4#detail</t>
    <phoneticPr fontId="1" type="noConversion"/>
  </si>
  <si>
    <t>D2F-01L</t>
    <phoneticPr fontId="1" type="noConversion"/>
  </si>
  <si>
    <t>多2个</t>
    <phoneticPr fontId="1" type="noConversion"/>
  </si>
  <si>
    <t>电源</t>
    <phoneticPr fontId="1" type="noConversion"/>
  </si>
  <si>
    <t>https://item.taobao.com/item.htm?spm=a230r.1.14.28.1dd961e8yNF4kE&amp;id=641815058027&amp;ns=1&amp;abbucket=4#detail</t>
    <phoneticPr fontId="1" type="noConversion"/>
  </si>
  <si>
    <t>LRS-200-24</t>
    <phoneticPr fontId="1" type="noConversion"/>
  </si>
  <si>
    <t>有5V供电</t>
    <phoneticPr fontId="1" type="noConversion"/>
  </si>
  <si>
    <t>电源录波器</t>
    <phoneticPr fontId="1" type="noConversion"/>
  </si>
  <si>
    <t>https://item.taobao.com/item.htm?spm=a230r.1.14.16.2c622e5abYM5OA&amp;id=527575505612&amp;ns=1&amp;abbucket=4#detail</t>
    <phoneticPr fontId="1" type="noConversion"/>
  </si>
  <si>
    <t xml:space="preserve">CW2B-10A-T </t>
    <phoneticPr fontId="1" type="noConversion"/>
  </si>
  <si>
    <t>固态继电器</t>
    <phoneticPr fontId="1" type="noConversion"/>
  </si>
  <si>
    <t>https://item.taobao.com/item.htm?spm=a230r.1.14.121.5a2f6785bNSiJM&amp;id=641253825655&amp;ns=1&amp;abbucket=4#detail</t>
    <phoneticPr fontId="1" type="noConversion"/>
  </si>
  <si>
    <t>SAP4810D</t>
    <phoneticPr fontId="1" type="noConversion"/>
  </si>
  <si>
    <t>二极管</t>
    <phoneticPr fontId="1" type="noConversion"/>
  </si>
  <si>
    <t>https://item.taobao.com/item.htm?spm=a230r.1.14.16.ebda71b1hG55fU&amp;id=672311984801&amp;ns=1&amp;abbucket=4#detail</t>
    <phoneticPr fontId="1" type="noConversion"/>
  </si>
  <si>
    <t>电源线</t>
    <phoneticPr fontId="1" type="noConversion"/>
  </si>
  <si>
    <t>https://detail.tmall.com/item.htm?spm=a230r.1.14.11.7d99736fk6xJpW&amp;id=571565370823&amp;ns=1&amp;abbucket=4&amp;skuId=4798580931111</t>
    <phoneticPr fontId="1" type="noConversion"/>
  </si>
  <si>
    <t>10A弯头3插 C3 1.5平方 2M</t>
    <phoneticPr fontId="1" type="noConversion"/>
  </si>
  <si>
    <t>固态继电器卡扣</t>
    <phoneticPr fontId="1" type="noConversion"/>
  </si>
  <si>
    <t>https://detail.tmall.com/item.htm?spm=a230r.1.14.43.4c9fbbb96zliQx&amp;id=657691463039&amp;ns=1&amp;abbucket=4</t>
    <phoneticPr fontId="1" type="noConversion"/>
  </si>
  <si>
    <t>mini12864显示屏</t>
    <phoneticPr fontId="1" type="noConversion"/>
  </si>
  <si>
    <t>正插款</t>
    <phoneticPr fontId="1" type="noConversion"/>
  </si>
  <si>
    <t>https://detail.tmall.com/item.htm?spm=a230r.1.14.27.54587892XyZujX&amp;id=669846390865&amp;ns=1&amp;abbucket=4&amp;skuId=4820755269726</t>
    <phoneticPr fontId="1" type="noConversion"/>
  </si>
  <si>
    <t>树莓派我自己有</t>
    <phoneticPr fontId="1" type="noConversion"/>
  </si>
  <si>
    <t>电器部件</t>
    <phoneticPr fontId="1" type="noConversion"/>
  </si>
  <si>
    <t>4mmPTFE送料管</t>
    <phoneticPr fontId="1" type="noConversion"/>
  </si>
  <si>
    <t>https://item.taobao.com/item.htm?spm=a230r.1.14.16.6e266e0eobVDq0&amp;id=658903149964&amp;ns=1&amp;abbucket=4#detail</t>
    <phoneticPr fontId="1" type="noConversion"/>
  </si>
  <si>
    <t>轧带</t>
    <phoneticPr fontId="1" type="noConversion"/>
  </si>
  <si>
    <t>https://detail.tmall.com/item.htm?spm=a230r.1.14.16.3a62ca8bxMTn2E&amp;id=611710378779&amp;ns=1&amp;abbucket=4&amp;skuId=4594185670901</t>
    <phoneticPr fontId="1" type="noConversion"/>
  </si>
  <si>
    <t>4*200</t>
    <phoneticPr fontId="1" type="noConversion"/>
  </si>
  <si>
    <t>磁石</t>
    <phoneticPr fontId="1" type="noConversion"/>
  </si>
  <si>
    <t>6*2</t>
    <phoneticPr fontId="1" type="noConversion"/>
  </si>
  <si>
    <t>https://item.taobao.com/item.htm?spm=a230r.1.14.91.2ef32d44a7GtjM&amp;id=642133032523&amp;ns=1&amp;abbucket=4#detail</t>
    <phoneticPr fontId="1" type="noConversion"/>
  </si>
  <si>
    <t>气动接头</t>
    <phoneticPr fontId="1" type="noConversion"/>
  </si>
  <si>
    <t>https://item.taobao.com/item.htm?spm=a230r.1.14.21.39107e048DukSy&amp;id=659658707622&amp;ns=1&amp;abbucket=4#detail</t>
    <phoneticPr fontId="1" type="noConversion"/>
  </si>
  <si>
    <t>电线</t>
    <phoneticPr fontId="1" type="noConversion"/>
  </si>
  <si>
    <t>https://item.taobao.com/item.htm?spm=a230r.1.14.173.35ae35e8O6copC&amp;id=673857479092&amp;ns=1&amp;abbucket=4#detail</t>
    <phoneticPr fontId="1" type="noConversion"/>
  </si>
  <si>
    <t>18AWG *10 黄</t>
    <phoneticPr fontId="1" type="noConversion"/>
  </si>
  <si>
    <t>18AWG *10 蓝</t>
    <phoneticPr fontId="1" type="noConversion"/>
  </si>
  <si>
    <t>20AWG *10 橙</t>
    <phoneticPr fontId="1" type="noConversion"/>
  </si>
  <si>
    <t>20AWG *10 绿</t>
    <phoneticPr fontId="1" type="noConversion"/>
  </si>
  <si>
    <t>24AWG *10 红</t>
    <phoneticPr fontId="1" type="noConversion"/>
  </si>
  <si>
    <t>24AWG *10 黑</t>
    <phoneticPr fontId="1" type="noConversion"/>
  </si>
  <si>
    <t>接线端子</t>
    <phoneticPr fontId="1" type="noConversion"/>
  </si>
  <si>
    <t>24组1000只+工具</t>
    <phoneticPr fontId="1" type="noConversion"/>
  </si>
  <si>
    <t>https://detail.tmall.com/item.htm?spm=a230r.1.14.16.e72047eeawUKxo&amp;id=589407951181&amp;ns=1&amp;abbucket=4&amp;skuId=4648389848416</t>
    <phoneticPr fontId="1" type="noConversion"/>
  </si>
  <si>
    <t>万可接线端子</t>
    <phoneticPr fontId="1" type="noConversion"/>
  </si>
  <si>
    <t>https://item.taobao.com/item.htm?spm=a230r.1.14.30.30c73989jdOGoG&amp;id=567202374722&amp;ns=1&amp;abbucket=4#detail</t>
    <phoneticPr fontId="1" type="noConversion"/>
  </si>
  <si>
    <t>橙红色</t>
    <phoneticPr fontId="1" type="noConversion"/>
  </si>
  <si>
    <t>JST连接器套件</t>
    <phoneticPr fontId="1" type="noConversion"/>
  </si>
  <si>
    <t>320只</t>
    <phoneticPr fontId="1" type="noConversion"/>
  </si>
  <si>
    <t>https://item.taobao.com/item.htm?spm=a230r.1.14.114.42831ce1T7vg7t&amp;id=650412860513&amp;ns=1&amp;abbucket=4#detail</t>
    <phoneticPr fontId="1" type="noConversion"/>
  </si>
  <si>
    <t>电源对接端子</t>
    <phoneticPr fontId="1" type="noConversion"/>
  </si>
  <si>
    <t>70对2-9p盒装+压线钳</t>
    <phoneticPr fontId="1" type="noConversion"/>
  </si>
  <si>
    <t>https://item.taobao.com/item.htm?spm=a1z10.1-c.w4004-22657179709.6.17005733vtXoop&amp;id=675282244374</t>
    <phoneticPr fontId="1" type="noConversion"/>
  </si>
  <si>
    <t>成本</t>
    <phoneticPr fontId="1" type="noConversion"/>
  </si>
  <si>
    <t>固定件</t>
    <phoneticPr fontId="1" type="noConversion"/>
  </si>
  <si>
    <t>L型 20型 外连接件</t>
    <phoneticPr fontId="1" type="noConversion"/>
  </si>
  <si>
    <t>https://item.taobao.com/item.htm?spm=a1z0d.6639537/tb.1997196601.247.76d074847sbr3H&amp;id=674318551724</t>
    <phoneticPr fontId="1" type="noConversion"/>
  </si>
  <si>
    <t>把手</t>
    <phoneticPr fontId="1" type="noConversion"/>
  </si>
  <si>
    <t>孔距90 铝合金拉手</t>
    <phoneticPr fontId="1" type="noConversion"/>
  </si>
  <si>
    <t>https://detail.tmall.com/item.htm?spm=a1z0d.6639537/tb.1997196601.14.76d074847sbr3H&amp;id=624020331987&amp;skuId=4412745333997</t>
    <phoneticPr fontId="1" type="noConversion"/>
  </si>
  <si>
    <t>亚克力加工</t>
    <phoneticPr fontId="1" type="noConversion"/>
  </si>
  <si>
    <t>大约80一块，根据实际情况选择加工厂商</t>
    <phoneticPr fontId="1" type="noConversion"/>
  </si>
  <si>
    <t>脑残切割，正好挡在孔洞上，换一家吧</t>
    <phoneticPr fontId="1" type="noConversion"/>
  </si>
  <si>
    <t>大约估算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</si>
</sst>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230r.1.14.16.50516be66uMnXF&amp;id=657119343703&amp;ns=1&amp;abbucket=18" TargetMode="External"/><Relationship Id="rId18" Type="http://schemas.openxmlformats.org/officeDocument/2006/relationships/hyperlink" Target="https://item.taobao.com/item.htm?spm=a230r.1.14.110.6b1afdfftnx1ny&amp;id=624011823461&amp;ns=1&amp;abbucket=18" TargetMode="External"/><Relationship Id="rId26" Type="http://schemas.openxmlformats.org/officeDocument/2006/relationships/hyperlink" Target="https://item.taobao.com/item.htm?spm=a230r.1.14.121.5a2f6785bNSiJM&amp;id=641253825655&amp;ns=1&amp;abbucket=4" TargetMode="External"/><Relationship Id="rId39" Type="http://schemas.openxmlformats.org/officeDocument/2006/relationships/hyperlink" Target="https://item.taobao.com/item.htm?spm=a1z10.1-c.w4004-22657179709.6.17005733vtXoop&amp;id=675282244374" TargetMode="External"/><Relationship Id="rId21" Type="http://schemas.openxmlformats.org/officeDocument/2006/relationships/hyperlink" Target="https://detail.tmall.com/item.htm?_u=b34p3tnn14b6&amp;id=674123807649" TargetMode="External"/><Relationship Id="rId34" Type="http://schemas.openxmlformats.org/officeDocument/2006/relationships/hyperlink" Target="https://item.taobao.com/item.htm?spm=a230r.1.14.21.39107e048DukSy&amp;id=659658707622&amp;ns=1&amp;abbucket=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d.6639537.1997196601.20.585b7484ySz1Fb&amp;id=653559330843" TargetMode="External"/><Relationship Id="rId2" Type="http://schemas.openxmlformats.org/officeDocument/2006/relationships/hyperlink" Target="https://www.misumi.com.cn/vona2/detail/110302368740/" TargetMode="External"/><Relationship Id="rId16" Type="http://schemas.openxmlformats.org/officeDocument/2006/relationships/hyperlink" Target="https://item.taobao.com/item.htm?spm=a230r.1.14.16.386734eawAx1Zu&amp;id=652260898222&amp;ns=1&amp;abbucket=18" TargetMode="External"/><Relationship Id="rId20" Type="http://schemas.openxmlformats.org/officeDocument/2006/relationships/hyperlink" Target="https://item.taobao.com/item.htm?spm=a1z10.5-c.w4002-18567273336.22.14335745247DCG&amp;id=639014926813" TargetMode="External"/><Relationship Id="rId29" Type="http://schemas.openxmlformats.org/officeDocument/2006/relationships/hyperlink" Target="https://detail.tmall.com/item.htm?spm=a230r.1.14.43.4c9fbbb96zliQx&amp;id=657691463039&amp;ns=1&amp;abbucket=4" TargetMode="External"/><Relationship Id="rId41" Type="http://schemas.openxmlformats.org/officeDocument/2006/relationships/hyperlink" Target="https://detail.tmall.com/item.htm?spm=a1z0d.6639537/tb.1997196601.14.76d074847sbr3H&amp;id=624020331987&amp;skuId=4412745333997" TargetMode="External"/><Relationship Id="rId1" Type="http://schemas.openxmlformats.org/officeDocument/2006/relationships/hyperlink" Target="https://item.taobao.com/item.htm?spm=a1z0d.6639537.1997196601.4.27a37484L7wb15&amp;id=661547186090" TargetMode="External"/><Relationship Id="rId6" Type="http://schemas.openxmlformats.org/officeDocument/2006/relationships/hyperlink" Target="https://item.taobao.com/item.htm?spm=a1z0d.6639537.1997196601.12.585b7484ySz1Fb&amp;id=596997926195" TargetMode="External"/><Relationship Id="rId11" Type="http://schemas.openxmlformats.org/officeDocument/2006/relationships/hyperlink" Target="https://item.taobao.com/item.htm?spm=a230r.1.14.101.703b18e8mP8cI9&amp;id=614313745878&amp;ns=1&amp;abbucket=4" TargetMode="External"/><Relationship Id="rId24" Type="http://schemas.openxmlformats.org/officeDocument/2006/relationships/hyperlink" Target="https://item.taobao.com/item.htm?spm=a230r.1.14.28.1dd961e8yNF4kE&amp;id=641815058027&amp;ns=1&amp;abbucket=4" TargetMode="External"/><Relationship Id="rId32" Type="http://schemas.openxmlformats.org/officeDocument/2006/relationships/hyperlink" Target="https://detail.tmall.com/item.htm?spm=a230r.1.14.16.3a62ca8bxMTn2E&amp;id=611710378779&amp;ns=1&amp;abbucket=4&amp;skuId=4594185670901" TargetMode="External"/><Relationship Id="rId37" Type="http://schemas.openxmlformats.org/officeDocument/2006/relationships/hyperlink" Target="https://item.taobao.com/item.htm?spm=a230r.1.14.30.30c73989jdOGoG&amp;id=567202374722&amp;ns=1&amp;abbucket=4" TargetMode="External"/><Relationship Id="rId40" Type="http://schemas.openxmlformats.org/officeDocument/2006/relationships/hyperlink" Target="https://item.taobao.com/item.htm?spm=a1z0d.6639537/tb.1997196601.247.76d074847sbr3H&amp;id=674318551724" TargetMode="External"/><Relationship Id="rId5" Type="http://schemas.openxmlformats.org/officeDocument/2006/relationships/hyperlink" Target="https://item.taobao.com/item.htm?spm=a1z0d.6639537.1997196601.4.27a37484L7wb15&amp;id=661547186090" TargetMode="External"/><Relationship Id="rId15" Type="http://schemas.openxmlformats.org/officeDocument/2006/relationships/hyperlink" Target="https://item.taobao.com/item.htm?spm=a230r.1.14.31.6aba7b80WIcerA&amp;id=632835319849&amp;ns=1&amp;abbucket=18" TargetMode="External"/><Relationship Id="rId23" Type="http://schemas.openxmlformats.org/officeDocument/2006/relationships/hyperlink" Target="https://item.taobao.com/item.htm?spm=a230r.1.14.49.3f5e51dbWsrDb1&amp;id=36302915123&amp;ns=1&amp;abbucket=4" TargetMode="External"/><Relationship Id="rId28" Type="http://schemas.openxmlformats.org/officeDocument/2006/relationships/hyperlink" Target="https://detail.tmall.com/item.htm?spm=a230r.1.14.11.7d99736fk6xJpW&amp;id=571565370823&amp;ns=1&amp;abbucket=4&amp;skuId=4798580931111" TargetMode="External"/><Relationship Id="rId36" Type="http://schemas.openxmlformats.org/officeDocument/2006/relationships/hyperlink" Target="https://detail.tmall.com/item.htm?spm=a230r.1.14.16.e72047eeawUKxo&amp;id=589407951181&amp;ns=1&amp;abbucket=4&amp;skuId=4648389848416" TargetMode="External"/><Relationship Id="rId10" Type="http://schemas.openxmlformats.org/officeDocument/2006/relationships/hyperlink" Target="https://item.taobao.com/item.htm?spm=a230r.1.14.83.306753bc4t9Zgf&amp;id=656981512664&amp;ns=1&amp;abbucket=18" TargetMode="External"/><Relationship Id="rId19" Type="http://schemas.openxmlformats.org/officeDocument/2006/relationships/hyperlink" Target="https://item.taobao.com/item.htm?spm=a230r.1.14.16.3ce67bbejz7pZc&amp;id=528267522790&amp;ns=1&amp;abbucket=18" TargetMode="External"/><Relationship Id="rId31" Type="http://schemas.openxmlformats.org/officeDocument/2006/relationships/hyperlink" Target="https://item.taobao.com/item.htm?spm=a230r.1.14.16.6e266e0eobVDq0&amp;id=658903149964&amp;ns=1&amp;abbucket=4" TargetMode="External"/><Relationship Id="rId4" Type="http://schemas.openxmlformats.org/officeDocument/2006/relationships/hyperlink" Target="https://item.taobao.com/item.htm?spm=a230r.1.14.243.116f284bULrf3d&amp;id=666593568830&amp;ns=1&amp;abbucket=18" TargetMode="External"/><Relationship Id="rId9" Type="http://schemas.openxmlformats.org/officeDocument/2006/relationships/hyperlink" Target="https://detail.tmall.com/item.htm?spm=a230r.1.14.16.4de36f7ayfFKA9&amp;id=617754103685&amp;ns=1&amp;abbucket=4&amp;skuId=4821452992666" TargetMode="External"/><Relationship Id="rId14" Type="http://schemas.openxmlformats.org/officeDocument/2006/relationships/hyperlink" Target="https://item.taobao.com/item.htm?_u=f34p3tnn339c&amp;id=653849603390" TargetMode="External"/><Relationship Id="rId22" Type="http://schemas.openxmlformats.org/officeDocument/2006/relationships/hyperlink" Target="https://item.taobao.com/item.htm?spm=a1z09.2.0.0.28632e8drd1iPz&amp;id=674266644635&amp;_u=f34p3tnn2bc9" TargetMode="External"/><Relationship Id="rId27" Type="http://schemas.openxmlformats.org/officeDocument/2006/relationships/hyperlink" Target="https://item.taobao.com/item.htm?spm=a230r.1.14.16.ebda71b1hG55fU&amp;id=672311984801&amp;ns=1&amp;abbucket=4" TargetMode="External"/><Relationship Id="rId30" Type="http://schemas.openxmlformats.org/officeDocument/2006/relationships/hyperlink" Target="https://detail.tmall.com/item.htm?spm=a230r.1.14.27.54587892XyZujX&amp;id=669846390865&amp;ns=1&amp;abbucket=4&amp;skuId=4820755269726" TargetMode="External"/><Relationship Id="rId35" Type="http://schemas.openxmlformats.org/officeDocument/2006/relationships/hyperlink" Target="https://item.taobao.com/item.htm?spm=a230r.1.14.173.35ae35e8O6copC&amp;id=673857479092&amp;ns=1&amp;abbucket=4" TargetMode="External"/><Relationship Id="rId8" Type="http://schemas.openxmlformats.org/officeDocument/2006/relationships/hyperlink" Target="https://item.taobao.com/item.htm?spm=a1z10.1-c.w137644-24007270741.40.1dbf55daXT0kNG&amp;id=658467369022" TargetMode="External"/><Relationship Id="rId3" Type="http://schemas.openxmlformats.org/officeDocument/2006/relationships/hyperlink" Target="https://item.taobao.com/item.htm?spm=a230r.1.14.251.30fb76c2YnqGTI&amp;id=672419816116&amp;ns=1&amp;abbucket=18" TargetMode="External"/><Relationship Id="rId12" Type="http://schemas.openxmlformats.org/officeDocument/2006/relationships/hyperlink" Target="https://item.taobao.com/item.htm?spm=2013.1.w4004-24007270754.26.6d342ebbEn4QpO&amp;id=662909469453" TargetMode="External"/><Relationship Id="rId17" Type="http://schemas.openxmlformats.org/officeDocument/2006/relationships/hyperlink" Target="https://item.taobao.com/item.htm?_u=f34p3tnncda5&amp;id=623211529831" TargetMode="External"/><Relationship Id="rId25" Type="http://schemas.openxmlformats.org/officeDocument/2006/relationships/hyperlink" Target="https://item.taobao.com/item.htm?spm=a230r.1.14.16.2c622e5abYM5OA&amp;id=527575505612&amp;ns=1&amp;abbucket=4" TargetMode="External"/><Relationship Id="rId33" Type="http://schemas.openxmlformats.org/officeDocument/2006/relationships/hyperlink" Target="https://item.taobao.com/item.htm?spm=a230r.1.14.91.2ef32d44a7GtjM&amp;id=642133032523&amp;ns=1&amp;abbucket=4" TargetMode="External"/><Relationship Id="rId38" Type="http://schemas.openxmlformats.org/officeDocument/2006/relationships/hyperlink" Target="https://item.taobao.com/item.htm?spm=a230r.1.14.114.42831ce1T7vg7t&amp;id=650412860513&amp;ns=1&amp;abbucket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46" workbookViewId="0">
      <selection activeCell="C71" sqref="C71"/>
    </sheetView>
  </sheetViews>
  <sheetFormatPr defaultRowHeight="13.8" x14ac:dyDescent="0.25"/>
  <cols>
    <col min="2" max="2" width="26.44140625" customWidth="1"/>
    <col min="3" max="3" width="35.6640625" bestFit="1" customWidth="1"/>
    <col min="4" max="4" width="7.109375" customWidth="1"/>
    <col min="5" max="5" width="7.88671875" customWidth="1"/>
    <col min="6" max="6" width="5.21875" bestFit="1" customWidth="1"/>
    <col min="7" max="7" width="7.77734375" customWidth="1"/>
    <col min="8" max="8" width="125.77734375" bestFit="1" customWidth="1"/>
  </cols>
  <sheetData>
    <row r="1" spans="1:9" x14ac:dyDescent="0.25">
      <c r="B1" t="s">
        <v>6</v>
      </c>
      <c r="C1" t="s">
        <v>5</v>
      </c>
      <c r="D1" t="s">
        <v>8</v>
      </c>
      <c r="E1" t="s">
        <v>2</v>
      </c>
      <c r="F1" t="s">
        <v>4</v>
      </c>
      <c r="G1" t="s">
        <v>9</v>
      </c>
    </row>
    <row r="2" spans="1:9" x14ac:dyDescent="0.25">
      <c r="A2" s="10" t="s">
        <v>0</v>
      </c>
      <c r="B2" t="s">
        <v>10</v>
      </c>
      <c r="C2" t="s">
        <v>11</v>
      </c>
      <c r="D2">
        <v>0</v>
      </c>
      <c r="E2">
        <v>207</v>
      </c>
      <c r="F2">
        <v>1</v>
      </c>
      <c r="G2">
        <f>F2*E2+D2</f>
        <v>207</v>
      </c>
      <c r="H2" s="1" t="s">
        <v>12</v>
      </c>
    </row>
    <row r="3" spans="1:9" x14ac:dyDescent="0.25">
      <c r="A3" s="10"/>
      <c r="B3" s="10" t="s">
        <v>25</v>
      </c>
      <c r="C3" t="s">
        <v>18</v>
      </c>
      <c r="E3" s="2">
        <v>7.21</v>
      </c>
      <c r="F3">
        <v>1</v>
      </c>
      <c r="G3">
        <f t="shared" ref="G3:G7" si="0">F3*E3+D3</f>
        <v>7.21</v>
      </c>
      <c r="H3" s="9" t="s">
        <v>23</v>
      </c>
    </row>
    <row r="4" spans="1:9" x14ac:dyDescent="0.25">
      <c r="A4" s="10"/>
      <c r="B4" s="10"/>
      <c r="C4" t="s">
        <v>19</v>
      </c>
      <c r="E4">
        <v>9.4499999999999993</v>
      </c>
      <c r="F4">
        <v>1</v>
      </c>
      <c r="G4">
        <f t="shared" si="0"/>
        <v>9.4499999999999993</v>
      </c>
      <c r="H4" s="9"/>
    </row>
    <row r="5" spans="1:9" x14ac:dyDescent="0.25">
      <c r="A5" s="10"/>
      <c r="B5" s="10"/>
      <c r="C5" t="s">
        <v>20</v>
      </c>
      <c r="E5">
        <v>9.94</v>
      </c>
      <c r="F5">
        <v>2</v>
      </c>
      <c r="G5">
        <f t="shared" si="0"/>
        <v>19.88</v>
      </c>
      <c r="H5" s="9"/>
    </row>
    <row r="6" spans="1:9" x14ac:dyDescent="0.25">
      <c r="A6" s="10"/>
      <c r="B6" s="10"/>
      <c r="C6" t="s">
        <v>21</v>
      </c>
      <c r="E6">
        <v>14.96</v>
      </c>
      <c r="F6">
        <v>10</v>
      </c>
      <c r="G6">
        <f t="shared" si="0"/>
        <v>149.60000000000002</v>
      </c>
      <c r="H6" s="9"/>
    </row>
    <row r="7" spans="1:9" x14ac:dyDescent="0.25">
      <c r="A7" s="10"/>
      <c r="B7" s="10"/>
      <c r="C7" t="s">
        <v>22</v>
      </c>
      <c r="E7">
        <v>20.97</v>
      </c>
      <c r="F7">
        <v>4</v>
      </c>
      <c r="G7">
        <f t="shared" si="0"/>
        <v>83.88</v>
      </c>
      <c r="H7" s="9"/>
    </row>
    <row r="8" spans="1:9" x14ac:dyDescent="0.25">
      <c r="A8" s="10"/>
      <c r="B8" t="s">
        <v>16</v>
      </c>
      <c r="C8" t="s">
        <v>24</v>
      </c>
      <c r="D8">
        <v>6</v>
      </c>
      <c r="E8">
        <v>0.5</v>
      </c>
      <c r="F8">
        <v>4</v>
      </c>
      <c r="G8">
        <f>F8*E8+D8</f>
        <v>8</v>
      </c>
      <c r="H8" s="1" t="s">
        <v>17</v>
      </c>
    </row>
    <row r="9" spans="1:9" x14ac:dyDescent="0.25">
      <c r="A9" s="10"/>
      <c r="B9" t="s">
        <v>7</v>
      </c>
      <c r="C9" t="s">
        <v>32</v>
      </c>
      <c r="D9">
        <v>0</v>
      </c>
      <c r="E9">
        <v>418</v>
      </c>
      <c r="F9">
        <v>1</v>
      </c>
      <c r="G9">
        <f>F9*E9+D9</f>
        <v>418</v>
      </c>
      <c r="H9" s="1" t="s">
        <v>31</v>
      </c>
    </row>
    <row r="10" spans="1:9" x14ac:dyDescent="0.25">
      <c r="A10" s="10"/>
      <c r="B10" t="s">
        <v>13</v>
      </c>
      <c r="C10" t="s">
        <v>14</v>
      </c>
      <c r="D10">
        <v>4.9800000000000004</v>
      </c>
      <c r="E10">
        <v>1.4</v>
      </c>
      <c r="F10">
        <v>4</v>
      </c>
      <c r="G10">
        <f>F10*E10+D10</f>
        <v>10.58</v>
      </c>
      <c r="H10" s="1" t="s">
        <v>15</v>
      </c>
    </row>
    <row r="11" spans="1:9" x14ac:dyDescent="0.25">
      <c r="A11" s="10"/>
      <c r="B11" t="s">
        <v>10</v>
      </c>
      <c r="C11" t="s">
        <v>11</v>
      </c>
      <c r="D11">
        <v>0</v>
      </c>
      <c r="E11">
        <v>207</v>
      </c>
      <c r="F11">
        <v>1</v>
      </c>
      <c r="G11">
        <f>F11*E11+D11</f>
        <v>207</v>
      </c>
      <c r="H11" s="1" t="s">
        <v>12</v>
      </c>
    </row>
    <row r="12" spans="1:9" x14ac:dyDescent="0.25">
      <c r="A12" s="10"/>
      <c r="B12" s="3" t="s">
        <v>3</v>
      </c>
      <c r="C12" s="3"/>
      <c r="D12" s="3"/>
      <c r="E12" s="3"/>
      <c r="F12" s="3"/>
      <c r="G12" s="3">
        <f>SUM(G2:G11)</f>
        <v>1120.5999999999999</v>
      </c>
      <c r="H12" s="3"/>
    </row>
    <row r="14" spans="1:9" x14ac:dyDescent="0.25">
      <c r="A14" s="10" t="s">
        <v>48</v>
      </c>
      <c r="B14" t="s">
        <v>43</v>
      </c>
      <c r="C14" t="s">
        <v>44</v>
      </c>
      <c r="D14">
        <v>0</v>
      </c>
      <c r="E14">
        <v>350</v>
      </c>
      <c r="F14">
        <v>1</v>
      </c>
      <c r="G14">
        <f>F14*E14+D14</f>
        <v>350</v>
      </c>
      <c r="H14" s="1" t="s">
        <v>45</v>
      </c>
    </row>
    <row r="15" spans="1:9" x14ac:dyDescent="0.25">
      <c r="A15" s="10"/>
      <c r="B15" s="8" t="s">
        <v>34</v>
      </c>
      <c r="C15" t="s">
        <v>60</v>
      </c>
      <c r="D15">
        <v>0</v>
      </c>
      <c r="E15">
        <v>297</v>
      </c>
      <c r="F15">
        <v>1</v>
      </c>
      <c r="G15">
        <f>E15*F15+D15</f>
        <v>297</v>
      </c>
      <c r="H15" s="7" t="s">
        <v>61</v>
      </c>
    </row>
    <row r="16" spans="1:9" x14ac:dyDescent="0.25">
      <c r="A16" s="10"/>
      <c r="B16" t="s">
        <v>35</v>
      </c>
      <c r="C16" t="s">
        <v>36</v>
      </c>
      <c r="D16">
        <v>5</v>
      </c>
      <c r="E16">
        <v>15</v>
      </c>
      <c r="F16">
        <v>1</v>
      </c>
      <c r="G16">
        <f>E16*F16+D16</f>
        <v>20</v>
      </c>
      <c r="H16" s="1" t="s">
        <v>37</v>
      </c>
      <c r="I16" t="s">
        <v>143</v>
      </c>
    </row>
    <row r="17" spans="1:8" x14ac:dyDescent="0.25">
      <c r="A17" s="10"/>
      <c r="B17" t="s">
        <v>33</v>
      </c>
      <c r="C17" t="s">
        <v>62</v>
      </c>
      <c r="D17">
        <v>5</v>
      </c>
      <c r="E17">
        <v>300</v>
      </c>
      <c r="F17">
        <v>1</v>
      </c>
      <c r="G17">
        <f>E17*F17+D17</f>
        <v>305</v>
      </c>
      <c r="H17" s="1" t="s">
        <v>38</v>
      </c>
    </row>
    <row r="18" spans="1:8" x14ac:dyDescent="0.25">
      <c r="A18" s="10"/>
      <c r="B18" t="s">
        <v>65</v>
      </c>
      <c r="C18" t="s">
        <v>67</v>
      </c>
      <c r="D18">
        <v>6</v>
      </c>
      <c r="E18">
        <v>69.5</v>
      </c>
      <c r="F18">
        <v>1</v>
      </c>
      <c r="G18">
        <f>E18*F18+D18</f>
        <v>75.5</v>
      </c>
      <c r="H18" s="1" t="s">
        <v>66</v>
      </c>
    </row>
    <row r="19" spans="1:8" x14ac:dyDescent="0.25">
      <c r="A19" s="10"/>
      <c r="B19" t="s">
        <v>39</v>
      </c>
      <c r="C19" t="s">
        <v>63</v>
      </c>
      <c r="D19">
        <v>7</v>
      </c>
      <c r="E19">
        <v>0.22</v>
      </c>
      <c r="F19">
        <v>4</v>
      </c>
      <c r="G19">
        <f t="shared" ref="G19:G21" si="1">E19*F19+D19</f>
        <v>7.88</v>
      </c>
      <c r="H19" s="1" t="s">
        <v>64</v>
      </c>
    </row>
    <row r="20" spans="1:8" x14ac:dyDescent="0.25">
      <c r="A20" s="10"/>
      <c r="B20" s="12" t="s">
        <v>42</v>
      </c>
      <c r="C20" t="s">
        <v>71</v>
      </c>
      <c r="D20">
        <v>5</v>
      </c>
      <c r="E20">
        <v>8.8000000000000007</v>
      </c>
      <c r="F20">
        <v>1</v>
      </c>
      <c r="G20">
        <f t="shared" si="1"/>
        <v>13.8</v>
      </c>
      <c r="H20" s="11" t="s">
        <v>72</v>
      </c>
    </row>
    <row r="21" spans="1:8" x14ac:dyDescent="0.25">
      <c r="A21" s="10"/>
      <c r="B21" s="12"/>
      <c r="C21" t="s">
        <v>47</v>
      </c>
      <c r="E21">
        <v>9.9</v>
      </c>
      <c r="F21">
        <v>1</v>
      </c>
      <c r="G21">
        <f t="shared" si="1"/>
        <v>9.9</v>
      </c>
      <c r="H21" s="11"/>
    </row>
    <row r="22" spans="1:8" x14ac:dyDescent="0.25">
      <c r="A22" s="10"/>
      <c r="B22" s="3" t="s">
        <v>3</v>
      </c>
      <c r="C22" s="3"/>
      <c r="D22" s="3"/>
      <c r="E22" s="3"/>
      <c r="F22" s="3"/>
      <c r="G22" s="3">
        <f>SUM(G14:G21)</f>
        <v>1079.0800000000002</v>
      </c>
      <c r="H22" s="3"/>
    </row>
    <row r="23" spans="1:8" x14ac:dyDescent="0.25">
      <c r="F23" s="1"/>
      <c r="G23" s="1"/>
    </row>
    <row r="24" spans="1:8" x14ac:dyDescent="0.25">
      <c r="A24" s="10" t="s">
        <v>59</v>
      </c>
      <c r="B24" t="s">
        <v>49</v>
      </c>
      <c r="C24" t="s">
        <v>46</v>
      </c>
      <c r="D24">
        <v>16</v>
      </c>
      <c r="E24">
        <v>355</v>
      </c>
      <c r="F24" s="4">
        <v>1</v>
      </c>
      <c r="G24" s="5">
        <f>F24*E24+D24</f>
        <v>371</v>
      </c>
      <c r="H24" s="1" t="s">
        <v>50</v>
      </c>
    </row>
    <row r="25" spans="1:8" x14ac:dyDescent="0.25">
      <c r="A25" s="10"/>
      <c r="B25" t="s">
        <v>51</v>
      </c>
      <c r="C25" t="s">
        <v>73</v>
      </c>
      <c r="D25">
        <v>0</v>
      </c>
      <c r="E25">
        <v>165</v>
      </c>
      <c r="F25">
        <v>1</v>
      </c>
      <c r="G25" s="5">
        <f t="shared" ref="G25:G26" si="2">F25*E25+D25</f>
        <v>165</v>
      </c>
      <c r="H25" s="1" t="s">
        <v>52</v>
      </c>
    </row>
    <row r="26" spans="1:8" x14ac:dyDescent="0.25">
      <c r="A26" s="10"/>
      <c r="B26" t="s">
        <v>53</v>
      </c>
      <c r="C26" t="s">
        <v>75</v>
      </c>
      <c r="D26">
        <v>0</v>
      </c>
      <c r="E26">
        <v>105</v>
      </c>
      <c r="F26">
        <v>1</v>
      </c>
      <c r="G26" s="5">
        <f t="shared" si="2"/>
        <v>105</v>
      </c>
      <c r="H26" s="1" t="s">
        <v>74</v>
      </c>
    </row>
    <row r="27" spans="1:8" x14ac:dyDescent="0.25">
      <c r="A27" s="10"/>
      <c r="B27" s="3" t="s">
        <v>3</v>
      </c>
      <c r="C27" s="3"/>
      <c r="D27" s="3"/>
      <c r="E27" s="3"/>
      <c r="F27" s="3"/>
      <c r="G27" s="6">
        <f>SUM(G24:G26)</f>
        <v>641</v>
      </c>
      <c r="H27" s="3"/>
    </row>
    <row r="32" spans="1:8" x14ac:dyDescent="0.25">
      <c r="A32" s="10" t="s">
        <v>103</v>
      </c>
      <c r="B32" t="s">
        <v>69</v>
      </c>
      <c r="C32" t="s">
        <v>70</v>
      </c>
      <c r="D32">
        <v>5</v>
      </c>
      <c r="E32">
        <v>45</v>
      </c>
      <c r="F32">
        <v>1</v>
      </c>
      <c r="G32">
        <f>F32*E32+D32</f>
        <v>50</v>
      </c>
      <c r="H32" s="1" t="s">
        <v>77</v>
      </c>
    </row>
    <row r="33" spans="1:9" x14ac:dyDescent="0.25">
      <c r="A33" s="10"/>
      <c r="B33" t="s">
        <v>56</v>
      </c>
      <c r="C33" t="s">
        <v>57</v>
      </c>
      <c r="D33">
        <v>4.5</v>
      </c>
      <c r="E33">
        <v>21.3</v>
      </c>
      <c r="F33">
        <v>1</v>
      </c>
      <c r="G33">
        <f>F33*E33+D33</f>
        <v>25.8</v>
      </c>
      <c r="H33" s="1" t="s">
        <v>58</v>
      </c>
    </row>
    <row r="34" spans="1:9" x14ac:dyDescent="0.25">
      <c r="A34" s="10"/>
      <c r="B34" t="s">
        <v>54</v>
      </c>
      <c r="C34" t="s">
        <v>68</v>
      </c>
      <c r="D34">
        <v>0</v>
      </c>
      <c r="E34">
        <v>17</v>
      </c>
      <c r="F34">
        <v>1</v>
      </c>
      <c r="G34">
        <f t="shared" ref="G34:G36" si="3">F34*E34+D34</f>
        <v>17</v>
      </c>
      <c r="H34" s="1" t="s">
        <v>55</v>
      </c>
      <c r="I34" t="s">
        <v>76</v>
      </c>
    </row>
    <row r="35" spans="1:9" x14ac:dyDescent="0.25">
      <c r="A35" s="10"/>
      <c r="B35" t="s">
        <v>1</v>
      </c>
      <c r="C35" t="s">
        <v>26</v>
      </c>
      <c r="D35">
        <v>4</v>
      </c>
      <c r="E35">
        <v>20.7</v>
      </c>
      <c r="F35">
        <v>7</v>
      </c>
      <c r="G35">
        <f t="shared" si="3"/>
        <v>148.9</v>
      </c>
      <c r="H35" s="1" t="s">
        <v>27</v>
      </c>
    </row>
    <row r="36" spans="1:9" x14ac:dyDescent="0.25">
      <c r="A36" s="10"/>
      <c r="B36" t="s">
        <v>28</v>
      </c>
      <c r="C36" t="s">
        <v>29</v>
      </c>
      <c r="D36">
        <v>0</v>
      </c>
      <c r="E36">
        <v>278.10000000000002</v>
      </c>
      <c r="F36">
        <v>1</v>
      </c>
      <c r="G36">
        <f t="shared" si="3"/>
        <v>278.10000000000002</v>
      </c>
      <c r="H36" s="1" t="s">
        <v>30</v>
      </c>
      <c r="I36" t="s">
        <v>85</v>
      </c>
    </row>
    <row r="37" spans="1:9" x14ac:dyDescent="0.25">
      <c r="A37" s="10"/>
      <c r="B37" t="s">
        <v>102</v>
      </c>
    </row>
    <row r="38" spans="1:9" x14ac:dyDescent="0.25">
      <c r="A38" s="10"/>
      <c r="B38" s="3" t="s">
        <v>3</v>
      </c>
      <c r="C38" s="3"/>
      <c r="D38" s="3"/>
      <c r="E38" s="3"/>
      <c r="F38" s="3"/>
      <c r="G38" s="3">
        <f>SUM(G32:G36)</f>
        <v>519.79999999999995</v>
      </c>
      <c r="H38" s="3"/>
    </row>
    <row r="39" spans="1:9" x14ac:dyDescent="0.25">
      <c r="A39" s="10"/>
      <c r="B39" t="s">
        <v>40</v>
      </c>
      <c r="C39" t="s">
        <v>46</v>
      </c>
      <c r="E39">
        <v>34.85</v>
      </c>
      <c r="F39">
        <v>1</v>
      </c>
      <c r="G39">
        <f>E39*F39+D39</f>
        <v>34.85</v>
      </c>
      <c r="H39" s="1" t="s">
        <v>41</v>
      </c>
    </row>
    <row r="40" spans="1:9" x14ac:dyDescent="0.25">
      <c r="A40" s="10"/>
      <c r="B40" t="s">
        <v>78</v>
      </c>
      <c r="C40" t="s">
        <v>80</v>
      </c>
      <c r="D40">
        <v>5</v>
      </c>
      <c r="E40">
        <v>3</v>
      </c>
      <c r="F40">
        <v>5</v>
      </c>
      <c r="G40">
        <f t="shared" ref="G40:G47" si="4">F40*E40+D40</f>
        <v>20</v>
      </c>
      <c r="H40" s="1" t="s">
        <v>79</v>
      </c>
      <c r="I40" t="s">
        <v>81</v>
      </c>
    </row>
    <row r="41" spans="1:9" x14ac:dyDescent="0.25">
      <c r="A41" s="10"/>
      <c r="B41" t="s">
        <v>82</v>
      </c>
      <c r="C41" t="s">
        <v>84</v>
      </c>
      <c r="E41">
        <v>75</v>
      </c>
      <c r="F41">
        <v>1</v>
      </c>
      <c r="G41">
        <f t="shared" si="4"/>
        <v>75</v>
      </c>
      <c r="H41" s="1" t="s">
        <v>83</v>
      </c>
    </row>
    <row r="42" spans="1:9" x14ac:dyDescent="0.25">
      <c r="A42" s="10"/>
      <c r="B42" t="s">
        <v>86</v>
      </c>
      <c r="C42" t="s">
        <v>88</v>
      </c>
      <c r="D42">
        <v>8</v>
      </c>
      <c r="E42">
        <v>24</v>
      </c>
      <c r="F42">
        <v>1</v>
      </c>
      <c r="G42">
        <f t="shared" si="4"/>
        <v>32</v>
      </c>
      <c r="H42" s="1" t="s">
        <v>87</v>
      </c>
    </row>
    <row r="43" spans="1:9" x14ac:dyDescent="0.25">
      <c r="A43" s="10"/>
      <c r="B43" t="s">
        <v>97</v>
      </c>
      <c r="E43">
        <v>3.5</v>
      </c>
      <c r="F43">
        <v>1</v>
      </c>
      <c r="G43">
        <f t="shared" si="4"/>
        <v>3.5</v>
      </c>
      <c r="H43" s="1" t="s">
        <v>98</v>
      </c>
    </row>
    <row r="44" spans="1:9" x14ac:dyDescent="0.25">
      <c r="A44" s="10"/>
      <c r="B44" t="s">
        <v>89</v>
      </c>
      <c r="C44" t="s">
        <v>91</v>
      </c>
      <c r="D44">
        <v>6</v>
      </c>
      <c r="E44">
        <v>20.5</v>
      </c>
      <c r="F44">
        <v>1</v>
      </c>
      <c r="G44">
        <f t="shared" si="4"/>
        <v>26.5</v>
      </c>
      <c r="H44" s="1" t="s">
        <v>90</v>
      </c>
    </row>
    <row r="45" spans="1:9" x14ac:dyDescent="0.25">
      <c r="A45" s="10"/>
      <c r="B45" t="s">
        <v>92</v>
      </c>
      <c r="E45">
        <v>3.46</v>
      </c>
      <c r="F45">
        <v>1</v>
      </c>
      <c r="G45">
        <f t="shared" si="4"/>
        <v>3.46</v>
      </c>
      <c r="H45" s="1" t="s">
        <v>93</v>
      </c>
    </row>
    <row r="46" spans="1:9" x14ac:dyDescent="0.25">
      <c r="A46" s="10"/>
      <c r="B46" t="s">
        <v>94</v>
      </c>
      <c r="C46" t="s">
        <v>96</v>
      </c>
      <c r="E46">
        <v>21.6</v>
      </c>
      <c r="F46">
        <v>1</v>
      </c>
      <c r="G46">
        <f t="shared" si="4"/>
        <v>21.6</v>
      </c>
      <c r="H46" s="1" t="s">
        <v>95</v>
      </c>
    </row>
    <row r="47" spans="1:9" x14ac:dyDescent="0.25">
      <c r="A47" s="10"/>
      <c r="B47" t="s">
        <v>99</v>
      </c>
      <c r="C47" t="s">
        <v>100</v>
      </c>
      <c r="D47">
        <v>5</v>
      </c>
      <c r="E47">
        <v>44.8</v>
      </c>
      <c r="F47">
        <v>1</v>
      </c>
      <c r="G47">
        <f t="shared" si="4"/>
        <v>49.8</v>
      </c>
      <c r="H47" s="1" t="s">
        <v>101</v>
      </c>
    </row>
    <row r="48" spans="1:9" x14ac:dyDescent="0.25">
      <c r="B48" s="3" t="s">
        <v>3</v>
      </c>
      <c r="C48" s="3"/>
      <c r="D48" s="3"/>
      <c r="E48" s="3"/>
      <c r="F48" s="3"/>
      <c r="G48" s="3">
        <f>SUM(G39:G47)</f>
        <v>266.70999999999998</v>
      </c>
      <c r="H48" s="3"/>
    </row>
    <row r="49" spans="2:8" x14ac:dyDescent="0.25">
      <c r="B49" t="s">
        <v>104</v>
      </c>
      <c r="D49">
        <v>5</v>
      </c>
      <c r="E49">
        <v>2.5</v>
      </c>
      <c r="F49">
        <v>2</v>
      </c>
      <c r="G49">
        <f>F49*E49+D49</f>
        <v>10</v>
      </c>
      <c r="H49" s="1" t="s">
        <v>105</v>
      </c>
    </row>
    <row r="50" spans="2:8" x14ac:dyDescent="0.25">
      <c r="B50" t="s">
        <v>106</v>
      </c>
      <c r="C50" t="s">
        <v>108</v>
      </c>
      <c r="E50">
        <v>4.9800000000000004</v>
      </c>
      <c r="F50">
        <v>1</v>
      </c>
      <c r="G50">
        <f>F50*E50+D50</f>
        <v>4.9800000000000004</v>
      </c>
      <c r="H50" s="1" t="s">
        <v>107</v>
      </c>
    </row>
    <row r="51" spans="2:8" x14ac:dyDescent="0.25">
      <c r="B51" t="s">
        <v>109</v>
      </c>
      <c r="C51" t="s">
        <v>110</v>
      </c>
      <c r="D51">
        <v>7</v>
      </c>
      <c r="E51">
        <v>0.08</v>
      </c>
      <c r="F51">
        <v>12</v>
      </c>
      <c r="G51">
        <f>F51*E51+D51</f>
        <v>7.96</v>
      </c>
      <c r="H51" s="1" t="s">
        <v>111</v>
      </c>
    </row>
    <row r="52" spans="2:8" x14ac:dyDescent="0.25">
      <c r="B52" t="s">
        <v>112</v>
      </c>
      <c r="D52">
        <v>5</v>
      </c>
      <c r="E52">
        <v>0.99</v>
      </c>
      <c r="F52">
        <v>1</v>
      </c>
      <c r="G52">
        <f>F52*E52+D52</f>
        <v>5.99</v>
      </c>
      <c r="H52" s="1" t="s">
        <v>113</v>
      </c>
    </row>
    <row r="53" spans="2:8" x14ac:dyDescent="0.25">
      <c r="B53" s="3" t="s">
        <v>3</v>
      </c>
      <c r="C53" s="3"/>
      <c r="D53" s="3"/>
      <c r="E53" s="3"/>
      <c r="F53" s="3"/>
      <c r="G53" s="3">
        <f>SUM(G49:G52)</f>
        <v>28.93</v>
      </c>
      <c r="H53" s="3"/>
    </row>
    <row r="54" spans="2:8" x14ac:dyDescent="0.25">
      <c r="B54" s="10" t="s">
        <v>114</v>
      </c>
      <c r="C54" t="s">
        <v>116</v>
      </c>
      <c r="D54">
        <v>3</v>
      </c>
      <c r="E54">
        <v>9.9</v>
      </c>
      <c r="F54">
        <v>1</v>
      </c>
      <c r="G54">
        <f>F54*E54+D54</f>
        <v>12.9</v>
      </c>
      <c r="H54" s="9" t="s">
        <v>115</v>
      </c>
    </row>
    <row r="55" spans="2:8" x14ac:dyDescent="0.25">
      <c r="B55" s="10"/>
      <c r="C55" t="s">
        <v>117</v>
      </c>
      <c r="E55">
        <v>9.9</v>
      </c>
      <c r="F55">
        <v>1</v>
      </c>
      <c r="G55">
        <f t="shared" ref="G55:G63" si="5">F55*E55+D55</f>
        <v>9.9</v>
      </c>
      <c r="H55" s="9"/>
    </row>
    <row r="56" spans="2:8" x14ac:dyDescent="0.25">
      <c r="B56" s="10"/>
      <c r="C56" t="s">
        <v>118</v>
      </c>
      <c r="E56">
        <v>6.6</v>
      </c>
      <c r="F56">
        <v>1</v>
      </c>
      <c r="G56">
        <f t="shared" si="5"/>
        <v>6.6</v>
      </c>
      <c r="H56" s="9"/>
    </row>
    <row r="57" spans="2:8" x14ac:dyDescent="0.25">
      <c r="B57" s="10"/>
      <c r="C57" t="s">
        <v>119</v>
      </c>
      <c r="E57">
        <v>6.6</v>
      </c>
      <c r="F57">
        <v>1</v>
      </c>
      <c r="G57">
        <f t="shared" si="5"/>
        <v>6.6</v>
      </c>
      <c r="H57" s="9"/>
    </row>
    <row r="58" spans="2:8" x14ac:dyDescent="0.25">
      <c r="B58" s="10"/>
      <c r="C58" t="s">
        <v>120</v>
      </c>
      <c r="E58">
        <v>3.3</v>
      </c>
      <c r="F58">
        <v>8</v>
      </c>
      <c r="G58">
        <f t="shared" si="5"/>
        <v>26.4</v>
      </c>
      <c r="H58" s="9"/>
    </row>
    <row r="59" spans="2:8" x14ac:dyDescent="0.25">
      <c r="B59" s="10"/>
      <c r="C59" t="s">
        <v>121</v>
      </c>
      <c r="E59">
        <v>3.3</v>
      </c>
      <c r="F59">
        <v>8</v>
      </c>
      <c r="G59">
        <f t="shared" si="5"/>
        <v>26.4</v>
      </c>
      <c r="H59" s="9"/>
    </row>
    <row r="60" spans="2:8" x14ac:dyDescent="0.25">
      <c r="B60" t="s">
        <v>122</v>
      </c>
      <c r="C60" t="s">
        <v>123</v>
      </c>
      <c r="E60">
        <v>45</v>
      </c>
      <c r="F60">
        <v>1</v>
      </c>
      <c r="G60">
        <f t="shared" si="5"/>
        <v>45</v>
      </c>
      <c r="H60" s="1" t="s">
        <v>124</v>
      </c>
    </row>
    <row r="61" spans="2:8" x14ac:dyDescent="0.25">
      <c r="B61" t="s">
        <v>125</v>
      </c>
      <c r="C61" t="s">
        <v>127</v>
      </c>
      <c r="D61">
        <v>6</v>
      </c>
      <c r="E61">
        <v>5.8</v>
      </c>
      <c r="F61">
        <v>3</v>
      </c>
      <c r="G61">
        <f t="shared" si="5"/>
        <v>23.4</v>
      </c>
      <c r="H61" s="1" t="s">
        <v>126</v>
      </c>
    </row>
    <row r="62" spans="2:8" x14ac:dyDescent="0.25">
      <c r="B62" t="s">
        <v>128</v>
      </c>
      <c r="C62" t="s">
        <v>129</v>
      </c>
      <c r="D62">
        <v>3.5</v>
      </c>
      <c r="E62">
        <v>6.5</v>
      </c>
      <c r="F62">
        <v>1</v>
      </c>
      <c r="G62">
        <f t="shared" si="5"/>
        <v>10</v>
      </c>
      <c r="H62" s="1" t="s">
        <v>130</v>
      </c>
    </row>
    <row r="63" spans="2:8" x14ac:dyDescent="0.25">
      <c r="B63" t="s">
        <v>131</v>
      </c>
      <c r="C63" t="s">
        <v>132</v>
      </c>
      <c r="D63">
        <v>3.5</v>
      </c>
      <c r="E63">
        <v>61</v>
      </c>
      <c r="F63">
        <v>1</v>
      </c>
      <c r="G63">
        <f t="shared" si="5"/>
        <v>64.5</v>
      </c>
      <c r="H63" s="1" t="s">
        <v>133</v>
      </c>
    </row>
    <row r="64" spans="2:8" x14ac:dyDescent="0.25">
      <c r="B64" s="3" t="s">
        <v>3</v>
      </c>
      <c r="C64" s="3"/>
      <c r="D64" s="3"/>
      <c r="E64" s="3"/>
      <c r="F64" s="3"/>
      <c r="G64" s="3">
        <f>SUM(G54:G63)</f>
        <v>231.70000000000002</v>
      </c>
      <c r="H64" s="3"/>
    </row>
    <row r="67" spans="2:9" x14ac:dyDescent="0.25">
      <c r="B67" t="s">
        <v>135</v>
      </c>
      <c r="C67" t="s">
        <v>136</v>
      </c>
      <c r="D67">
        <v>6</v>
      </c>
      <c r="E67">
        <v>1.2</v>
      </c>
      <c r="F67">
        <v>16</v>
      </c>
      <c r="G67">
        <f>F67*E67+D67</f>
        <v>25.2</v>
      </c>
      <c r="H67" s="1" t="s">
        <v>137</v>
      </c>
    </row>
    <row r="68" spans="2:9" x14ac:dyDescent="0.25">
      <c r="B68" t="s">
        <v>138</v>
      </c>
      <c r="C68" t="s">
        <v>139</v>
      </c>
      <c r="D68">
        <v>0</v>
      </c>
      <c r="E68">
        <v>2.8</v>
      </c>
      <c r="F68">
        <v>2</v>
      </c>
      <c r="G68">
        <f>F68*E68+D68</f>
        <v>5.6</v>
      </c>
      <c r="H68" s="1" t="s">
        <v>140</v>
      </c>
    </row>
    <row r="69" spans="2:9" x14ac:dyDescent="0.25">
      <c r="B69" t="s">
        <v>141</v>
      </c>
      <c r="C69" t="s">
        <v>144</v>
      </c>
      <c r="E69">
        <v>80</v>
      </c>
      <c r="F69">
        <v>7</v>
      </c>
      <c r="G69">
        <f>F69*E69</f>
        <v>560</v>
      </c>
      <c r="I69" t="s">
        <v>142</v>
      </c>
    </row>
    <row r="70" spans="2:9" x14ac:dyDescent="0.25">
      <c r="B70" s="13" t="s">
        <v>134</v>
      </c>
      <c r="C70" s="13" t="s">
        <v>144</v>
      </c>
      <c r="D70" s="13"/>
      <c r="E70" s="13"/>
      <c r="F70" s="13"/>
      <c r="G70" s="13">
        <f>G64+G53+G48+G38+G27+G22+G12+G69+G68+G67</f>
        <v>4478.62</v>
      </c>
      <c r="H70" s="13"/>
    </row>
  </sheetData>
  <mergeCells count="10">
    <mergeCell ref="H3:H7"/>
    <mergeCell ref="B3:B7"/>
    <mergeCell ref="A2:A12"/>
    <mergeCell ref="A32:A47"/>
    <mergeCell ref="H54:H59"/>
    <mergeCell ref="B54:B59"/>
    <mergeCell ref="H20:H21"/>
    <mergeCell ref="B20:B21"/>
    <mergeCell ref="A14:A22"/>
    <mergeCell ref="A24:A27"/>
  </mergeCells>
  <phoneticPr fontId="1" type="noConversion"/>
  <hyperlinks>
    <hyperlink ref="H2" r:id="rId1" xr:uid="{1C9B87A6-733D-42B2-96C9-F23D414F6197}"/>
    <hyperlink ref="H3" r:id="rId2" xr:uid="{2C0DCBFF-519E-463C-ACC3-596CD1537ACB}"/>
    <hyperlink ref="H8" r:id="rId3" location="detail" xr:uid="{48D9D1E7-271C-4E49-9872-7702D8DF1A0C}"/>
    <hyperlink ref="H10" r:id="rId4" location="detail" xr:uid="{21FE8D01-1795-40DD-B395-CAE7A7DCE17E}"/>
    <hyperlink ref="H11" r:id="rId5" xr:uid="{AD73D319-4F8F-4172-9239-1C9BEBF32124}"/>
    <hyperlink ref="H35" r:id="rId6" xr:uid="{49817967-83E2-4534-8624-B95A87ABD584}"/>
    <hyperlink ref="H36" r:id="rId7" xr:uid="{C96BD0AF-E6B8-4FD7-8565-3DF7E7001CD8}"/>
    <hyperlink ref="H17" r:id="rId8" xr:uid="{B604831E-3D30-436C-9B72-E01EA86EE368}"/>
    <hyperlink ref="H15" r:id="rId9" xr:uid="{F44D8E5B-39A1-43D0-8B6C-15AED4FB9BDB}"/>
    <hyperlink ref="H16" r:id="rId10" location="detail" xr:uid="{02BFBF02-D9B3-4E61-8841-A963298B0AE0}"/>
    <hyperlink ref="H19" r:id="rId11" location="detail" xr:uid="{56C6536A-1627-45FA-B9CF-0AC4B8B86C68}"/>
    <hyperlink ref="H39" r:id="rId12" xr:uid="{EBE49D01-70B2-4E63-BA78-5FC983EC292A}"/>
    <hyperlink ref="H14" r:id="rId13" location="detail" xr:uid="{80BE7550-086F-4B6B-B87F-2E6011619B0F}"/>
    <hyperlink ref="H20" r:id="rId14" xr:uid="{8D3A75B6-5AAD-44D6-B300-8F9B130B9045}"/>
    <hyperlink ref="H24" r:id="rId15" location="detail" xr:uid="{6FBBEF2A-F546-43F2-869C-68E507B274FB}"/>
    <hyperlink ref="H25" r:id="rId16" location="detail" xr:uid="{EB040768-8F0F-45F1-BBD7-5F9B2ABC34FB}"/>
    <hyperlink ref="H26" r:id="rId17" xr:uid="{8B1B55F7-C600-4DD8-80F3-E6F6E6D6652B}"/>
    <hyperlink ref="H34" r:id="rId18" location="detail" xr:uid="{24F07E73-6382-48A0-984A-398A0B4C7F55}"/>
    <hyperlink ref="H33" r:id="rId19" location="detail" xr:uid="{714E75DC-ED8B-4528-A441-29B599B1B895}"/>
    <hyperlink ref="H9" r:id="rId20" xr:uid="{0686FE4F-1A95-410A-9931-F52E6BD24479}"/>
    <hyperlink ref="H18" r:id="rId21" xr:uid="{5820BBB3-AE3F-4A3F-8971-DD113005C217}"/>
    <hyperlink ref="H32" r:id="rId22" xr:uid="{495DBA5D-E8E2-4A34-AA6F-C2F20C54FE6B}"/>
    <hyperlink ref="H40" r:id="rId23" location="detail" xr:uid="{F90EFAA2-C40C-4F91-A9F1-9518D8AC52D0}"/>
    <hyperlink ref="H41" r:id="rId24" location="detail" xr:uid="{D36AB0DF-BA7C-4FE1-A32D-340CE6875569}"/>
    <hyperlink ref="H42" r:id="rId25" location="detail" xr:uid="{D4C456C9-BF9B-4D95-8D90-436ADB1340BB}"/>
    <hyperlink ref="H44" r:id="rId26" location="detail" xr:uid="{74451167-F12E-44EC-8768-0A44E151561C}"/>
    <hyperlink ref="H45" r:id="rId27" location="detail" xr:uid="{FE13B253-0F5D-4DE6-8B51-23CD450CAF95}"/>
    <hyperlink ref="H46" r:id="rId28" xr:uid="{0654C951-1D96-48FA-BA5D-E5A6FC9B8D5E}"/>
    <hyperlink ref="H43" r:id="rId29" xr:uid="{AF7EFBA3-9B1E-48E3-B25D-2BB3FCCF68DC}"/>
    <hyperlink ref="H47" r:id="rId30" xr:uid="{F183B2AA-E9D0-48CA-B5CE-990D56A1E7E7}"/>
    <hyperlink ref="H49" r:id="rId31" location="detail" xr:uid="{5E28274E-2309-4E91-9E91-9C60863477F0}"/>
    <hyperlink ref="H50" r:id="rId32" xr:uid="{D2AFDB30-FE2A-4A55-9877-B21792902090}"/>
    <hyperlink ref="H51" r:id="rId33" location="detail" xr:uid="{C361B490-A048-4853-A12B-02D8D04A3E66}"/>
    <hyperlink ref="H52" r:id="rId34" location="detail" xr:uid="{E2835953-094E-4956-807A-32E0B02B494D}"/>
    <hyperlink ref="H54" r:id="rId35" location="detail" xr:uid="{916489ED-BB93-4C9A-A30E-34254FC11790}"/>
    <hyperlink ref="H60" r:id="rId36" xr:uid="{23D1EBF7-AC3C-4FCC-A11C-FDC2D36A8C23}"/>
    <hyperlink ref="H61" r:id="rId37" location="detail" xr:uid="{06ED0924-2202-43C2-985D-3F03E2010CB2}"/>
    <hyperlink ref="H62" r:id="rId38" location="detail" xr:uid="{21B132C2-FEF1-451A-8AE3-1AC3FEA5DC99}"/>
    <hyperlink ref="H63" r:id="rId39" xr:uid="{9582A6B3-3BCC-4D64-815B-A4161BC5B027}"/>
    <hyperlink ref="H67" r:id="rId40" xr:uid="{77676677-D963-4CAD-8649-68EE4249A539}"/>
    <hyperlink ref="H68" r:id="rId41" xr:uid="{7700DA8E-791F-4836-AFCE-66D4047A3913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2022-07-16T01:14:23Z</dcterms:modified>
</cp:coreProperties>
</file>