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spannbauer/Documents/github/data-analytics-lectures/week-8/Exercises/"/>
    </mc:Choice>
  </mc:AlternateContent>
  <xr:revisionPtr revIDLastSave="0" documentId="13_ncr:1_{0AC3743C-F2DC-E249-838B-C8C33D3A01DE}" xr6:coauthVersionLast="45" xr6:coauthVersionMax="45" xr10:uidLastSave="{00000000-0000-0000-0000-000000000000}"/>
  <bookViews>
    <workbookView xWindow="4480" yWindow="1740" windowWidth="22460" windowHeight="14560" activeTab="3" xr2:uid="{DA21B034-7089-4177-BA92-1BB40CAA6777}"/>
  </bookViews>
  <sheets>
    <sheet name="census-migration" sheetId="1" r:id="rId1"/>
    <sheet name="regions" sheetId="2" r:id="rId2"/>
    <sheet name="clean" sheetId="3" r:id="rId3"/>
    <sheet name="steps-taken" sheetId="4" r:id="rId4"/>
  </sheets>
  <definedNames>
    <definedName name="_NST05">'census-migration'!$A$4:$H$62</definedName>
    <definedName name="_xlnm.Print_Area" localSheetId="0">'census-migration'!$A$3:$H$70</definedName>
    <definedName name="_xlnm.Print_Titles" localSheetId="0">'census-migration'!$A:$A,'census-migration'!$2:$4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3" l="1" a="1"/>
  <c r="I2" i="3" s="1"/>
  <c r="D2" i="3" a="1"/>
  <c r="D2" i="3" s="1"/>
  <c r="E2" i="3" a="1"/>
  <c r="E2" i="3" s="1"/>
  <c r="F2" i="3" a="1"/>
  <c r="F2" i="3" s="1"/>
  <c r="G2" i="3" a="1"/>
  <c r="G2" i="3" s="1"/>
  <c r="H2" i="3" a="1"/>
  <c r="H2" i="3" s="1"/>
  <c r="C2" i="3" a="1"/>
  <c r="C2" i="3" s="1"/>
  <c r="B2" i="3" a="1"/>
  <c r="B2" i="3" s="1"/>
  <c r="A54" i="3"/>
  <c r="A48" i="3"/>
  <c r="A49" i="3"/>
  <c r="A50" i="3"/>
  <c r="A51" i="3"/>
  <c r="A52" i="3"/>
  <c r="A53" i="3"/>
  <c r="A43" i="3"/>
  <c r="A44" i="3"/>
  <c r="A45" i="3"/>
  <c r="A46" i="3"/>
  <c r="A47" i="3"/>
  <c r="A28" i="3"/>
  <c r="A29" i="3"/>
  <c r="A30" i="3"/>
  <c r="A31" i="3"/>
  <c r="A32" i="3"/>
  <c r="A33" i="3"/>
  <c r="A34" i="3"/>
  <c r="A35" i="3"/>
  <c r="A36" i="3"/>
  <c r="A37" i="3"/>
  <c r="A38" i="3"/>
  <c r="A39" i="3"/>
  <c r="A40" i="3"/>
  <c r="A41" i="3"/>
  <c r="A42" i="3"/>
  <c r="A3" i="3"/>
  <c r="A4" i="3"/>
  <c r="A5" i="3"/>
  <c r="A6" i="3"/>
  <c r="A7" i="3"/>
  <c r="A8" i="3"/>
  <c r="A9" i="3"/>
  <c r="A10" i="3"/>
  <c r="A11" i="3"/>
  <c r="A12" i="3"/>
  <c r="A13" i="3"/>
  <c r="A14" i="3"/>
  <c r="A15" i="3"/>
  <c r="A16" i="3"/>
  <c r="A17" i="3"/>
  <c r="A18" i="3"/>
  <c r="A19" i="3"/>
  <c r="A20" i="3"/>
  <c r="A21" i="3"/>
  <c r="A22" i="3"/>
  <c r="A23" i="3"/>
  <c r="A24" i="3"/>
  <c r="A25" i="3"/>
  <c r="A26" i="3"/>
  <c r="A27"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<sst xmlns="http://schemas.openxmlformats.org/spreadsheetml/2006/main" count="200" uniqueCount="141">
  <si>
    <t>table with row headers in column A and column headers in rows 3 through 4. (leading dots indicate sub-parts)</t>
  </si>
  <si>
    <t>Table 5. Estimates of the Components of Resident Population Change for the United States, Regions,
States, and Puerto Rico: July 1, 2016 to July 1, 2017</t>
  </si>
  <si>
    <t>Geographic Area</t>
  </si>
  <si>
    <r>
      <t>Total Population Change</t>
    </r>
    <r>
      <rPr>
        <b/>
        <vertAlign val="superscript"/>
        <sz val="10"/>
        <color theme="1"/>
        <rFont val="MS sans serif"/>
      </rPr>
      <t>1</t>
    </r>
  </si>
  <si>
    <t>Natural Increase</t>
  </si>
  <si>
    <t>Vital Events</t>
  </si>
  <si>
    <t>Net Migration</t>
  </si>
  <si>
    <t>Births</t>
  </si>
  <si>
    <t>Deaths</t>
  </si>
  <si>
    <t>Total</t>
  </si>
  <si>
    <r>
      <t>International</t>
    </r>
    <r>
      <rPr>
        <b/>
        <vertAlign val="superscript"/>
        <sz val="10"/>
        <color theme="1"/>
        <rFont val="MS sans serif"/>
      </rPr>
      <t>2</t>
    </r>
  </si>
  <si>
    <t>Domestic</t>
  </si>
  <si>
    <t>United States</t>
  </si>
  <si>
    <t>(X)</t>
  </si>
  <si>
    <t>Northeast</t>
  </si>
  <si>
    <t>Midwest</t>
  </si>
  <si>
    <t>South</t>
  </si>
  <si>
    <t>West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</si>
  <si>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</si>
  <si>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</si>
  <si>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</si>
  <si>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</si>
  <si>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</si>
  <si>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</si>
  <si>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</si>
  <si>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</si>
  <si>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</si>
  <si>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</si>
  <si>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</si>
  <si>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</si>
  <si>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</si>
  <si>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</si>
  <si>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</si>
  <si>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</si>
  <si>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</si>
  <si>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</si>
  <si>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</si>
  <si>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</si>
  <si>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</si>
  <si>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</si>
  <si>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</si>
  <si>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</si>
  <si>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</si>
  <si>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</si>
  <si>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</si>
  <si>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</si>
  <si>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</si>
  <si>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</si>
  <si>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</si>
  <si>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</si>
  <si>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</si>
  <si>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</si>
  <si>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</si>
  <si>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</si>
  <si>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</si>
  <si>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</si>
  <si>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</si>
  <si>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</si>
  <si>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</si>
  <si>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</si>
  <si>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</si>
  <si>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</si>
  <si>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</si>
  <si>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</si>
  <si>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</si>
  <si>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</si>
  <si>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</si>
  <si>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</si>
  <si>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</si>
  <si>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Puerto Rico</t>
  </si>
  <si>
    <t xml:space="preserve">(X) Not applicable.  </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</si>
  <si>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</si>
  <si>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</si>
  <si>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</si>
  <si>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</si>
  <si>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5. Estimates of the Components of Resident Population Change for the United States, Regions, States, and Puerto Rico: July 1, 2016 to July 1, 2017 
(NST-EST2017-05)</t>
  </si>
  <si>
    <t>Source: U.S. Census Bureau, Population Division</t>
  </si>
  <si>
    <t>Release Date: December 2017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</si>
  <si>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</si>
  <si>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</si>
  <si>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</si>
  <si>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</si>
  <si>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</si>
  <si>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</si>
  <si>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</si>
  <si>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</si>
  <si>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</si>
  <si>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</si>
  <si>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</si>
  <si>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</si>
  <si>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</si>
  <si>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</si>
  <si>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</si>
  <si>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</si>
  <si>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</si>
  <si>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</si>
  <si>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</si>
  <si>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</si>
  <si>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</si>
  <si>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</si>
  <si>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</si>
  <si>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</si>
  <si>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</si>
  <si>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</si>
  <si>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</si>
  <si>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</si>
  <si>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</si>
  <si>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</si>
  <si>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</si>
  <si>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</si>
  <si>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</si>
  <si>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</si>
  <si>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</si>
  <si>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</si>
  <si>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</si>
  <si>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</si>
  <si>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</si>
  <si>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</si>
  <si>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</si>
  <si>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</si>
  <si>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</si>
  <si>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</si>
  <si>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</si>
  <si>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</si>
  <si>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</si>
  <si>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</si>
  <si>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</si>
  <si>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</si>
  <si>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</si>
  <si>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</si>
  <si>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region</t>
  </si>
  <si>
    <t>Total Net Migration</t>
  </si>
  <si>
    <t>International Net Migration</t>
  </si>
  <si>
    <t>Domestic Net Migration</t>
  </si>
  <si>
    <t>Total Population Change</t>
  </si>
  <si>
    <t>Steps</t>
  </si>
  <si>
    <t>* The states in the original table are lead with a period; =SUBSTITUE() was used to remove the period</t>
  </si>
  <si>
    <t>* =INDEX(MATCH()) was used to look up the regions for the cleaned states names from the regions tab (=VLOOKUP() could have been used)</t>
  </si>
  <si>
    <t>* The rest of the data was read with equal signs to pull values from census-migration tab</t>
  </si>
  <si>
    <t>* Column names were adjusted</t>
  </si>
  <si>
    <t>* All of the formulas used can be seen in the clean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</si>
</sst>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b/>
      <vertAlign val="superscript"/>
      <sz val="10"/>
      <color theme="1"/>
      <name val="MS sans serif"/>
    </font>
    <font>
      <sz val="8"/>
      <name val="arial"/>
      <family val="2"/>
    </font>
    <font>
      <vertAlign val="superscript"/>
      <sz val="8"/>
      <name val="arial"/>
      <family val="2"/>
    </font>
    <font>
      <b/>
      <sz val="8"/>
      <color theme="1"/>
      <name val="arial"/>
      <family val="2"/>
    </font>
    <font>
      <sz val="10"/>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right style="thin">
        <color indexed="64"/>
      </right>
      <top/>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2">
    <xf numFmtId="0" fontId="0" fillId="0" borderId="0"/>
    <xf numFmtId="0" fontId="1" fillId="0" borderId="0"/>
  </cellStyleXfs>
  <cellXfs count="41">
    <xf numFmtId="0" fontId="0" fillId="0" borderId="0" xfId="0"/>
    <xf numFmtId="0" fontId="1" fillId="0" borderId="0" xfId="1" applyProtection="1">
      <protection locked="0"/>
    </xf>
    <xf numFmtId="0" fontId="2" fillId="2" borderId="0" xfId="1" applyFont="1" applyFill="1" applyAlignment="1" applyProtection="1">
      <alignment horizontal="center" vertical="center"/>
      <protection locked="0"/>
    </xf>
    <xf numFmtId="0" fontId="6" fillId="0" borderId="1" xfId="1" applyFont="1" applyBorder="1" applyAlignment="1" applyProtection="1">
      <alignment horizontal="center" vertical="center" wrapText="1"/>
      <protection locked="0"/>
    </xf>
    <xf numFmtId="0" fontId="2" fillId="0" borderId="0" xfId="1" applyFont="1" applyAlignment="1" applyProtection="1">
      <alignment horizontal="center" vertical="center"/>
      <protection locked="0"/>
    </xf>
    <xf numFmtId="0" fontId="6" fillId="0" borderId="1" xfId="1" applyFont="1" applyBorder="1" applyAlignment="1" applyProtection="1">
      <alignment horizontal="left" indent="1"/>
      <protection locked="0"/>
    </xf>
    <xf numFmtId="3" fontId="5" fillId="0" borderId="1" xfId="1" applyNumberFormat="1" applyFont="1" applyBorder="1" applyAlignment="1" applyProtection="1">
      <alignment horizontal="right"/>
      <protection locked="0"/>
    </xf>
    <xf numFmtId="0" fontId="6" fillId="0" borderId="4" xfId="1" applyFont="1" applyBorder="1" applyAlignment="1" applyProtection="1">
      <alignment horizontal="left" indent="1"/>
      <protection locked="0"/>
    </xf>
    <xf numFmtId="3" fontId="5" fillId="0" borderId="4" xfId="1" applyNumberFormat="1" applyFont="1" applyBorder="1" applyAlignment="1" applyProtection="1">
      <alignment horizontal="right"/>
      <protection locked="0"/>
    </xf>
    <xf numFmtId="0" fontId="6" fillId="0" borderId="3" xfId="1" applyFont="1" applyBorder="1" applyAlignment="1" applyProtection="1">
      <alignment horizontal="left" indent="1"/>
      <protection locked="0"/>
    </xf>
    <xf numFmtId="3" fontId="5" fillId="0" borderId="3" xfId="1" applyNumberFormat="1" applyFont="1" applyBorder="1" applyAlignment="1" applyProtection="1">
      <alignment horizontal="right"/>
      <protection locked="0"/>
    </xf>
    <xf numFmtId="0" fontId="3" fillId="0" borderId="4" xfId="1" applyFont="1" applyBorder="1" applyProtection="1">
      <protection locked="0"/>
    </xf>
    <xf numFmtId="0" fontId="6" fillId="0" borderId="4" xfId="1" applyFont="1" applyBorder="1" applyProtection="1">
      <protection locked="0"/>
    </xf>
    <xf numFmtId="0" fontId="1" fillId="0" borderId="8" xfId="1" applyBorder="1" applyProtection="1">
      <protection locked="0"/>
    </xf>
    <xf numFmtId="0" fontId="10" fillId="3" borderId="12" xfId="1" applyFont="1" applyFill="1" applyBorder="1" applyAlignment="1" applyProtection="1">
      <alignment wrapText="1"/>
      <protection locked="0"/>
    </xf>
    <xf numFmtId="0" fontId="10" fillId="3" borderId="0" xfId="1" applyFont="1" applyFill="1"/>
    <xf numFmtId="0" fontId="10" fillId="3" borderId="8" xfId="1" applyFont="1" applyFill="1" applyBorder="1"/>
    <xf numFmtId="0" fontId="10" fillId="3" borderId="13" xfId="1" applyFont="1" applyFill="1" applyBorder="1" applyProtection="1">
      <protection locked="0"/>
    </xf>
    <xf numFmtId="0" fontId="10" fillId="3" borderId="14" xfId="1" applyFont="1" applyFill="1" applyBorder="1"/>
    <xf numFmtId="0" fontId="10" fillId="3" borderId="15" xfId="1" applyFont="1" applyFill="1" applyBorder="1"/>
    <xf numFmtId="0" fontId="8" fillId="0" borderId="1" xfId="1" applyFont="1" applyBorder="1" applyAlignment="1" applyProtection="1">
      <alignment wrapText="1"/>
      <protection locked="0"/>
    </xf>
    <xf numFmtId="0" fontId="8" fillId="0" borderId="1" xfId="1" applyFont="1" applyBorder="1" applyAlignment="1">
      <alignment wrapText="1"/>
    </xf>
    <xf numFmtId="0" fontId="9" fillId="0" borderId="1" xfId="1" applyFont="1" applyBorder="1" applyAlignment="1" applyProtection="1">
      <alignment wrapText="1"/>
      <protection locked="0"/>
    </xf>
    <xf numFmtId="0" fontId="8" fillId="0" borderId="5" xfId="1" applyFont="1" applyBorder="1" applyAlignment="1" applyProtection="1">
      <alignment wrapText="1"/>
      <protection locked="0"/>
    </xf>
    <xf numFmtId="0" fontId="8" fillId="0" borderId="6" xfId="1" applyFont="1" applyBorder="1" applyAlignment="1">
      <alignment wrapText="1"/>
    </xf>
    <xf numFmtId="0" fontId="8" fillId="0" borderId="7" xfId="1" applyFont="1" applyBorder="1" applyAlignment="1">
      <alignment wrapText="1"/>
    </xf>
    <xf numFmtId="0" fontId="10" fillId="3" borderId="9" xfId="1" applyFont="1" applyFill="1" applyBorder="1" applyProtection="1">
      <protection locked="0"/>
    </xf>
    <xf numFmtId="0" fontId="10" fillId="3" borderId="10" xfId="1" applyFont="1" applyFill="1" applyBorder="1"/>
    <xf numFmtId="0" fontId="10" fillId="3" borderId="11" xfId="1" applyFont="1" applyFill="1" applyBorder="1"/>
    <xf numFmtId="0" fontId="3" fillId="2" borderId="0" xfId="1" applyFont="1" applyFill="1" applyAlignment="1" applyProtection="1">
      <alignment horizontal="center" vertical="center"/>
      <protection locked="0"/>
    </xf>
    <xf numFmtId="0" fontId="4" fillId="2" borderId="1" xfId="1" applyFont="1" applyFill="1" applyBorder="1" applyAlignment="1" applyProtection="1">
      <alignment horizontal="left" vertical="center" wrapText="1"/>
      <protection locked="0"/>
    </xf>
    <xf numFmtId="0" fontId="5" fillId="0" borderId="1" xfId="1" applyFont="1" applyBorder="1" applyAlignment="1" applyProtection="1">
      <alignment horizontal="left" vertical="center" wrapText="1"/>
      <protection locked="0"/>
    </xf>
    <xf numFmtId="0" fontId="6" fillId="0" borderId="2" xfId="1" applyFont="1" applyBorder="1" applyAlignment="1" applyProtection="1">
      <alignment horizontal="center" vertical="center"/>
      <protection locked="0"/>
    </xf>
    <xf numFmtId="0" fontId="6" fillId="0" borderId="3" xfId="1" applyFont="1" applyBorder="1" applyAlignment="1" applyProtection="1">
      <alignment horizontal="center" vertical="center"/>
      <protection locked="0"/>
    </xf>
    <xf numFmtId="0" fontId="6" fillId="0" borderId="2" xfId="1" applyFont="1" applyBorder="1" applyAlignment="1" applyProtection="1">
      <alignment horizontal="center" vertical="center" wrapText="1"/>
      <protection locked="0"/>
    </xf>
    <xf numFmtId="0" fontId="6" fillId="0" borderId="3" xfId="1" applyFont="1" applyBorder="1" applyAlignment="1" applyProtection="1">
      <alignment horizontal="center" vertical="center" wrapText="1"/>
      <protection locked="0"/>
    </xf>
    <xf numFmtId="0" fontId="6" fillId="2" borderId="1" xfId="1" applyFont="1" applyFill="1" applyBorder="1" applyAlignment="1" applyProtection="1">
      <alignment horizontal="center" vertical="center" wrapText="1"/>
      <protection locked="0"/>
    </xf>
    <xf numFmtId="0" fontId="6" fillId="0" borderId="1" xfId="1" applyFont="1" applyBorder="1" applyAlignment="1" applyProtection="1">
      <alignment horizontal="center" vertical="center" wrapText="1"/>
      <protection locked="0"/>
    </xf>
    <xf numFmtId="0" fontId="5" fillId="0" borderId="0" xfId="1" applyFont="1" applyAlignment="1" applyProtection="1">
      <alignment horizontal="left" vertical="center"/>
      <protection locked="0"/>
    </xf>
    <xf numFmtId="0" fontId="11" fillId="0" borderId="0" xfId="1" applyFont="1" applyAlignment="1" applyProtection="1">
      <alignment vertical="center"/>
      <protection locked="0"/>
    </xf>
    <xf numFmtId="3" fontId="0" fillId="0" borderId="0" xfId="0" applyNumberFormat="1"/>
  </cellXfs>
  <cellStyles count="2">
    <cellStyle name="Normal" xfId="0" builtinId="0"/>
    <cellStyle name="Normal 2" xfId="1" xr:uid="{8867EBBB-BB44-4EDE-812D-CA061F10D3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F003-9E05-4CEA-9880-BCA0AC417EBE}">
  <dimension ref="A1:L70"/>
  <sheetViews>
    <sheetView zoomScale="150" zoomScaleNormal="150" workbookViewId="0">
      <pane ySplit="4" topLeftCell="A5" activePane="bottomLeft" state="frozen"/>
      <selection pane="bottomLeft" activeCell="H4" sqref="D4:H4"/>
    </sheetView>
  </sheetViews>
  <sheetFormatPr baseColWidth="10" defaultColWidth="9.1640625" defaultRowHeight="15"/>
  <cols>
    <col min="1" max="1" width="19.5" style="1" customWidth="1"/>
    <col min="2" max="6" width="15" style="1" customWidth="1"/>
    <col min="7" max="7" width="14.1640625" style="1" customWidth="1"/>
    <col min="8" max="11" width="15" style="1" customWidth="1"/>
    <col min="12" max="16384" width="9.1640625" style="1"/>
  </cols>
  <sheetData>
    <row r="1" spans="1:8" ht="2.25" customHeight="1">
      <c r="A1" s="29" t="s">
        <v>0</v>
      </c>
      <c r="B1" s="29"/>
      <c r="C1" s="29"/>
      <c r="D1" s="29"/>
      <c r="E1" s="29"/>
      <c r="F1" s="29"/>
      <c r="G1" s="29"/>
      <c r="H1" s="29"/>
    </row>
    <row r="2" spans="1:8" ht="25.5" customHeight="1">
      <c r="A2" s="30" t="s">
        <v>1</v>
      </c>
      <c r="B2" s="31"/>
      <c r="C2" s="31"/>
      <c r="D2" s="31"/>
      <c r="E2" s="31"/>
      <c r="F2" s="31"/>
      <c r="G2" s="31"/>
      <c r="H2" s="31"/>
    </row>
    <row r="3" spans="1:8" s="2" customFormat="1" ht="22.5" customHeight="1">
      <c r="A3" s="32" t="s">
        <v>2</v>
      </c>
      <c r="B3" s="34" t="s">
        <v>3</v>
      </c>
      <c r="C3" s="34" t="s">
        <v>4</v>
      </c>
      <c r="D3" s="36" t="s">
        <v>5</v>
      </c>
      <c r="E3" s="37"/>
      <c r="F3" s="36" t="s">
        <v>6</v>
      </c>
      <c r="G3" s="37"/>
      <c r="H3" s="37"/>
    </row>
    <row r="4" spans="1:8" s="4" customFormat="1" ht="22.5" customHeight="1">
      <c r="A4" s="33"/>
      <c r="B4" s="35"/>
      <c r="C4" s="35"/>
      <c r="D4" s="3" t="s">
        <v>7</v>
      </c>
      <c r="E4" s="3" t="s">
        <v>8</v>
      </c>
      <c r="F4" s="3" t="s">
        <v>9</v>
      </c>
      <c r="G4" s="3" t="s">
        <v>10</v>
      </c>
      <c r="H4" s="3" t="s">
        <v>11</v>
      </c>
    </row>
    <row r="5" spans="1:8">
      <c r="A5" s="5" t="s">
        <v>12</v>
      </c>
      <c r="B5" s="6">
        <v>2313243</v>
      </c>
      <c r="C5" s="6">
        <v>1201960</v>
      </c>
      <c r="D5" s="6">
        <v>3946000</v>
      </c>
      <c r="E5" s="6">
        <v>2744040</v>
      </c>
      <c r="F5" s="6">
        <v>1111283</v>
      </c>
      <c r="G5" s="6">
        <v>1111283</v>
      </c>
      <c r="H5" s="6" t="s">
        <v>13</v>
      </c>
    </row>
    <row r="6" spans="1:8">
      <c r="A6" s="7" t="s">
        <v>14</v>
      </c>
      <c r="B6" s="8">
        <v>111221</v>
      </c>
      <c r="C6" s="8">
        <v>128081</v>
      </c>
      <c r="D6" s="8">
        <v>621245</v>
      </c>
      <c r="E6" s="8">
        <v>493164</v>
      </c>
      <c r="F6" s="8">
        <v>-16300</v>
      </c>
      <c r="G6" s="8">
        <v>297343</v>
      </c>
      <c r="H6" s="8">
        <v>-313643</v>
      </c>
    </row>
    <row r="7" spans="1:8">
      <c r="A7" s="7" t="s">
        <v>15</v>
      </c>
      <c r="B7" s="8">
        <v>201183</v>
      </c>
      <c r="C7" s="8">
        <v>215347</v>
      </c>
      <c r="D7" s="8">
        <v>822534</v>
      </c>
      <c r="E7" s="8">
        <v>607187</v>
      </c>
      <c r="F7" s="8">
        <v>-13025</v>
      </c>
      <c r="G7" s="8">
        <v>143872</v>
      </c>
      <c r="H7" s="8">
        <v>-156897</v>
      </c>
    </row>
    <row r="8" spans="1:8">
      <c r="A8" s="7" t="s">
        <v>16</v>
      </c>
      <c r="B8" s="8">
        <v>1235167</v>
      </c>
      <c r="C8" s="8">
        <v>458447</v>
      </c>
      <c r="D8" s="8">
        <v>1538511</v>
      </c>
      <c r="E8" s="8">
        <v>1080064</v>
      </c>
      <c r="F8" s="8">
        <v>775652</v>
      </c>
      <c r="G8" s="8">
        <v>418768</v>
      </c>
      <c r="H8" s="8">
        <v>356884</v>
      </c>
    </row>
    <row r="9" spans="1:8">
      <c r="A9" s="9" t="s">
        <v>17</v>
      </c>
      <c r="B9" s="10">
        <v>765672</v>
      </c>
      <c r="C9" s="10">
        <v>400085</v>
      </c>
      <c r="D9" s="10">
        <v>963710</v>
      </c>
      <c r="E9" s="10">
        <v>563625</v>
      </c>
      <c r="F9" s="10">
        <v>364956</v>
      </c>
      <c r="G9" s="10">
        <v>251300</v>
      </c>
      <c r="H9" s="10">
        <v>113656</v>
      </c>
    </row>
    <row r="10" spans="1:8">
      <c r="A10" s="11" t="s">
        <v>18</v>
      </c>
      <c r="B10" s="8">
        <v>14202</v>
      </c>
      <c r="C10" s="8">
        <v>5999</v>
      </c>
      <c r="D10" s="8">
        <v>58389</v>
      </c>
      <c r="E10" s="8">
        <v>52390</v>
      </c>
      <c r="F10" s="8">
        <v>8315</v>
      </c>
      <c r="G10" s="8">
        <v>4475</v>
      </c>
      <c r="H10" s="8">
        <v>3840</v>
      </c>
    </row>
    <row r="11" spans="1:8">
      <c r="A11" s="11" t="s">
        <v>19</v>
      </c>
      <c r="B11" s="8">
        <v>-1727</v>
      </c>
      <c r="C11" s="8">
        <v>6620</v>
      </c>
      <c r="D11" s="8">
        <v>11163</v>
      </c>
      <c r="E11" s="8">
        <v>4543</v>
      </c>
      <c r="F11" s="8">
        <v>-8381</v>
      </c>
      <c r="G11" s="8">
        <v>1557</v>
      </c>
      <c r="H11" s="8">
        <v>-9938</v>
      </c>
    </row>
    <row r="12" spans="1:8">
      <c r="A12" s="11" t="s">
        <v>20</v>
      </c>
      <c r="B12" s="8">
        <v>107628</v>
      </c>
      <c r="C12" s="8">
        <v>28081</v>
      </c>
      <c r="D12" s="8">
        <v>85634</v>
      </c>
      <c r="E12" s="8">
        <v>57553</v>
      </c>
      <c r="F12" s="8">
        <v>79316</v>
      </c>
      <c r="G12" s="8">
        <v>16205</v>
      </c>
      <c r="H12" s="8">
        <v>63111</v>
      </c>
    </row>
    <row r="13" spans="1:8">
      <c r="A13" s="11" t="s">
        <v>21</v>
      </c>
      <c r="B13" s="8">
        <v>16048</v>
      </c>
      <c r="C13" s="8">
        <v>7841</v>
      </c>
      <c r="D13" s="8">
        <v>38236</v>
      </c>
      <c r="E13" s="8">
        <v>30395</v>
      </c>
      <c r="F13" s="8">
        <v>8217</v>
      </c>
      <c r="G13" s="8">
        <v>3499</v>
      </c>
      <c r="H13" s="8">
        <v>4718</v>
      </c>
    </row>
    <row r="14" spans="1:8">
      <c r="A14" s="11" t="s">
        <v>22</v>
      </c>
      <c r="B14" s="8">
        <v>240177</v>
      </c>
      <c r="C14" s="8">
        <v>213939</v>
      </c>
      <c r="D14" s="8">
        <v>487916</v>
      </c>
      <c r="E14" s="8">
        <v>273977</v>
      </c>
      <c r="F14" s="8">
        <v>26672</v>
      </c>
      <c r="G14" s="8">
        <v>164867</v>
      </c>
      <c r="H14" s="8">
        <v>-138195</v>
      </c>
    </row>
    <row r="15" spans="1:8">
      <c r="A15" s="11" t="s">
        <v>23</v>
      </c>
      <c r="B15" s="8">
        <v>77049</v>
      </c>
      <c r="C15" s="8">
        <v>30211</v>
      </c>
      <c r="D15" s="8">
        <v>67638</v>
      </c>
      <c r="E15" s="8">
        <v>37427</v>
      </c>
      <c r="F15" s="8">
        <v>46626</v>
      </c>
      <c r="G15" s="8">
        <v>9973</v>
      </c>
      <c r="H15" s="8">
        <v>36653</v>
      </c>
    </row>
    <row r="16" spans="1:8">
      <c r="A16" s="11" t="s">
        <v>24</v>
      </c>
      <c r="B16" s="8">
        <v>499</v>
      </c>
      <c r="C16" s="8">
        <v>4938</v>
      </c>
      <c r="D16" s="8">
        <v>35183</v>
      </c>
      <c r="E16" s="8">
        <v>30245</v>
      </c>
      <c r="F16" s="8">
        <v>-4512</v>
      </c>
      <c r="G16" s="8">
        <v>17758</v>
      </c>
      <c r="H16" s="8">
        <v>-22270</v>
      </c>
    </row>
    <row r="17" spans="1:8">
      <c r="A17" s="11" t="s">
        <v>25</v>
      </c>
      <c r="B17" s="8">
        <v>9241</v>
      </c>
      <c r="C17" s="8">
        <v>2005</v>
      </c>
      <c r="D17" s="8">
        <v>11010</v>
      </c>
      <c r="E17" s="8">
        <v>9005</v>
      </c>
      <c r="F17" s="8">
        <v>7206</v>
      </c>
      <c r="G17" s="8">
        <v>2722</v>
      </c>
      <c r="H17" s="8">
        <v>4484</v>
      </c>
    </row>
    <row r="18" spans="1:8">
      <c r="A18" s="11" t="s">
        <v>26</v>
      </c>
      <c r="B18" s="8">
        <v>9636</v>
      </c>
      <c r="C18" s="8">
        <v>4293</v>
      </c>
      <c r="D18" s="8">
        <v>9715</v>
      </c>
      <c r="E18" s="8">
        <v>5422</v>
      </c>
      <c r="F18" s="8">
        <v>5312</v>
      </c>
      <c r="G18" s="8">
        <v>4160</v>
      </c>
      <c r="H18" s="8">
        <v>1152</v>
      </c>
    </row>
    <row r="19" spans="1:8">
      <c r="A19" s="11" t="s">
        <v>27</v>
      </c>
      <c r="B19" s="8">
        <v>327811</v>
      </c>
      <c r="C19" s="8">
        <v>22019</v>
      </c>
      <c r="D19" s="8">
        <v>225447</v>
      </c>
      <c r="E19" s="8">
        <v>203428</v>
      </c>
      <c r="F19" s="8">
        <v>305019</v>
      </c>
      <c r="G19" s="8">
        <v>144165</v>
      </c>
      <c r="H19" s="8">
        <v>160854</v>
      </c>
    </row>
    <row r="20" spans="1:8">
      <c r="A20" s="11" t="s">
        <v>28</v>
      </c>
      <c r="B20" s="8">
        <v>115759</v>
      </c>
      <c r="C20" s="8">
        <v>48785</v>
      </c>
      <c r="D20" s="8">
        <v>130814</v>
      </c>
      <c r="E20" s="8">
        <v>82029</v>
      </c>
      <c r="F20" s="8">
        <v>66977</v>
      </c>
      <c r="G20" s="8">
        <v>25870</v>
      </c>
      <c r="H20" s="8">
        <v>41107</v>
      </c>
    </row>
    <row r="21" spans="1:8">
      <c r="A21" s="11" t="s">
        <v>29</v>
      </c>
      <c r="B21" s="8">
        <v>-1145</v>
      </c>
      <c r="C21" s="8">
        <v>5716</v>
      </c>
      <c r="D21" s="8">
        <v>18019</v>
      </c>
      <c r="E21" s="8">
        <v>12303</v>
      </c>
      <c r="F21" s="8">
        <v>-6834</v>
      </c>
      <c r="G21" s="8">
        <v>6703</v>
      </c>
      <c r="H21" s="8">
        <v>-13537</v>
      </c>
    </row>
    <row r="22" spans="1:8">
      <c r="A22" s="11" t="s">
        <v>30</v>
      </c>
      <c r="B22" s="8">
        <v>36917</v>
      </c>
      <c r="C22" s="8">
        <v>10328</v>
      </c>
      <c r="D22" s="8">
        <v>22981</v>
      </c>
      <c r="E22" s="8">
        <v>12653</v>
      </c>
      <c r="F22" s="8">
        <v>26525</v>
      </c>
      <c r="G22" s="8">
        <v>1928</v>
      </c>
      <c r="H22" s="8">
        <v>24597</v>
      </c>
    </row>
    <row r="23" spans="1:8">
      <c r="A23" s="11" t="s">
        <v>31</v>
      </c>
      <c r="B23" s="8">
        <v>-33703</v>
      </c>
      <c r="C23" s="8">
        <v>47161</v>
      </c>
      <c r="D23" s="8">
        <v>153991</v>
      </c>
      <c r="E23" s="8">
        <v>106830</v>
      </c>
      <c r="F23" s="8">
        <v>-81080</v>
      </c>
      <c r="G23" s="8">
        <v>33699</v>
      </c>
      <c r="H23" s="8">
        <v>-114779</v>
      </c>
    </row>
    <row r="24" spans="1:8">
      <c r="A24" s="11" t="s">
        <v>32</v>
      </c>
      <c r="B24" s="8">
        <v>32811</v>
      </c>
      <c r="C24" s="8">
        <v>22545</v>
      </c>
      <c r="D24" s="8">
        <v>83021</v>
      </c>
      <c r="E24" s="8">
        <v>60476</v>
      </c>
      <c r="F24" s="8">
        <v>10434</v>
      </c>
      <c r="G24" s="8">
        <v>11410</v>
      </c>
      <c r="H24" s="8">
        <v>-976</v>
      </c>
    </row>
    <row r="25" spans="1:8">
      <c r="A25" s="11" t="s">
        <v>33</v>
      </c>
      <c r="B25" s="8">
        <v>14842</v>
      </c>
      <c r="C25" s="8">
        <v>10766</v>
      </c>
      <c r="D25" s="8">
        <v>39076</v>
      </c>
      <c r="E25" s="8">
        <v>28310</v>
      </c>
      <c r="F25" s="8">
        <v>4112</v>
      </c>
      <c r="G25" s="8">
        <v>6836</v>
      </c>
      <c r="H25" s="8">
        <v>-2724</v>
      </c>
    </row>
    <row r="26" spans="1:8">
      <c r="A26" s="11" t="s">
        <v>34</v>
      </c>
      <c r="B26" s="8">
        <v>5392</v>
      </c>
      <c r="C26" s="8">
        <v>13384</v>
      </c>
      <c r="D26" s="8">
        <v>38205</v>
      </c>
      <c r="E26" s="8">
        <v>24821</v>
      </c>
      <c r="F26" s="8">
        <v>-7952</v>
      </c>
      <c r="G26" s="8">
        <v>6198</v>
      </c>
      <c r="H26" s="8">
        <v>-14150</v>
      </c>
    </row>
    <row r="27" spans="1:8">
      <c r="A27" s="11" t="s">
        <v>35</v>
      </c>
      <c r="B27" s="8">
        <v>18076</v>
      </c>
      <c r="C27" s="8">
        <v>10146</v>
      </c>
      <c r="D27" s="8">
        <v>54895</v>
      </c>
      <c r="E27" s="8">
        <v>44749</v>
      </c>
      <c r="F27" s="8">
        <v>8038</v>
      </c>
      <c r="G27" s="8">
        <v>7014</v>
      </c>
      <c r="H27" s="8">
        <v>1024</v>
      </c>
    </row>
    <row r="28" spans="1:8">
      <c r="A28" s="11" t="s">
        <v>36</v>
      </c>
      <c r="B28" s="8">
        <v>-1824</v>
      </c>
      <c r="C28" s="8">
        <v>18017</v>
      </c>
      <c r="D28" s="8">
        <v>63066</v>
      </c>
      <c r="E28" s="8">
        <v>45049</v>
      </c>
      <c r="F28" s="8">
        <v>-19819</v>
      </c>
      <c r="G28" s="8">
        <v>7696</v>
      </c>
      <c r="H28" s="8">
        <v>-27515</v>
      </c>
    </row>
    <row r="29" spans="1:8">
      <c r="A29" s="11" t="s">
        <v>37</v>
      </c>
      <c r="B29" s="8">
        <v>5675</v>
      </c>
      <c r="C29" s="8">
        <v>-1235</v>
      </c>
      <c r="D29" s="8">
        <v>12504</v>
      </c>
      <c r="E29" s="8">
        <v>13739</v>
      </c>
      <c r="F29" s="8">
        <v>6954</v>
      </c>
      <c r="G29" s="8">
        <v>1578</v>
      </c>
      <c r="H29" s="8">
        <v>5376</v>
      </c>
    </row>
    <row r="30" spans="1:8">
      <c r="A30" s="11" t="s">
        <v>38</v>
      </c>
      <c r="B30" s="8">
        <v>27425</v>
      </c>
      <c r="C30" s="8">
        <v>22494</v>
      </c>
      <c r="D30" s="8">
        <v>72422</v>
      </c>
      <c r="E30" s="8">
        <v>49928</v>
      </c>
      <c r="F30" s="8">
        <v>5047</v>
      </c>
      <c r="G30" s="8">
        <v>29031</v>
      </c>
      <c r="H30" s="8">
        <v>-23984</v>
      </c>
    </row>
    <row r="31" spans="1:8">
      <c r="A31" s="11" t="s">
        <v>39</v>
      </c>
      <c r="B31" s="8">
        <v>36098</v>
      </c>
      <c r="C31" s="8">
        <v>14049</v>
      </c>
      <c r="D31" s="8">
        <v>71168</v>
      </c>
      <c r="E31" s="8">
        <v>57119</v>
      </c>
      <c r="F31" s="8">
        <v>22209</v>
      </c>
      <c r="G31" s="8">
        <v>45298</v>
      </c>
      <c r="H31" s="8">
        <v>-23089</v>
      </c>
    </row>
    <row r="32" spans="1:8">
      <c r="A32" s="11" t="s">
        <v>40</v>
      </c>
      <c r="B32" s="8">
        <v>28866</v>
      </c>
      <c r="C32" s="8">
        <v>18648</v>
      </c>
      <c r="D32" s="8">
        <v>112143</v>
      </c>
      <c r="E32" s="8">
        <v>93495</v>
      </c>
      <c r="F32" s="8">
        <v>10481</v>
      </c>
      <c r="G32" s="8">
        <v>23179</v>
      </c>
      <c r="H32" s="8">
        <v>-12698</v>
      </c>
    </row>
    <row r="33" spans="1:8">
      <c r="A33" s="11" t="s">
        <v>41</v>
      </c>
      <c r="B33" s="8">
        <v>51556</v>
      </c>
      <c r="C33" s="8">
        <v>27379</v>
      </c>
      <c r="D33" s="8">
        <v>69233</v>
      </c>
      <c r="E33" s="8">
        <v>41854</v>
      </c>
      <c r="F33" s="8">
        <v>24401</v>
      </c>
      <c r="G33" s="8">
        <v>16460</v>
      </c>
      <c r="H33" s="8">
        <v>7941</v>
      </c>
    </row>
    <row r="34" spans="1:8">
      <c r="A34" s="11" t="s">
        <v>42</v>
      </c>
      <c r="B34" s="8">
        <v>-1315</v>
      </c>
      <c r="C34" s="8">
        <v>6498</v>
      </c>
      <c r="D34" s="8">
        <v>37373</v>
      </c>
      <c r="E34" s="8">
        <v>30875</v>
      </c>
      <c r="F34" s="8">
        <v>-7798</v>
      </c>
      <c r="G34" s="8">
        <v>2087</v>
      </c>
      <c r="H34" s="8">
        <v>-9885</v>
      </c>
    </row>
    <row r="35" spans="1:8">
      <c r="A35" s="11" t="s">
        <v>43</v>
      </c>
      <c r="B35" s="8">
        <v>22356</v>
      </c>
      <c r="C35" s="8">
        <v>15408</v>
      </c>
      <c r="D35" s="8">
        <v>73790</v>
      </c>
      <c r="E35" s="8">
        <v>58382</v>
      </c>
      <c r="F35" s="8">
        <v>7026</v>
      </c>
      <c r="G35" s="8">
        <v>8076</v>
      </c>
      <c r="H35" s="8">
        <v>-1050</v>
      </c>
    </row>
    <row r="36" spans="1:8">
      <c r="A36" s="11" t="s">
        <v>44</v>
      </c>
      <c r="B36" s="8">
        <v>11837</v>
      </c>
      <c r="C36" s="8">
        <v>2844</v>
      </c>
      <c r="D36" s="8">
        <v>12509</v>
      </c>
      <c r="E36" s="8">
        <v>9665</v>
      </c>
      <c r="F36" s="8">
        <v>8962</v>
      </c>
      <c r="G36" s="8">
        <v>296</v>
      </c>
      <c r="H36" s="8">
        <v>8666</v>
      </c>
    </row>
    <row r="37" spans="1:8">
      <c r="A37" s="11" t="s">
        <v>45</v>
      </c>
      <c r="B37" s="8">
        <v>12473</v>
      </c>
      <c r="C37" s="8">
        <v>11160</v>
      </c>
      <c r="D37" s="8">
        <v>26449</v>
      </c>
      <c r="E37" s="8">
        <v>15289</v>
      </c>
      <c r="F37" s="8">
        <v>1360</v>
      </c>
      <c r="G37" s="8">
        <v>4853</v>
      </c>
      <c r="H37" s="8">
        <v>-3493</v>
      </c>
    </row>
    <row r="38" spans="1:8">
      <c r="A38" s="11" t="s">
        <v>46</v>
      </c>
      <c r="B38" s="8">
        <v>58785</v>
      </c>
      <c r="C38" s="8">
        <v>12420</v>
      </c>
      <c r="D38" s="8">
        <v>36657</v>
      </c>
      <c r="E38" s="8">
        <v>24237</v>
      </c>
      <c r="F38" s="8">
        <v>46184</v>
      </c>
      <c r="G38" s="8">
        <v>7957</v>
      </c>
      <c r="H38" s="8">
        <v>38227</v>
      </c>
    </row>
    <row r="39" spans="1:8">
      <c r="A39" s="11" t="s">
        <v>47</v>
      </c>
      <c r="B39" s="8">
        <v>7780</v>
      </c>
      <c r="C39" s="8">
        <v>900</v>
      </c>
      <c r="D39" s="8">
        <v>12459</v>
      </c>
      <c r="E39" s="8">
        <v>11559</v>
      </c>
      <c r="F39" s="8">
        <v>6923</v>
      </c>
      <c r="G39" s="8">
        <v>2236</v>
      </c>
      <c r="H39" s="8">
        <v>4687</v>
      </c>
    </row>
    <row r="40" spans="1:8">
      <c r="A40" s="11" t="s">
        <v>48</v>
      </c>
      <c r="B40" s="8">
        <v>27228</v>
      </c>
      <c r="C40" s="8">
        <v>27514</v>
      </c>
      <c r="D40" s="8">
        <v>101625</v>
      </c>
      <c r="E40" s="8">
        <v>74111</v>
      </c>
      <c r="F40" s="8">
        <v>-332</v>
      </c>
      <c r="G40" s="8">
        <v>56942</v>
      </c>
      <c r="H40" s="8">
        <v>-57274</v>
      </c>
    </row>
    <row r="41" spans="1:8">
      <c r="A41" s="11" t="s">
        <v>49</v>
      </c>
      <c r="B41" s="8">
        <v>2638</v>
      </c>
      <c r="C41" s="8">
        <v>7348</v>
      </c>
      <c r="D41" s="8">
        <v>25209</v>
      </c>
      <c r="E41" s="8">
        <v>17861</v>
      </c>
      <c r="F41" s="8">
        <v>-4666</v>
      </c>
      <c r="G41" s="8">
        <v>2771</v>
      </c>
      <c r="H41" s="8">
        <v>-7437</v>
      </c>
    </row>
    <row r="42" spans="1:8">
      <c r="A42" s="11" t="s">
        <v>50</v>
      </c>
      <c r="B42" s="8">
        <v>13113</v>
      </c>
      <c r="C42" s="8">
        <v>73090</v>
      </c>
      <c r="D42" s="8">
        <v>232766</v>
      </c>
      <c r="E42" s="8">
        <v>159676</v>
      </c>
      <c r="F42" s="8">
        <v>-60097</v>
      </c>
      <c r="G42" s="8">
        <v>130411</v>
      </c>
      <c r="H42" s="8">
        <v>-190508</v>
      </c>
    </row>
    <row r="43" spans="1:8">
      <c r="A43" s="11" t="s">
        <v>51</v>
      </c>
      <c r="B43" s="8">
        <v>116730</v>
      </c>
      <c r="C43" s="8">
        <v>30396</v>
      </c>
      <c r="D43" s="8">
        <v>120525</v>
      </c>
      <c r="E43" s="8">
        <v>90129</v>
      </c>
      <c r="F43" s="8">
        <v>86213</v>
      </c>
      <c r="G43" s="8">
        <v>20162</v>
      </c>
      <c r="H43" s="8">
        <v>66051</v>
      </c>
    </row>
    <row r="44" spans="1:8">
      <c r="A44" s="11" t="s">
        <v>52</v>
      </c>
      <c r="B44" s="8">
        <v>-155</v>
      </c>
      <c r="C44" s="8">
        <v>4978</v>
      </c>
      <c r="D44" s="8">
        <v>11064</v>
      </c>
      <c r="E44" s="8">
        <v>6086</v>
      </c>
      <c r="F44" s="8">
        <v>-5164</v>
      </c>
      <c r="G44" s="8">
        <v>1489</v>
      </c>
      <c r="H44" s="8">
        <v>-6653</v>
      </c>
    </row>
    <row r="45" spans="1:8">
      <c r="A45" s="11" t="s">
        <v>53</v>
      </c>
      <c r="B45" s="8">
        <v>36055</v>
      </c>
      <c r="C45" s="8">
        <v>22458</v>
      </c>
      <c r="D45" s="8">
        <v>137396</v>
      </c>
      <c r="E45" s="8">
        <v>114938</v>
      </c>
      <c r="F45" s="8">
        <v>13926</v>
      </c>
      <c r="G45" s="8">
        <v>22131</v>
      </c>
      <c r="H45" s="8">
        <v>-8205</v>
      </c>
    </row>
    <row r="46" spans="1:8">
      <c r="A46" s="11" t="s">
        <v>54</v>
      </c>
      <c r="B46" s="8">
        <v>9657</v>
      </c>
      <c r="C46" s="8">
        <v>12864</v>
      </c>
      <c r="D46" s="8">
        <v>52280</v>
      </c>
      <c r="E46" s="8">
        <v>39416</v>
      </c>
      <c r="F46" s="8">
        <v>-3148</v>
      </c>
      <c r="G46" s="8">
        <v>7322</v>
      </c>
      <c r="H46" s="8">
        <v>-10470</v>
      </c>
    </row>
    <row r="47" spans="1:8">
      <c r="A47" s="11" t="s">
        <v>55</v>
      </c>
      <c r="B47" s="8">
        <v>56787</v>
      </c>
      <c r="C47" s="8">
        <v>11024</v>
      </c>
      <c r="D47" s="8">
        <v>46551</v>
      </c>
      <c r="E47" s="8">
        <v>35527</v>
      </c>
      <c r="F47" s="8">
        <v>45687</v>
      </c>
      <c r="G47" s="8">
        <v>7712</v>
      </c>
      <c r="H47" s="8">
        <v>37975</v>
      </c>
    </row>
    <row r="48" spans="1:8">
      <c r="A48" s="11" t="s">
        <v>56</v>
      </c>
      <c r="B48" s="8">
        <v>18452</v>
      </c>
      <c r="C48" s="8">
        <v>7360</v>
      </c>
      <c r="D48" s="8">
        <v>138818</v>
      </c>
      <c r="E48" s="8">
        <v>131458</v>
      </c>
      <c r="F48" s="8">
        <v>11596</v>
      </c>
      <c r="G48" s="8">
        <v>37389</v>
      </c>
      <c r="H48" s="8">
        <v>-25793</v>
      </c>
    </row>
    <row r="49" spans="1:8">
      <c r="A49" s="11" t="s">
        <v>57</v>
      </c>
      <c r="B49" s="8">
        <v>2073</v>
      </c>
      <c r="C49" s="8">
        <v>1155</v>
      </c>
      <c r="D49" s="8">
        <v>10915</v>
      </c>
      <c r="E49" s="8">
        <v>9760</v>
      </c>
      <c r="F49" s="8">
        <v>944</v>
      </c>
      <c r="G49" s="8">
        <v>4798</v>
      </c>
      <c r="H49" s="8">
        <v>-3854</v>
      </c>
    </row>
    <row r="50" spans="1:8">
      <c r="A50" s="11" t="s">
        <v>58</v>
      </c>
      <c r="B50" s="8">
        <v>64547</v>
      </c>
      <c r="C50" s="8">
        <v>9925</v>
      </c>
      <c r="D50" s="8">
        <v>57996</v>
      </c>
      <c r="E50" s="8">
        <v>48071</v>
      </c>
      <c r="F50" s="8">
        <v>54462</v>
      </c>
      <c r="G50" s="8">
        <v>5447</v>
      </c>
      <c r="H50" s="8">
        <v>49015</v>
      </c>
    </row>
    <row r="51" spans="1:8">
      <c r="A51" s="11" t="s">
        <v>59</v>
      </c>
      <c r="B51" s="8">
        <v>8124</v>
      </c>
      <c r="C51" s="8">
        <v>4879</v>
      </c>
      <c r="D51" s="8">
        <v>12154</v>
      </c>
      <c r="E51" s="8">
        <v>7275</v>
      </c>
      <c r="F51" s="8">
        <v>3249</v>
      </c>
      <c r="G51" s="8">
        <v>1273</v>
      </c>
      <c r="H51" s="8">
        <v>1976</v>
      </c>
    </row>
    <row r="52" spans="1:8">
      <c r="A52" s="11" t="s">
        <v>60</v>
      </c>
      <c r="B52" s="8">
        <v>66580</v>
      </c>
      <c r="C52" s="8">
        <v>15875</v>
      </c>
      <c r="D52" s="8">
        <v>81419</v>
      </c>
      <c r="E52" s="8">
        <v>65544</v>
      </c>
      <c r="F52" s="8">
        <v>50701</v>
      </c>
      <c r="G52" s="8">
        <v>10469</v>
      </c>
      <c r="H52" s="8">
        <v>40232</v>
      </c>
    </row>
    <row r="53" spans="1:8">
      <c r="A53" s="11" t="s">
        <v>61</v>
      </c>
      <c r="B53" s="8">
        <v>399734</v>
      </c>
      <c r="C53" s="8">
        <v>209690</v>
      </c>
      <c r="D53" s="8">
        <v>404311</v>
      </c>
      <c r="E53" s="8">
        <v>194621</v>
      </c>
      <c r="F53" s="8">
        <v>189580</v>
      </c>
      <c r="G53" s="8">
        <v>110417</v>
      </c>
      <c r="H53" s="8">
        <v>79163</v>
      </c>
    </row>
    <row r="54" spans="1:8">
      <c r="A54" s="11" t="s">
        <v>62</v>
      </c>
      <c r="B54" s="8">
        <v>57512</v>
      </c>
      <c r="C54" s="8">
        <v>34886</v>
      </c>
      <c r="D54" s="8">
        <v>51461</v>
      </c>
      <c r="E54" s="8">
        <v>16575</v>
      </c>
      <c r="F54" s="8">
        <v>22587</v>
      </c>
      <c r="G54" s="8">
        <v>5019</v>
      </c>
      <c r="H54" s="8">
        <v>17568</v>
      </c>
    </row>
    <row r="55" spans="1:8">
      <c r="A55" s="11" t="s">
        <v>63</v>
      </c>
      <c r="B55" s="8">
        <v>303</v>
      </c>
      <c r="C55" s="8">
        <v>310</v>
      </c>
      <c r="D55" s="8">
        <v>5807</v>
      </c>
      <c r="E55" s="8">
        <v>5497</v>
      </c>
      <c r="F55" s="8">
        <v>15</v>
      </c>
      <c r="G55" s="8">
        <v>933</v>
      </c>
      <c r="H55" s="8">
        <v>-918</v>
      </c>
    </row>
    <row r="56" spans="1:8">
      <c r="A56" s="11" t="s">
        <v>64</v>
      </c>
      <c r="B56" s="8">
        <v>55640</v>
      </c>
      <c r="C56" s="8">
        <v>34729</v>
      </c>
      <c r="D56" s="8">
        <v>101515</v>
      </c>
      <c r="E56" s="8">
        <v>66786</v>
      </c>
      <c r="F56" s="8">
        <v>20970</v>
      </c>
      <c r="G56" s="8">
        <v>33365</v>
      </c>
      <c r="H56" s="8">
        <v>-12395</v>
      </c>
    </row>
    <row r="57" spans="1:8">
      <c r="A57" s="11" t="s">
        <v>65</v>
      </c>
      <c r="B57" s="8">
        <v>124809</v>
      </c>
      <c r="C57" s="8">
        <v>34002</v>
      </c>
      <c r="D57" s="8">
        <v>90459</v>
      </c>
      <c r="E57" s="8">
        <v>56457</v>
      </c>
      <c r="F57" s="8">
        <v>90563</v>
      </c>
      <c r="G57" s="8">
        <v>25984</v>
      </c>
      <c r="H57" s="8">
        <v>64579</v>
      </c>
    </row>
    <row r="58" spans="1:8">
      <c r="A58" s="11" t="s">
        <v>66</v>
      </c>
      <c r="B58" s="8">
        <v>-12780</v>
      </c>
      <c r="C58" s="8">
        <v>-3129</v>
      </c>
      <c r="D58" s="8">
        <v>19098</v>
      </c>
      <c r="E58" s="8">
        <v>22227</v>
      </c>
      <c r="F58" s="8">
        <v>-9640</v>
      </c>
      <c r="G58" s="8">
        <v>867</v>
      </c>
      <c r="H58" s="8">
        <v>-10507</v>
      </c>
    </row>
    <row r="59" spans="1:8">
      <c r="A59" s="11" t="s">
        <v>67</v>
      </c>
      <c r="B59" s="8">
        <v>22566</v>
      </c>
      <c r="C59" s="8">
        <v>16581</v>
      </c>
      <c r="D59" s="8">
        <v>66012</v>
      </c>
      <c r="E59" s="8">
        <v>49431</v>
      </c>
      <c r="F59" s="8">
        <v>6182</v>
      </c>
      <c r="G59" s="8">
        <v>8268</v>
      </c>
      <c r="H59" s="8">
        <v>-2086</v>
      </c>
    </row>
    <row r="60" spans="1:8">
      <c r="A60" s="11" t="s">
        <v>68</v>
      </c>
      <c r="B60" s="8">
        <v>-5595</v>
      </c>
      <c r="C60" s="8">
        <v>2666</v>
      </c>
      <c r="D60" s="8">
        <v>7513</v>
      </c>
      <c r="E60" s="8">
        <v>4847</v>
      </c>
      <c r="F60" s="8">
        <v>-8285</v>
      </c>
      <c r="G60" s="8">
        <v>328</v>
      </c>
      <c r="H60" s="8">
        <v>-8613</v>
      </c>
    </row>
    <row r="61" spans="1:8">
      <c r="A61" s="11"/>
      <c r="B61" s="8"/>
      <c r="C61" s="8"/>
      <c r="D61" s="8"/>
      <c r="E61" s="8"/>
      <c r="F61" s="8"/>
      <c r="G61" s="8"/>
      <c r="H61" s="8"/>
    </row>
    <row r="62" spans="1:8">
      <c r="A62" s="12" t="s">
        <v>69</v>
      </c>
      <c r="B62" s="8">
        <v>-69343</v>
      </c>
      <c r="C62" s="8">
        <v>-1065</v>
      </c>
      <c r="D62" s="8">
        <v>28267</v>
      </c>
      <c r="E62" s="8">
        <v>29332</v>
      </c>
      <c r="F62" s="8">
        <v>-68278</v>
      </c>
      <c r="G62" s="8">
        <v>-68278</v>
      </c>
      <c r="H62" s="8" t="s">
        <v>13</v>
      </c>
    </row>
    <row r="63" spans="1:8" ht="12.75" customHeight="1">
      <c r="A63" s="20" t="s">
        <v>70</v>
      </c>
      <c r="B63" s="21"/>
      <c r="C63" s="21"/>
      <c r="D63" s="21"/>
      <c r="E63" s="21"/>
      <c r="F63" s="21"/>
      <c r="G63" s="21"/>
      <c r="H63" s="21"/>
    </row>
    <row r="64" spans="1:8" ht="24.75" customHeight="1">
      <c r="A64" s="22" t="s">
        <v>71</v>
      </c>
      <c r="B64" s="21"/>
      <c r="C64" s="21"/>
      <c r="D64" s="21"/>
      <c r="E64" s="21"/>
      <c r="F64" s="21"/>
      <c r="G64" s="21"/>
      <c r="H64" s="21"/>
    </row>
    <row r="65" spans="1:12" ht="48.75" customHeight="1">
      <c r="A65" s="22" t="s">
        <v>72</v>
      </c>
      <c r="B65" s="21"/>
      <c r="C65" s="21"/>
      <c r="D65" s="21"/>
      <c r="E65" s="21"/>
      <c r="F65" s="21"/>
      <c r="G65" s="21"/>
      <c r="H65" s="21"/>
    </row>
    <row r="66" spans="1:12" ht="48.75" customHeight="1">
      <c r="A66" s="23" t="s">
        <v>73</v>
      </c>
      <c r="B66" s="24"/>
      <c r="C66" s="24"/>
      <c r="D66" s="24"/>
      <c r="E66" s="24"/>
      <c r="F66" s="24"/>
      <c r="G66" s="24"/>
      <c r="H66" s="25"/>
      <c r="L66" s="13"/>
    </row>
    <row r="67" spans="1:12">
      <c r="A67" s="26" t="s">
        <v>74</v>
      </c>
      <c r="B67" s="27"/>
      <c r="C67" s="27"/>
      <c r="D67" s="27"/>
      <c r="E67" s="27"/>
      <c r="F67" s="27"/>
      <c r="G67" s="27"/>
      <c r="H67" s="28"/>
      <c r="L67" s="13"/>
    </row>
    <row r="68" spans="1:12" ht="25" customHeight="1">
      <c r="A68" s="14" t="s">
        <v>75</v>
      </c>
      <c r="B68" s="15"/>
      <c r="C68" s="15"/>
      <c r="D68" s="15"/>
      <c r="E68" s="15"/>
      <c r="F68" s="15"/>
      <c r="G68" s="15"/>
      <c r="H68" s="16"/>
      <c r="L68" s="13"/>
    </row>
    <row r="69" spans="1:12">
      <c r="A69" s="14" t="s">
        <v>76</v>
      </c>
      <c r="B69" s="15"/>
      <c r="C69" s="15"/>
      <c r="D69" s="15"/>
      <c r="E69" s="15"/>
      <c r="F69" s="15"/>
      <c r="G69" s="15"/>
      <c r="H69" s="16"/>
      <c r="L69" s="13"/>
    </row>
    <row r="70" spans="1:12">
      <c r="A70" s="17" t="s">
        <v>77</v>
      </c>
      <c r="B70" s="18"/>
      <c r="C70" s="18"/>
      <c r="D70" s="18"/>
      <c r="E70" s="18"/>
      <c r="F70" s="18"/>
      <c r="G70" s="18"/>
      <c r="H70" s="19"/>
      <c r="L70" s="13"/>
    </row>
  </sheetData>
  <mergeCells count="15">
    <mergeCell ref="A1:H1"/>
    <mergeCell ref="A2:H2"/>
    <mergeCell ref="A3:A4"/>
    <mergeCell ref="B3:B4"/>
    <mergeCell ref="C3:C4"/>
    <mergeCell ref="D3:E3"/>
    <mergeCell ref="F3:H3"/>
    <mergeCell ref="A69:H69"/>
    <mergeCell ref="A70:H70"/>
    <mergeCell ref="A63:H63"/>
    <mergeCell ref="A64:H64"/>
    <mergeCell ref="A65:H65"/>
    <mergeCell ref="A66:H66"/>
    <mergeCell ref="A67:H67"/>
    <mergeCell ref="A68:H68"/>
  </mergeCells>
  <pageMargins left="0.25" right="0.25" top="0.85" bottom="1" header="0.5" footer="0.5"/>
  <pageSetup orientation="landscape"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DCBD-CEFE-EB45-BD1E-947BAD3EEA70}">
  <dimension ref="A1:B53"/>
  <sheetViews>
    <sheetView zoomScale="150" zoomScaleNormal="150" workbookViewId="0">
      <selection activeCell="A2" sqref="A2"/>
    </sheetView>
  </sheetViews>
  <sheetFormatPr baseColWidth="10" defaultRowHeight="15"/>
  <cols>
    <col min="1" max="1" width="16.5" bestFit="1" customWidth="1"/>
    <col min="2" max="2" width="16.33203125" bestFit="1" customWidth="1"/>
  </cols>
  <sheetData>
    <row r="1" spans="1:2">
      <c r="A1" s="38" t="s">
        <v>129</v>
      </c>
      <c r="B1" s="38" t="s">
        <v>130</v>
      </c>
    </row>
    <row r="2" spans="1:2">
      <c r="A2" s="39" t="s">
        <v>78</v>
      </c>
      <c r="B2" s="38" t="s">
        <v>16</v>
      </c>
    </row>
    <row r="3" spans="1:2">
      <c r="A3" s="39" t="s">
        <v>79</v>
      </c>
      <c r="B3" s="38" t="s">
        <v>17</v>
      </c>
    </row>
    <row r="4" spans="1:2">
      <c r="A4" s="39" t="s">
        <v>80</v>
      </c>
      <c r="B4" s="38" t="s">
        <v>17</v>
      </c>
    </row>
    <row r="5" spans="1:2">
      <c r="A5" s="39" t="s">
        <v>81</v>
      </c>
      <c r="B5" s="38" t="s">
        <v>16</v>
      </c>
    </row>
    <row r="6" spans="1:2">
      <c r="A6" s="39" t="s">
        <v>82</v>
      </c>
      <c r="B6" s="38" t="s">
        <v>17</v>
      </c>
    </row>
    <row r="7" spans="1:2">
      <c r="A7" s="39" t="s">
        <v>83</v>
      </c>
      <c r="B7" s="38" t="s">
        <v>17</v>
      </c>
    </row>
    <row r="8" spans="1:2">
      <c r="A8" s="39" t="s">
        <v>84</v>
      </c>
      <c r="B8" s="38" t="s">
        <v>14</v>
      </c>
    </row>
    <row r="9" spans="1:2">
      <c r="A9" s="39" t="s">
        <v>85</v>
      </c>
      <c r="B9" s="38" t="s">
        <v>14</v>
      </c>
    </row>
    <row r="10" spans="1:2">
      <c r="A10" s="39" t="s">
        <v>86</v>
      </c>
      <c r="B10" s="38" t="s">
        <v>14</v>
      </c>
    </row>
    <row r="11" spans="1:2">
      <c r="A11" s="39" t="s">
        <v>87</v>
      </c>
      <c r="B11" s="38" t="s">
        <v>16</v>
      </c>
    </row>
    <row r="12" spans="1:2">
      <c r="A12" s="39" t="s">
        <v>88</v>
      </c>
      <c r="B12" s="38" t="s">
        <v>16</v>
      </c>
    </row>
    <row r="13" spans="1:2">
      <c r="A13" s="39" t="s">
        <v>89</v>
      </c>
      <c r="B13" s="38" t="s">
        <v>17</v>
      </c>
    </row>
    <row r="14" spans="1:2">
      <c r="A14" s="39" t="s">
        <v>90</v>
      </c>
      <c r="B14" s="38" t="s">
        <v>17</v>
      </c>
    </row>
    <row r="15" spans="1:2">
      <c r="A15" s="39" t="s">
        <v>91</v>
      </c>
      <c r="B15" s="38" t="s">
        <v>15</v>
      </c>
    </row>
    <row r="16" spans="1:2">
      <c r="A16" s="39" t="s">
        <v>92</v>
      </c>
      <c r="B16" s="38" t="s">
        <v>15</v>
      </c>
    </row>
    <row r="17" spans="1:2">
      <c r="A17" s="39" t="s">
        <v>93</v>
      </c>
      <c r="B17" s="38" t="s">
        <v>15</v>
      </c>
    </row>
    <row r="18" spans="1:2">
      <c r="A18" s="39" t="s">
        <v>94</v>
      </c>
      <c r="B18" s="38" t="s">
        <v>15</v>
      </c>
    </row>
    <row r="19" spans="1:2">
      <c r="A19" s="39" t="s">
        <v>95</v>
      </c>
      <c r="B19" s="38" t="s">
        <v>15</v>
      </c>
    </row>
    <row r="20" spans="1:2">
      <c r="A20" s="39" t="s">
        <v>96</v>
      </c>
      <c r="B20" s="38" t="s">
        <v>16</v>
      </c>
    </row>
    <row r="21" spans="1:2">
      <c r="A21" s="39" t="s">
        <v>97</v>
      </c>
      <c r="B21" s="38" t="s">
        <v>14</v>
      </c>
    </row>
    <row r="22" spans="1:2">
      <c r="A22" s="39" t="s">
        <v>98</v>
      </c>
      <c r="B22" s="38" t="s">
        <v>14</v>
      </c>
    </row>
    <row r="23" spans="1:2">
      <c r="A23" s="39" t="s">
        <v>99</v>
      </c>
      <c r="B23" s="38" t="s">
        <v>14</v>
      </c>
    </row>
    <row r="24" spans="1:2">
      <c r="A24" s="39" t="s">
        <v>100</v>
      </c>
      <c r="B24" s="38" t="s">
        <v>15</v>
      </c>
    </row>
    <row r="25" spans="1:2">
      <c r="A25" s="39" t="s">
        <v>101</v>
      </c>
      <c r="B25" s="38" t="s">
        <v>15</v>
      </c>
    </row>
    <row r="26" spans="1:2">
      <c r="A26" s="39" t="s">
        <v>102</v>
      </c>
      <c r="B26" s="38" t="s">
        <v>16</v>
      </c>
    </row>
    <row r="27" spans="1:2">
      <c r="A27" s="39" t="s">
        <v>103</v>
      </c>
      <c r="B27" s="38" t="s">
        <v>15</v>
      </c>
    </row>
    <row r="28" spans="1:2">
      <c r="A28" s="39" t="s">
        <v>104</v>
      </c>
      <c r="B28" s="38" t="s">
        <v>17</v>
      </c>
    </row>
    <row r="29" spans="1:2">
      <c r="A29" s="39" t="s">
        <v>105</v>
      </c>
      <c r="B29" s="38" t="s">
        <v>15</v>
      </c>
    </row>
    <row r="30" spans="1:2">
      <c r="A30" s="39" t="s">
        <v>106</v>
      </c>
      <c r="B30" s="38" t="s">
        <v>17</v>
      </c>
    </row>
    <row r="31" spans="1:2">
      <c r="A31" s="39" t="s">
        <v>107</v>
      </c>
      <c r="B31" s="38" t="s">
        <v>14</v>
      </c>
    </row>
    <row r="32" spans="1:2">
      <c r="A32" s="39" t="s">
        <v>108</v>
      </c>
      <c r="B32" s="38" t="s">
        <v>14</v>
      </c>
    </row>
    <row r="33" spans="1:2">
      <c r="A33" s="39" t="s">
        <v>109</v>
      </c>
      <c r="B33" s="38" t="s">
        <v>17</v>
      </c>
    </row>
    <row r="34" spans="1:2">
      <c r="A34" s="39" t="s">
        <v>110</v>
      </c>
      <c r="B34" s="38" t="s">
        <v>14</v>
      </c>
    </row>
    <row r="35" spans="1:2">
      <c r="A35" s="39" t="s">
        <v>111</v>
      </c>
      <c r="B35" s="38" t="s">
        <v>16</v>
      </c>
    </row>
    <row r="36" spans="1:2">
      <c r="A36" s="39" t="s">
        <v>112</v>
      </c>
      <c r="B36" s="38" t="s">
        <v>15</v>
      </c>
    </row>
    <row r="37" spans="1:2">
      <c r="A37" s="39" t="s">
        <v>113</v>
      </c>
      <c r="B37" s="38" t="s">
        <v>15</v>
      </c>
    </row>
    <row r="38" spans="1:2">
      <c r="A38" s="39" t="s">
        <v>114</v>
      </c>
      <c r="B38" s="38" t="s">
        <v>15</v>
      </c>
    </row>
    <row r="39" spans="1:2">
      <c r="A39" s="39" t="s">
        <v>115</v>
      </c>
      <c r="B39" s="38" t="s">
        <v>17</v>
      </c>
    </row>
    <row r="40" spans="1:2">
      <c r="A40" s="39" t="s">
        <v>116</v>
      </c>
      <c r="B40" s="38" t="s">
        <v>14</v>
      </c>
    </row>
    <row r="41" spans="1:2">
      <c r="A41" s="39" t="s">
        <v>117</v>
      </c>
      <c r="B41" s="38" t="s">
        <v>14</v>
      </c>
    </row>
    <row r="42" spans="1:2">
      <c r="A42" s="39" t="s">
        <v>118</v>
      </c>
      <c r="B42" s="38" t="s">
        <v>16</v>
      </c>
    </row>
    <row r="43" spans="1:2">
      <c r="A43" s="39" t="s">
        <v>119</v>
      </c>
      <c r="B43" s="38" t="s">
        <v>15</v>
      </c>
    </row>
    <row r="44" spans="1:2">
      <c r="A44" s="39" t="s">
        <v>120</v>
      </c>
      <c r="B44" s="38" t="s">
        <v>16</v>
      </c>
    </row>
    <row r="45" spans="1:2">
      <c r="A45" s="39" t="s">
        <v>121</v>
      </c>
      <c r="B45" s="38" t="s">
        <v>16</v>
      </c>
    </row>
    <row r="46" spans="1:2">
      <c r="A46" s="39" t="s">
        <v>122</v>
      </c>
      <c r="B46" s="38" t="s">
        <v>17</v>
      </c>
    </row>
    <row r="47" spans="1:2">
      <c r="A47" s="39" t="s">
        <v>123</v>
      </c>
      <c r="B47" s="38" t="s">
        <v>14</v>
      </c>
    </row>
    <row r="48" spans="1:2">
      <c r="A48" s="39" t="s">
        <v>124</v>
      </c>
      <c r="B48" s="38" t="s">
        <v>16</v>
      </c>
    </row>
    <row r="49" spans="1:2">
      <c r="A49" s="39" t="s">
        <v>125</v>
      </c>
      <c r="B49" s="38" t="s">
        <v>17</v>
      </c>
    </row>
    <row r="50" spans="1:2">
      <c r="A50" s="39" t="s">
        <v>126</v>
      </c>
      <c r="B50" s="38" t="s">
        <v>16</v>
      </c>
    </row>
    <row r="51" spans="1:2">
      <c r="A51" s="39" t="s">
        <v>127</v>
      </c>
      <c r="B51" s="38" t="s">
        <v>15</v>
      </c>
    </row>
    <row r="52" spans="1:2">
      <c r="A52" s="39" t="s">
        <v>128</v>
      </c>
      <c r="B52" s="38" t="s">
        <v>17</v>
      </c>
    </row>
    <row r="53" spans="1:2">
      <c r="A53" s="39" t="s">
        <v>69</v>
      </c>
      <c r="B53" s="3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5B5AC-7BCD-9747-82B7-83C1B7B1D896}">
  <dimension ref="A1:I54"/>
  <sheetViews>
    <sheetView zoomScale="150" zoomScaleNormal="150" workbookViewId="0">
      <selection activeCell="C6" sqref="C6"/>
    </sheetView>
  </sheetViews>
  <sheetFormatPr baseColWidth="10" defaultRowHeight="15"/>
  <cols>
    <col min="1" max="1" width="16.5" bestFit="1" customWidth="1"/>
    <col min="2" max="2" width="8.83203125" bestFit="1" customWidth="1"/>
    <col min="3" max="3" width="20" bestFit="1" customWidth="1"/>
    <col min="4" max="4" width="13.6640625" bestFit="1" customWidth="1"/>
    <col min="5" max="6" width="7.1640625" bestFit="1" customWidth="1"/>
    <col min="7" max="7" width="16.33203125" bestFit="1" customWidth="1"/>
    <col min="8" max="8" width="22.6640625" bestFit="1" customWidth="1"/>
    <col min="9" max="9" width="19.6640625" bestFit="1" customWidth="1"/>
  </cols>
  <sheetData>
    <row r="1" spans="1:9">
      <c r="A1" t="s">
        <v>129</v>
      </c>
      <c r="B1" t="s">
        <v>130</v>
      </c>
      <c r="C1" t="s">
        <v>134</v>
      </c>
      <c r="D1" t="s">
        <v>4</v>
      </c>
      <c r="E1" t="s">
        <v>7</v>
      </c>
      <c r="F1" t="s">
        <v>8</v>
      </c>
      <c r="G1" t="s">
        <v>131</v>
      </c>
      <c r="H1" t="s">
        <v>132</v>
      </c>
      <c r="I1" t="s">
        <v>133</v>
      </c>
    </row>
    <row r="2" spans="1:9">
      <c r="A2" t="str">
        <f>SUBSTITUTE('census-migration'!A10, ".", "")</f>
        <v>Alabama</v>
      </c>
      <c r="B2" t="str" cm="1">
        <f t="array" ref="B2:B54">INDEX(regions!B2:B53, MATCH(A2:A54, regions!A2:A53))</f>
        <v>South</v>
      </c>
      <c r="C2" s="40" cm="1">
        <f t="array" ref="C2:C54">'census-migration'!B10:B62</f>
        <v>14202</v>
      </c>
      <c r="D2" s="40" cm="1">
        <f t="array" ref="D2:D54">'census-migration'!C10:C62</f>
        <v>5999</v>
      </c>
      <c r="E2" s="40" cm="1">
        <f t="array" ref="E2:E54">'census-migration'!D10:D62</f>
        <v>58389</v>
      </c>
      <c r="F2" s="40" cm="1">
        <f t="array" ref="F2:F54">'census-migration'!E10:E62</f>
        <v>52390</v>
      </c>
      <c r="G2" s="40" cm="1">
        <f t="array" ref="G2:G54">'census-migration'!F10:F62</f>
        <v>8315</v>
      </c>
      <c r="H2" s="40" cm="1">
        <f t="array" ref="H2:H54">'census-migration'!G10:G62</f>
        <v>4475</v>
      </c>
      <c r="I2" s="40" cm="1">
        <f t="array" ref="I2:I54">'census-migration'!H10:H62</f>
        <v>3840</v>
      </c>
    </row>
    <row r="3" spans="1:9">
      <c r="A3" t="str">
        <f>SUBSTITUTE('census-migration'!A11, ".", "")</f>
        <v>Alaska</v>
      </c>
      <c r="B3" t="str">
        <v>West</v>
      </c>
      <c r="C3">
        <v>-1727</v>
      </c>
      <c r="D3">
        <v>6620</v>
      </c>
      <c r="E3">
        <v>11163</v>
      </c>
      <c r="F3">
        <v>4543</v>
      </c>
      <c r="G3">
        <v>-8381</v>
      </c>
      <c r="H3">
        <v>1557</v>
      </c>
      <c r="I3">
        <v>-9938</v>
      </c>
    </row>
    <row r="4" spans="1:9">
      <c r="A4" t="str">
        <f>SUBSTITUTE('census-migration'!A12, ".", "")</f>
        <v>Arizona</v>
      </c>
      <c r="B4" t="str">
        <v>West</v>
      </c>
      <c r="C4">
        <v>107628</v>
      </c>
      <c r="D4">
        <v>28081</v>
      </c>
      <c r="E4">
        <v>85634</v>
      </c>
      <c r="F4">
        <v>57553</v>
      </c>
      <c r="G4">
        <v>79316</v>
      </c>
      <c r="H4">
        <v>16205</v>
      </c>
      <c r="I4">
        <v>63111</v>
      </c>
    </row>
    <row r="5" spans="1:9">
      <c r="A5" t="str">
        <f>SUBSTITUTE('census-migration'!A13, ".", "")</f>
        <v>Arkansas</v>
      </c>
      <c r="B5" t="str">
        <v>South</v>
      </c>
      <c r="C5">
        <v>16048</v>
      </c>
      <c r="D5">
        <v>7841</v>
      </c>
      <c r="E5">
        <v>38236</v>
      </c>
      <c r="F5">
        <v>30395</v>
      </c>
      <c r="G5">
        <v>8217</v>
      </c>
      <c r="H5">
        <v>3499</v>
      </c>
      <c r="I5">
        <v>4718</v>
      </c>
    </row>
    <row r="6" spans="1:9">
      <c r="A6" t="str">
        <f>SUBSTITUTE('census-migration'!A14, ".", "")</f>
        <v>California</v>
      </c>
      <c r="B6" t="str">
        <v>West</v>
      </c>
      <c r="C6">
        <v>240177</v>
      </c>
      <c r="D6">
        <v>213939</v>
      </c>
      <c r="E6">
        <v>487916</v>
      </c>
      <c r="F6">
        <v>273977</v>
      </c>
      <c r="G6">
        <v>26672</v>
      </c>
      <c r="H6">
        <v>164867</v>
      </c>
      <c r="I6">
        <v>-138195</v>
      </c>
    </row>
    <row r="7" spans="1:9">
      <c r="A7" t="str">
        <f>SUBSTITUTE('census-migration'!A15, ".", "")</f>
        <v>Colorado</v>
      </c>
      <c r="B7" t="str">
        <v>West</v>
      </c>
      <c r="C7">
        <v>77049</v>
      </c>
      <c r="D7">
        <v>30211</v>
      </c>
      <c r="E7">
        <v>67638</v>
      </c>
      <c r="F7">
        <v>37427</v>
      </c>
      <c r="G7">
        <v>46626</v>
      </c>
      <c r="H7">
        <v>9973</v>
      </c>
      <c r="I7">
        <v>36653</v>
      </c>
    </row>
    <row r="8" spans="1:9">
      <c r="A8" t="str">
        <f>SUBSTITUTE('census-migration'!A16, ".", "")</f>
        <v>Connecticut</v>
      </c>
      <c r="B8" t="str">
        <v>Northeast</v>
      </c>
      <c r="C8">
        <v>499</v>
      </c>
      <c r="D8">
        <v>4938</v>
      </c>
      <c r="E8">
        <v>35183</v>
      </c>
      <c r="F8">
        <v>30245</v>
      </c>
      <c r="G8">
        <v>-4512</v>
      </c>
      <c r="H8">
        <v>17758</v>
      </c>
      <c r="I8">
        <v>-22270</v>
      </c>
    </row>
    <row r="9" spans="1:9">
      <c r="A9" t="str">
        <f>SUBSTITUTE('census-migration'!A17, ".", "")</f>
        <v>Delaware</v>
      </c>
      <c r="B9" t="str">
        <v>Northeast</v>
      </c>
      <c r="C9">
        <v>9241</v>
      </c>
      <c r="D9">
        <v>2005</v>
      </c>
      <c r="E9">
        <v>11010</v>
      </c>
      <c r="F9">
        <v>9005</v>
      </c>
      <c r="G9">
        <v>7206</v>
      </c>
      <c r="H9">
        <v>2722</v>
      </c>
      <c r="I9">
        <v>4484</v>
      </c>
    </row>
    <row r="10" spans="1:9">
      <c r="A10" t="str">
        <f>SUBSTITUTE('census-migration'!A18, ".", "")</f>
        <v>District of Columbia</v>
      </c>
      <c r="B10" t="str">
        <v>Northeast</v>
      </c>
      <c r="C10">
        <v>9636</v>
      </c>
      <c r="D10">
        <v>4293</v>
      </c>
      <c r="E10">
        <v>9715</v>
      </c>
      <c r="F10">
        <v>5422</v>
      </c>
      <c r="G10">
        <v>5312</v>
      </c>
      <c r="H10">
        <v>4160</v>
      </c>
      <c r="I10">
        <v>1152</v>
      </c>
    </row>
    <row r="11" spans="1:9">
      <c r="A11" t="str">
        <f>SUBSTITUTE('census-migration'!A19, ".", "")</f>
        <v>Florida</v>
      </c>
      <c r="B11" t="str">
        <v>South</v>
      </c>
      <c r="C11">
        <v>327811</v>
      </c>
      <c r="D11">
        <v>22019</v>
      </c>
      <c r="E11">
        <v>225447</v>
      </c>
      <c r="F11">
        <v>203428</v>
      </c>
      <c r="G11">
        <v>305019</v>
      </c>
      <c r="H11">
        <v>144165</v>
      </c>
      <c r="I11">
        <v>160854</v>
      </c>
    </row>
    <row r="12" spans="1:9">
      <c r="A12" t="str">
        <f>SUBSTITUTE('census-migration'!A20, ".", "")</f>
        <v>Georgia</v>
      </c>
      <c r="B12" t="str">
        <v>South</v>
      </c>
      <c r="C12">
        <v>115759</v>
      </c>
      <c r="D12">
        <v>48785</v>
      </c>
      <c r="E12">
        <v>130814</v>
      </c>
      <c r="F12">
        <v>82029</v>
      </c>
      <c r="G12">
        <v>66977</v>
      </c>
      <c r="H12">
        <v>25870</v>
      </c>
      <c r="I12">
        <v>41107</v>
      </c>
    </row>
    <row r="13" spans="1:9">
      <c r="A13" t="str">
        <f>SUBSTITUTE('census-migration'!A21, ".", "")</f>
        <v>Hawaii</v>
      </c>
      <c r="B13" t="str">
        <v>West</v>
      </c>
      <c r="C13">
        <v>-1145</v>
      </c>
      <c r="D13">
        <v>5716</v>
      </c>
      <c r="E13">
        <v>18019</v>
      </c>
      <c r="F13">
        <v>12303</v>
      </c>
      <c r="G13">
        <v>-6834</v>
      </c>
      <c r="H13">
        <v>6703</v>
      </c>
      <c r="I13">
        <v>-13537</v>
      </c>
    </row>
    <row r="14" spans="1:9">
      <c r="A14" t="str">
        <f>SUBSTITUTE('census-migration'!A22, ".", "")</f>
        <v>Idaho</v>
      </c>
      <c r="B14" t="str">
        <v>West</v>
      </c>
      <c r="C14">
        <v>36917</v>
      </c>
      <c r="D14">
        <v>10328</v>
      </c>
      <c r="E14">
        <v>22981</v>
      </c>
      <c r="F14">
        <v>12653</v>
      </c>
      <c r="G14">
        <v>26525</v>
      </c>
      <c r="H14">
        <v>1928</v>
      </c>
      <c r="I14">
        <v>24597</v>
      </c>
    </row>
    <row r="15" spans="1:9">
      <c r="A15" t="str">
        <f>SUBSTITUTE('census-migration'!A23, ".", "")</f>
        <v>Illinois</v>
      </c>
      <c r="B15" t="str">
        <v>Midwest</v>
      </c>
      <c r="C15">
        <v>-33703</v>
      </c>
      <c r="D15">
        <v>47161</v>
      </c>
      <c r="E15">
        <v>153991</v>
      </c>
      <c r="F15">
        <v>106830</v>
      </c>
      <c r="G15">
        <v>-81080</v>
      </c>
      <c r="H15">
        <v>33699</v>
      </c>
      <c r="I15">
        <v>-114779</v>
      </c>
    </row>
    <row r="16" spans="1:9">
      <c r="A16" t="str">
        <f>SUBSTITUTE('census-migration'!A24, ".", "")</f>
        <v>Indiana</v>
      </c>
      <c r="B16" t="str">
        <v>Midwest</v>
      </c>
      <c r="C16">
        <v>32811</v>
      </c>
      <c r="D16">
        <v>22545</v>
      </c>
      <c r="E16">
        <v>83021</v>
      </c>
      <c r="F16">
        <v>60476</v>
      </c>
      <c r="G16">
        <v>10434</v>
      </c>
      <c r="H16">
        <v>11410</v>
      </c>
      <c r="I16">
        <v>-976</v>
      </c>
    </row>
    <row r="17" spans="1:9">
      <c r="A17" t="str">
        <f>SUBSTITUTE('census-migration'!A25, ".", "")</f>
        <v>Iowa</v>
      </c>
      <c r="B17" t="str">
        <v>Midwest</v>
      </c>
      <c r="C17">
        <v>14842</v>
      </c>
      <c r="D17">
        <v>10766</v>
      </c>
      <c r="E17">
        <v>39076</v>
      </c>
      <c r="F17">
        <v>28310</v>
      </c>
      <c r="G17">
        <v>4112</v>
      </c>
      <c r="H17">
        <v>6836</v>
      </c>
      <c r="I17">
        <v>-2724</v>
      </c>
    </row>
    <row r="18" spans="1:9">
      <c r="A18" t="str">
        <f>SUBSTITUTE('census-migration'!A26, ".", "")</f>
        <v>Kansas</v>
      </c>
      <c r="B18" t="str">
        <v>Midwest</v>
      </c>
      <c r="C18">
        <v>5392</v>
      </c>
      <c r="D18">
        <v>13384</v>
      </c>
      <c r="E18">
        <v>38205</v>
      </c>
      <c r="F18">
        <v>24821</v>
      </c>
      <c r="G18">
        <v>-7952</v>
      </c>
      <c r="H18">
        <v>6198</v>
      </c>
      <c r="I18">
        <v>-14150</v>
      </c>
    </row>
    <row r="19" spans="1:9">
      <c r="A19" t="str">
        <f>SUBSTITUTE('census-migration'!A27, ".", "")</f>
        <v>Kentucky</v>
      </c>
      <c r="B19" t="str">
        <v>Midwest</v>
      </c>
      <c r="C19">
        <v>18076</v>
      </c>
      <c r="D19">
        <v>10146</v>
      </c>
      <c r="E19">
        <v>54895</v>
      </c>
      <c r="F19">
        <v>44749</v>
      </c>
      <c r="G19">
        <v>8038</v>
      </c>
      <c r="H19">
        <v>7014</v>
      </c>
      <c r="I19">
        <v>1024</v>
      </c>
    </row>
    <row r="20" spans="1:9">
      <c r="A20" t="str">
        <f>SUBSTITUTE('census-migration'!A28, ".", "")</f>
        <v>Louisiana</v>
      </c>
      <c r="B20" t="str">
        <v>South</v>
      </c>
      <c r="C20">
        <v>-1824</v>
      </c>
      <c r="D20">
        <v>18017</v>
      </c>
      <c r="E20">
        <v>63066</v>
      </c>
      <c r="F20">
        <v>45049</v>
      </c>
      <c r="G20">
        <v>-19819</v>
      </c>
      <c r="H20">
        <v>7696</v>
      </c>
      <c r="I20">
        <v>-27515</v>
      </c>
    </row>
    <row r="21" spans="1:9">
      <c r="A21" t="str">
        <f>SUBSTITUTE('census-migration'!A29, ".", "")</f>
        <v>Maine</v>
      </c>
      <c r="B21" t="str">
        <v>Northeast</v>
      </c>
      <c r="C21">
        <v>5675</v>
      </c>
      <c r="D21">
        <v>-1235</v>
      </c>
      <c r="E21">
        <v>12504</v>
      </c>
      <c r="F21">
        <v>13739</v>
      </c>
      <c r="G21">
        <v>6954</v>
      </c>
      <c r="H21">
        <v>1578</v>
      </c>
      <c r="I21">
        <v>5376</v>
      </c>
    </row>
    <row r="22" spans="1:9">
      <c r="A22" t="str">
        <f>SUBSTITUTE('census-migration'!A30, ".", "")</f>
        <v>Maryland</v>
      </c>
      <c r="B22" t="str">
        <v>Northeast</v>
      </c>
      <c r="C22">
        <v>27425</v>
      </c>
      <c r="D22">
        <v>22494</v>
      </c>
      <c r="E22">
        <v>72422</v>
      </c>
      <c r="F22">
        <v>49928</v>
      </c>
      <c r="G22">
        <v>5047</v>
      </c>
      <c r="H22">
        <v>29031</v>
      </c>
      <c r="I22">
        <v>-23984</v>
      </c>
    </row>
    <row r="23" spans="1:9">
      <c r="A23" t="str">
        <f>SUBSTITUTE('census-migration'!A31, ".", "")</f>
        <v>Massachusetts</v>
      </c>
      <c r="B23" t="str">
        <v>Northeast</v>
      </c>
      <c r="C23">
        <v>36098</v>
      </c>
      <c r="D23">
        <v>14049</v>
      </c>
      <c r="E23">
        <v>71168</v>
      </c>
      <c r="F23">
        <v>57119</v>
      </c>
      <c r="G23">
        <v>22209</v>
      </c>
      <c r="H23">
        <v>45298</v>
      </c>
      <c r="I23">
        <v>-23089</v>
      </c>
    </row>
    <row r="24" spans="1:9">
      <c r="A24" t="str">
        <f>SUBSTITUTE('census-migration'!A32, ".", "")</f>
        <v>Michigan</v>
      </c>
      <c r="B24" t="str">
        <v>Midwest</v>
      </c>
      <c r="C24">
        <v>28866</v>
      </c>
      <c r="D24">
        <v>18648</v>
      </c>
      <c r="E24">
        <v>112143</v>
      </c>
      <c r="F24">
        <v>93495</v>
      </c>
      <c r="G24">
        <v>10481</v>
      </c>
      <c r="H24">
        <v>23179</v>
      </c>
      <c r="I24">
        <v>-12698</v>
      </c>
    </row>
    <row r="25" spans="1:9">
      <c r="A25" t="str">
        <f>SUBSTITUTE('census-migration'!A33, ".", "")</f>
        <v>Minnesota</v>
      </c>
      <c r="B25" t="str">
        <v>Midwest</v>
      </c>
      <c r="C25">
        <v>51556</v>
      </c>
      <c r="D25">
        <v>27379</v>
      </c>
      <c r="E25">
        <v>69233</v>
      </c>
      <c r="F25">
        <v>41854</v>
      </c>
      <c r="G25">
        <v>24401</v>
      </c>
      <c r="H25">
        <v>16460</v>
      </c>
      <c r="I25">
        <v>7941</v>
      </c>
    </row>
    <row r="26" spans="1:9">
      <c r="A26" t="str">
        <f>SUBSTITUTE('census-migration'!A34, ".", "")</f>
        <v>Mississippi</v>
      </c>
      <c r="B26" t="str">
        <v>South</v>
      </c>
      <c r="C26">
        <v>-1315</v>
      </c>
      <c r="D26">
        <v>6498</v>
      </c>
      <c r="E26">
        <v>37373</v>
      </c>
      <c r="F26">
        <v>30875</v>
      </c>
      <c r="G26">
        <v>-7798</v>
      </c>
      <c r="H26">
        <v>2087</v>
      </c>
      <c r="I26">
        <v>-9885</v>
      </c>
    </row>
    <row r="27" spans="1:9">
      <c r="A27" t="str">
        <f>SUBSTITUTE('census-migration'!A35, ".", "")</f>
        <v>Missouri</v>
      </c>
      <c r="B27" t="str">
        <v>Midwest</v>
      </c>
      <c r="C27">
        <v>22356</v>
      </c>
      <c r="D27">
        <v>15408</v>
      </c>
      <c r="E27">
        <v>73790</v>
      </c>
      <c r="F27">
        <v>58382</v>
      </c>
      <c r="G27">
        <v>7026</v>
      </c>
      <c r="H27">
        <v>8076</v>
      </c>
      <c r="I27">
        <v>-1050</v>
      </c>
    </row>
    <row r="28" spans="1:9">
      <c r="A28" t="str">
        <f>SUBSTITUTE('census-migration'!A36, ".", "")</f>
        <v>Montana</v>
      </c>
      <c r="B28" t="str">
        <v>West</v>
      </c>
      <c r="C28">
        <v>11837</v>
      </c>
      <c r="D28">
        <v>2844</v>
      </c>
      <c r="E28">
        <v>12509</v>
      </c>
      <c r="F28">
        <v>9665</v>
      </c>
      <c r="G28">
        <v>8962</v>
      </c>
      <c r="H28">
        <v>296</v>
      </c>
      <c r="I28">
        <v>8666</v>
      </c>
    </row>
    <row r="29" spans="1:9">
      <c r="A29" t="str">
        <f>SUBSTITUTE('census-migration'!A37, ".", "")</f>
        <v>Nebraska</v>
      </c>
      <c r="B29" t="str">
        <v>Midwest</v>
      </c>
      <c r="C29">
        <v>12473</v>
      </c>
      <c r="D29">
        <v>11160</v>
      </c>
      <c r="E29">
        <v>26449</v>
      </c>
      <c r="F29">
        <v>15289</v>
      </c>
      <c r="G29">
        <v>1360</v>
      </c>
      <c r="H29">
        <v>4853</v>
      </c>
      <c r="I29">
        <v>-3493</v>
      </c>
    </row>
    <row r="30" spans="1:9">
      <c r="A30" t="str">
        <f>SUBSTITUTE('census-migration'!A38, ".", "")</f>
        <v>Nevada</v>
      </c>
      <c r="B30" t="str">
        <v>West</v>
      </c>
      <c r="C30">
        <v>58785</v>
      </c>
      <c r="D30">
        <v>12420</v>
      </c>
      <c r="E30">
        <v>36657</v>
      </c>
      <c r="F30">
        <v>24237</v>
      </c>
      <c r="G30">
        <v>46184</v>
      </c>
      <c r="H30">
        <v>7957</v>
      </c>
      <c r="I30">
        <v>38227</v>
      </c>
    </row>
    <row r="31" spans="1:9">
      <c r="A31" t="str">
        <f>SUBSTITUTE('census-migration'!A39, ".", "")</f>
        <v>New Hampshire</v>
      </c>
      <c r="B31" t="str">
        <v>Northeast</v>
      </c>
      <c r="C31">
        <v>7780</v>
      </c>
      <c r="D31">
        <v>900</v>
      </c>
      <c r="E31">
        <v>12459</v>
      </c>
      <c r="F31">
        <v>11559</v>
      </c>
      <c r="G31">
        <v>6923</v>
      </c>
      <c r="H31">
        <v>2236</v>
      </c>
      <c r="I31">
        <v>4687</v>
      </c>
    </row>
    <row r="32" spans="1:9">
      <c r="A32" t="str">
        <f>SUBSTITUTE('census-migration'!A40, ".", "")</f>
        <v>New Jersey</v>
      </c>
      <c r="B32" t="str">
        <v>Northeast</v>
      </c>
      <c r="C32">
        <v>27228</v>
      </c>
      <c r="D32">
        <v>27514</v>
      </c>
      <c r="E32">
        <v>101625</v>
      </c>
      <c r="F32">
        <v>74111</v>
      </c>
      <c r="G32">
        <v>-332</v>
      </c>
      <c r="H32">
        <v>56942</v>
      </c>
      <c r="I32">
        <v>-57274</v>
      </c>
    </row>
    <row r="33" spans="1:9">
      <c r="A33" t="str">
        <f>SUBSTITUTE('census-migration'!A41, ".", "")</f>
        <v>New Mexico</v>
      </c>
      <c r="B33" t="str">
        <v>West</v>
      </c>
      <c r="C33">
        <v>2638</v>
      </c>
      <c r="D33">
        <v>7348</v>
      </c>
      <c r="E33">
        <v>25209</v>
      </c>
      <c r="F33">
        <v>17861</v>
      </c>
      <c r="G33">
        <v>-4666</v>
      </c>
      <c r="H33">
        <v>2771</v>
      </c>
      <c r="I33">
        <v>-7437</v>
      </c>
    </row>
    <row r="34" spans="1:9">
      <c r="A34" t="str">
        <f>SUBSTITUTE('census-migration'!A42, ".", "")</f>
        <v>New York</v>
      </c>
      <c r="B34" t="str">
        <v>Northeast</v>
      </c>
      <c r="C34">
        <v>13113</v>
      </c>
      <c r="D34">
        <v>73090</v>
      </c>
      <c r="E34">
        <v>232766</v>
      </c>
      <c r="F34">
        <v>159676</v>
      </c>
      <c r="G34">
        <v>-60097</v>
      </c>
      <c r="H34">
        <v>130411</v>
      </c>
      <c r="I34">
        <v>-190508</v>
      </c>
    </row>
    <row r="35" spans="1:9">
      <c r="A35" t="str">
        <f>SUBSTITUTE('census-migration'!A43, ".", "")</f>
        <v>North Carolina</v>
      </c>
      <c r="B35" t="str">
        <v>South</v>
      </c>
      <c r="C35">
        <v>116730</v>
      </c>
      <c r="D35">
        <v>30396</v>
      </c>
      <c r="E35">
        <v>120525</v>
      </c>
      <c r="F35">
        <v>90129</v>
      </c>
      <c r="G35">
        <v>86213</v>
      </c>
      <c r="H35">
        <v>20162</v>
      </c>
      <c r="I35">
        <v>66051</v>
      </c>
    </row>
    <row r="36" spans="1:9">
      <c r="A36" t="str">
        <f>SUBSTITUTE('census-migration'!A44, ".", "")</f>
        <v>North Dakota</v>
      </c>
      <c r="B36" t="str">
        <v>Midwest</v>
      </c>
      <c r="C36">
        <v>-155</v>
      </c>
      <c r="D36">
        <v>4978</v>
      </c>
      <c r="E36">
        <v>11064</v>
      </c>
      <c r="F36">
        <v>6086</v>
      </c>
      <c r="G36">
        <v>-5164</v>
      </c>
      <c r="H36">
        <v>1489</v>
      </c>
      <c r="I36">
        <v>-6653</v>
      </c>
    </row>
    <row r="37" spans="1:9">
      <c r="A37" t="str">
        <f>SUBSTITUTE('census-migration'!A45, ".", "")</f>
        <v>Ohio</v>
      </c>
      <c r="B37" t="str">
        <v>Midwest</v>
      </c>
      <c r="C37">
        <v>36055</v>
      </c>
      <c r="D37">
        <v>22458</v>
      </c>
      <c r="E37">
        <v>137396</v>
      </c>
      <c r="F37">
        <v>114938</v>
      </c>
      <c r="G37">
        <v>13926</v>
      </c>
      <c r="H37">
        <v>22131</v>
      </c>
      <c r="I37">
        <v>-8205</v>
      </c>
    </row>
    <row r="38" spans="1:9">
      <c r="A38" t="str">
        <f>SUBSTITUTE('census-migration'!A46, ".", "")</f>
        <v>Oklahoma</v>
      </c>
      <c r="B38" t="str">
        <v>Midwest</v>
      </c>
      <c r="C38">
        <v>9657</v>
      </c>
      <c r="D38">
        <v>12864</v>
      </c>
      <c r="E38">
        <v>52280</v>
      </c>
      <c r="F38">
        <v>39416</v>
      </c>
      <c r="G38">
        <v>-3148</v>
      </c>
      <c r="H38">
        <v>7322</v>
      </c>
      <c r="I38">
        <v>-10470</v>
      </c>
    </row>
    <row r="39" spans="1:9">
      <c r="A39" t="str">
        <f>SUBSTITUTE('census-migration'!A47, ".", "")</f>
        <v>Oregon</v>
      </c>
      <c r="B39" t="str">
        <v>West</v>
      </c>
      <c r="C39">
        <v>56787</v>
      </c>
      <c r="D39">
        <v>11024</v>
      </c>
      <c r="E39">
        <v>46551</v>
      </c>
      <c r="F39">
        <v>35527</v>
      </c>
      <c r="G39">
        <v>45687</v>
      </c>
      <c r="H39">
        <v>7712</v>
      </c>
      <c r="I39">
        <v>37975</v>
      </c>
    </row>
    <row r="40" spans="1:9">
      <c r="A40" t="str">
        <f>SUBSTITUTE('census-migration'!A48, ".", "")</f>
        <v>Pennsylvania</v>
      </c>
      <c r="B40" t="str">
        <v>Northeast</v>
      </c>
      <c r="C40">
        <v>18452</v>
      </c>
      <c r="D40">
        <v>7360</v>
      </c>
      <c r="E40">
        <v>138818</v>
      </c>
      <c r="F40">
        <v>131458</v>
      </c>
      <c r="G40">
        <v>11596</v>
      </c>
      <c r="H40">
        <v>37389</v>
      </c>
      <c r="I40">
        <v>-25793</v>
      </c>
    </row>
    <row r="41" spans="1:9">
      <c r="A41" t="str">
        <f>SUBSTITUTE('census-migration'!A49, ".", "")</f>
        <v>Rhode Island</v>
      </c>
      <c r="B41" t="str">
        <v>Northeast</v>
      </c>
      <c r="C41">
        <v>2073</v>
      </c>
      <c r="D41">
        <v>1155</v>
      </c>
      <c r="E41">
        <v>10915</v>
      </c>
      <c r="F41">
        <v>9760</v>
      </c>
      <c r="G41">
        <v>944</v>
      </c>
      <c r="H41">
        <v>4798</v>
      </c>
      <c r="I41">
        <v>-3854</v>
      </c>
    </row>
    <row r="42" spans="1:9">
      <c r="A42" t="str">
        <f>SUBSTITUTE('census-migration'!A50, ".", "")</f>
        <v>South Carolina</v>
      </c>
      <c r="B42" t="str">
        <v>South</v>
      </c>
      <c r="C42">
        <v>64547</v>
      </c>
      <c r="D42">
        <v>9925</v>
      </c>
      <c r="E42">
        <v>57996</v>
      </c>
      <c r="F42">
        <v>48071</v>
      </c>
      <c r="G42">
        <v>54462</v>
      </c>
      <c r="H42">
        <v>5447</v>
      </c>
      <c r="I42">
        <v>49015</v>
      </c>
    </row>
    <row r="43" spans="1:9">
      <c r="A43" t="str">
        <f>SUBSTITUTE('census-migration'!A51, ".", "")</f>
        <v>South Dakota</v>
      </c>
      <c r="B43" t="str">
        <v>Midwest</v>
      </c>
      <c r="C43">
        <v>8124</v>
      </c>
      <c r="D43">
        <v>4879</v>
      </c>
      <c r="E43">
        <v>12154</v>
      </c>
      <c r="F43">
        <v>7275</v>
      </c>
      <c r="G43">
        <v>3249</v>
      </c>
      <c r="H43">
        <v>1273</v>
      </c>
      <c r="I43">
        <v>1976</v>
      </c>
    </row>
    <row r="44" spans="1:9">
      <c r="A44" t="str">
        <f>SUBSTITUTE('census-migration'!A52, ".", "")</f>
        <v>Tennessee</v>
      </c>
      <c r="B44" t="str">
        <v>South</v>
      </c>
      <c r="C44">
        <v>66580</v>
      </c>
      <c r="D44">
        <v>15875</v>
      </c>
      <c r="E44">
        <v>81419</v>
      </c>
      <c r="F44">
        <v>65544</v>
      </c>
      <c r="G44">
        <v>50701</v>
      </c>
      <c r="H44">
        <v>10469</v>
      </c>
      <c r="I44">
        <v>40232</v>
      </c>
    </row>
    <row r="45" spans="1:9">
      <c r="A45" t="str">
        <f>SUBSTITUTE('census-migration'!A53, ".", "")</f>
        <v>Texas</v>
      </c>
      <c r="B45" t="str">
        <v>South</v>
      </c>
      <c r="C45">
        <v>399734</v>
      </c>
      <c r="D45">
        <v>209690</v>
      </c>
      <c r="E45">
        <v>404311</v>
      </c>
      <c r="F45">
        <v>194621</v>
      </c>
      <c r="G45">
        <v>189580</v>
      </c>
      <c r="H45">
        <v>110417</v>
      </c>
      <c r="I45">
        <v>79163</v>
      </c>
    </row>
    <row r="46" spans="1:9">
      <c r="A46" t="str">
        <f>SUBSTITUTE('census-migration'!A54, ".", "")</f>
        <v>Utah</v>
      </c>
      <c r="B46" t="str">
        <v>West</v>
      </c>
      <c r="C46">
        <v>57512</v>
      </c>
      <c r="D46">
        <v>34886</v>
      </c>
      <c r="E46">
        <v>51461</v>
      </c>
      <c r="F46">
        <v>16575</v>
      </c>
      <c r="G46">
        <v>22587</v>
      </c>
      <c r="H46">
        <v>5019</v>
      </c>
      <c r="I46">
        <v>17568</v>
      </c>
    </row>
    <row r="47" spans="1:9">
      <c r="A47" t="str">
        <f>SUBSTITUTE('census-migration'!A55, ".", "")</f>
        <v>Vermont</v>
      </c>
      <c r="B47" t="str">
        <v>Northeast</v>
      </c>
      <c r="C47">
        <v>303</v>
      </c>
      <c r="D47">
        <v>310</v>
      </c>
      <c r="E47">
        <v>5807</v>
      </c>
      <c r="F47">
        <v>5497</v>
      </c>
      <c r="G47">
        <v>15</v>
      </c>
      <c r="H47">
        <v>933</v>
      </c>
      <c r="I47">
        <v>-918</v>
      </c>
    </row>
    <row r="48" spans="1:9">
      <c r="A48" t="str">
        <f>SUBSTITUTE('census-migration'!A56, ".", "")</f>
        <v>Virginia</v>
      </c>
      <c r="B48" t="str">
        <v>South</v>
      </c>
      <c r="C48">
        <v>55640</v>
      </c>
      <c r="D48">
        <v>34729</v>
      </c>
      <c r="E48">
        <v>101515</v>
      </c>
      <c r="F48">
        <v>66786</v>
      </c>
      <c r="G48">
        <v>20970</v>
      </c>
      <c r="H48">
        <v>33365</v>
      </c>
      <c r="I48">
        <v>-12395</v>
      </c>
    </row>
    <row r="49" spans="1:9">
      <c r="A49" t="str">
        <f>SUBSTITUTE('census-migration'!A57, ".", "")</f>
        <v>Washington</v>
      </c>
      <c r="B49" t="str">
        <v>West</v>
      </c>
      <c r="C49">
        <v>124809</v>
      </c>
      <c r="D49">
        <v>34002</v>
      </c>
      <c r="E49">
        <v>90459</v>
      </c>
      <c r="F49">
        <v>56457</v>
      </c>
      <c r="G49">
        <v>90563</v>
      </c>
      <c r="H49">
        <v>25984</v>
      </c>
      <c r="I49">
        <v>64579</v>
      </c>
    </row>
    <row r="50" spans="1:9">
      <c r="A50" t="str">
        <f>SUBSTITUTE('census-migration'!A58, ".", "")</f>
        <v>West Virginia</v>
      </c>
      <c r="B50" t="str">
        <v>South</v>
      </c>
      <c r="C50">
        <v>-12780</v>
      </c>
      <c r="D50">
        <v>-3129</v>
      </c>
      <c r="E50">
        <v>19098</v>
      </c>
      <c r="F50">
        <v>22227</v>
      </c>
      <c r="G50">
        <v>-9640</v>
      </c>
      <c r="H50">
        <v>867</v>
      </c>
      <c r="I50">
        <v>-10507</v>
      </c>
    </row>
    <row r="51" spans="1:9">
      <c r="A51" t="str">
        <f>SUBSTITUTE('census-migration'!A59, ".", "")</f>
        <v>Wisconsin</v>
      </c>
      <c r="B51" t="str">
        <v>Midwest</v>
      </c>
      <c r="C51">
        <v>22566</v>
      </c>
      <c r="D51">
        <v>16581</v>
      </c>
      <c r="E51">
        <v>66012</v>
      </c>
      <c r="F51">
        <v>49431</v>
      </c>
      <c r="G51">
        <v>6182</v>
      </c>
      <c r="H51">
        <v>8268</v>
      </c>
      <c r="I51">
        <v>-2086</v>
      </c>
    </row>
    <row r="52" spans="1:9">
      <c r="A52" t="str">
        <f>SUBSTITUTE('census-migration'!A60, ".", "")</f>
        <v>Wyoming</v>
      </c>
      <c r="B52" t="str">
        <v>West</v>
      </c>
      <c r="C52">
        <v>-5595</v>
      </c>
      <c r="D52">
        <v>2666</v>
      </c>
      <c r="E52">
        <v>7513</v>
      </c>
      <c r="F52">
        <v>4847</v>
      </c>
      <c r="G52">
        <v>-8285</v>
      </c>
      <c r="H52">
        <v>328</v>
      </c>
      <c r="I52">
        <v>-8613</v>
      </c>
    </row>
    <row r="53" spans="1:9">
      <c r="A53" t="str">
        <f>SUBSTITUTE('census-migration'!A61, ".", "")</f>
        <v/>
      </c>
      <c r="B53" t="e">
        <v>#N/A</v>
      </c>
      <c r="C53">
        <v>0</v>
      </c>
      <c r="D53">
        <v>0</v>
      </c>
      <c r="E53">
        <v>0</v>
      </c>
      <c r="F53">
        <v>0</v>
      </c>
      <c r="G53">
        <v>0</v>
      </c>
      <c r="H53">
        <v>0</v>
      </c>
      <c r="I53">
        <v>0</v>
      </c>
    </row>
    <row r="54" spans="1:9">
      <c r="A54" t="str">
        <f>SUBSTITUTE('census-migration'!A62, ".", "")</f>
        <v>Puerto Rico</v>
      </c>
      <c r="B54" t="str">
        <v>Northeast</v>
      </c>
      <c r="C54">
        <v>-69343</v>
      </c>
      <c r="D54">
        <v>-1065</v>
      </c>
      <c r="E54">
        <v>28267</v>
      </c>
      <c r="F54">
        <v>29332</v>
      </c>
      <c r="G54">
        <v>-68278</v>
      </c>
      <c r="H54">
        <v>-68278</v>
      </c>
      <c r="I54" t="str">
        <v>(X)</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8C79-BA41-4E4A-8EA0-06C68BFC1C53}">
  <dimension ref="A1:A7"/>
  <sheetViews>
    <sheetView tabSelected="1" zoomScale="150" zoomScaleNormal="150" workbookViewId="0">
      <selection activeCell="A8" sqref="A8"/>
    </sheetView>
  </sheetViews>
  <sheetFormatPr baseColWidth="10" defaultRowHeight="15"/>
  <sheetData>
    <row r="1" spans="1:1">
      <c r="A1" t="s">
        <v>135</v>
      </c>
    </row>
    <row r="2" spans="1:1">
      <c r="A2" t="s">
        <v>136</v>
      </c>
    </row>
    <row r="3" spans="1:1">
      <c r="A3" t="s">
        <v>137</v>
      </c>
    </row>
    <row r="4" spans="1:1">
      <c r="A4" t="s">
        <v>138</v>
      </c>
    </row>
    <row r="5" spans="1:1">
      <c r="A5" t="s">
        <v>139</v>
      </c>
    </row>
    <row r="7" spans="1:1">
      <c r="A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census-migration</vt:lpstr>
      <vt:lpstr>regions</vt:lpstr>
      <vt:lpstr>clean</vt:lpstr>
      <vt:lpstr>steps-taken</vt:lpstr>
      <vt:lpstr>_NST05</vt:lpstr>
      <vt:lpstr>'census-migration'!Print_Area</vt:lpstr>
      <vt:lpstr>'census-migration'!Print_Titles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2019-12-19T20:48:07Z</dcterms:created>
  <dcterms:modified xsi:type="dcterms:W3CDTF">2020-07-11T19:23:22Z</dcterms:modified>
</cp:coreProperties>
</file>