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inkingCEO\Desktop\"/>
    </mc:Choice>
  </mc:AlternateContent>
  <bookViews>
    <workbookView xWindow="0" yWindow="0" windowWidth="20490" windowHeight="7680"/>
  </bookViews>
  <sheets>
    <sheet name="Repayment Schedule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D4" i="1" s="1"/>
  <c r="E4" i="1" l="1"/>
  <c r="F4" i="1" s="1"/>
  <c r="B5" i="1" s="1"/>
  <c r="C5" i="1" l="1"/>
  <c r="D5" i="1" s="1"/>
  <c r="E5" i="1" l="1"/>
  <c r="F5" i="1" s="1"/>
  <c r="B6" i="1" s="1"/>
  <c r="C6" i="1" l="1"/>
  <c r="D6" i="1" s="1"/>
  <c r="E6" i="1" l="1"/>
  <c r="F6" i="1" s="1"/>
  <c r="B7" i="1" s="1"/>
  <c r="C7" i="1" l="1"/>
  <c r="D7" i="1"/>
  <c r="E7" i="1" l="1"/>
  <c r="F7" i="1"/>
  <c r="B8" i="1" s="1"/>
  <c r="C8" i="1" l="1"/>
  <c r="D8" i="1" s="1"/>
  <c r="E8" i="1" l="1"/>
  <c r="F8" i="1" s="1"/>
  <c r="B9" i="1" s="1"/>
  <c r="C9" i="1" l="1"/>
  <c r="D9" i="1"/>
  <c r="E9" i="1" l="1"/>
  <c r="F9" i="1"/>
  <c r="B10" i="1" s="1"/>
  <c r="C10" i="1" l="1"/>
  <c r="D10" i="1" s="1"/>
  <c r="E10" i="1" l="1"/>
  <c r="F10" i="1" s="1"/>
  <c r="B11" i="1" s="1"/>
  <c r="C11" i="1" l="1"/>
  <c r="D11" i="1"/>
  <c r="E11" i="1" l="1"/>
  <c r="F11" i="1" s="1"/>
  <c r="B12" i="1" s="1"/>
  <c r="C12" i="1" l="1"/>
  <c r="D12" i="1" s="1"/>
  <c r="E12" i="1" l="1"/>
  <c r="F12" i="1" s="1"/>
  <c r="B13" i="1" s="1"/>
  <c r="C13" i="1" l="1"/>
  <c r="D13" i="1" s="1"/>
  <c r="E13" i="1" l="1"/>
  <c r="F13" i="1"/>
  <c r="B14" i="1" s="1"/>
  <c r="C14" i="1" l="1"/>
  <c r="D14" i="1" s="1"/>
  <c r="E14" i="1" l="1"/>
  <c r="F14" i="1" s="1"/>
  <c r="B15" i="1" s="1"/>
  <c r="C15" i="1" l="1"/>
  <c r="D15" i="1"/>
  <c r="E15" i="1" l="1"/>
  <c r="F15" i="1"/>
  <c r="B16" i="1" s="1"/>
  <c r="C16" i="1" l="1"/>
  <c r="D16" i="1" s="1"/>
  <c r="E16" i="1" l="1"/>
  <c r="F16" i="1" s="1"/>
  <c r="B17" i="1" s="1"/>
  <c r="C17" i="1" l="1"/>
  <c r="D17" i="1"/>
  <c r="E17" i="1" l="1"/>
  <c r="F17" i="1" s="1"/>
  <c r="B18" i="1" s="1"/>
  <c r="C18" i="1" l="1"/>
  <c r="D18" i="1" s="1"/>
  <c r="E18" i="1" l="1"/>
  <c r="F18" i="1" s="1"/>
  <c r="B19" i="1" s="1"/>
  <c r="C19" i="1" l="1"/>
  <c r="D19" i="1"/>
  <c r="E19" i="1" l="1"/>
  <c r="F19" i="1" s="1"/>
  <c r="B20" i="1" s="1"/>
  <c r="C20" i="1" l="1"/>
  <c r="D20" i="1" s="1"/>
  <c r="E20" i="1" l="1"/>
  <c r="F20" i="1" s="1"/>
  <c r="B21" i="1" s="1"/>
  <c r="C21" i="1" l="1"/>
  <c r="D21" i="1" s="1"/>
  <c r="E21" i="1" l="1"/>
  <c r="F21" i="1"/>
  <c r="B22" i="1" s="1"/>
  <c r="C22" i="1" l="1"/>
  <c r="D22" i="1" s="1"/>
  <c r="E22" i="1" l="1"/>
  <c r="F22" i="1" s="1"/>
  <c r="B23" i="1" s="1"/>
  <c r="C23" i="1" l="1"/>
  <c r="D23" i="1"/>
  <c r="E23" i="1" l="1"/>
  <c r="F23" i="1"/>
  <c r="B24" i="1" s="1"/>
  <c r="C24" i="1" l="1"/>
  <c r="D24" i="1" s="1"/>
  <c r="E24" i="1" l="1"/>
  <c r="F24" i="1" s="1"/>
  <c r="B25" i="1" s="1"/>
  <c r="C25" i="1" l="1"/>
  <c r="D25" i="1"/>
  <c r="E25" i="1" l="1"/>
  <c r="F25" i="1"/>
  <c r="B26" i="1" s="1"/>
  <c r="C26" i="1" l="1"/>
  <c r="D26" i="1" s="1"/>
  <c r="E26" i="1" l="1"/>
  <c r="F26" i="1" s="1"/>
  <c r="B27" i="1" s="1"/>
  <c r="C27" i="1" l="1"/>
  <c r="D27" i="1"/>
  <c r="E27" i="1" l="1"/>
  <c r="F27" i="1" s="1"/>
  <c r="B28" i="1" s="1"/>
  <c r="C28" i="1" l="1"/>
  <c r="D28" i="1" s="1"/>
  <c r="E28" i="1" l="1"/>
  <c r="F28" i="1" s="1"/>
  <c r="B29" i="1" s="1"/>
  <c r="C29" i="1" l="1"/>
  <c r="D29" i="1" s="1"/>
  <c r="E29" i="1" l="1"/>
  <c r="F29" i="1" s="1"/>
  <c r="B30" i="1" s="1"/>
  <c r="C30" i="1" l="1"/>
  <c r="D30" i="1" s="1"/>
  <c r="E30" i="1" l="1"/>
  <c r="F30" i="1"/>
  <c r="B31" i="1" s="1"/>
  <c r="C31" i="1" l="1"/>
  <c r="D31" i="1"/>
  <c r="E31" i="1" l="1"/>
  <c r="F31" i="1"/>
  <c r="B32" i="1" s="1"/>
  <c r="C32" i="1" l="1"/>
  <c r="D32" i="1"/>
  <c r="E32" i="1" l="1"/>
  <c r="F32" i="1" s="1"/>
  <c r="B33" i="1" s="1"/>
  <c r="C33" i="1" l="1"/>
  <c r="D33" i="1"/>
  <c r="E33" i="1" l="1"/>
  <c r="F33" i="1"/>
  <c r="B34" i="1" s="1"/>
  <c r="C34" i="1" l="1"/>
  <c r="D34" i="1" s="1"/>
  <c r="E34" i="1" l="1"/>
  <c r="F34" i="1" s="1"/>
  <c r="B35" i="1" s="1"/>
  <c r="C35" i="1" l="1"/>
  <c r="D35" i="1"/>
  <c r="E35" i="1" l="1"/>
  <c r="F35" i="1" s="1"/>
  <c r="B36" i="1" s="1"/>
  <c r="C36" i="1" l="1"/>
  <c r="D36" i="1" s="1"/>
  <c r="E36" i="1" l="1"/>
  <c r="F36" i="1" s="1"/>
  <c r="B37" i="1" s="1"/>
  <c r="C37" i="1" l="1"/>
  <c r="D37" i="1" s="1"/>
  <c r="E37" i="1" l="1"/>
  <c r="F37" i="1" s="1"/>
  <c r="B38" i="1" s="1"/>
  <c r="C38" i="1" l="1"/>
  <c r="D38" i="1" s="1"/>
  <c r="E38" i="1" l="1"/>
  <c r="F38" i="1" s="1"/>
  <c r="B39" i="1" s="1"/>
  <c r="C39" i="1" l="1"/>
  <c r="D39" i="1" s="1"/>
  <c r="E39" i="1" l="1"/>
  <c r="F39" i="1" s="1"/>
  <c r="B40" i="1" s="1"/>
  <c r="C40" i="1" l="1"/>
  <c r="D40" i="1" s="1"/>
  <c r="E40" i="1" l="1"/>
  <c r="F40" i="1" s="1"/>
</calcChain>
</file>

<file path=xl/sharedStrings.xml><?xml version="1.0" encoding="utf-8"?>
<sst xmlns="http://schemas.openxmlformats.org/spreadsheetml/2006/main" count="7" uniqueCount="7">
  <si>
    <t>Repayment Schedule (Previous-balance Method)</t>
  </si>
  <si>
    <t>Period(n)</t>
  </si>
  <si>
    <t>Beginning Balance</t>
  </si>
  <si>
    <t>Interest Charged</t>
  </si>
  <si>
    <t>Amount Billed</t>
  </si>
  <si>
    <t>Payment Required</t>
  </si>
  <si>
    <t>Ending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</si>
</sst>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44" fontId="0" fillId="0" borderId="0" xfId="0" applyNumberFormat="1"/>
  </cellXfs>
  <cellStyles count="1">
    <cellStyle name="Normal" xfId="0" builtinId="0"/>
  </cellStyles>
  <dxfs count="7"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alignment horizontal="center" vertical="bottom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1" displayName="Table11" ref="A2:F40" totalsRowShown="0" headerRowDxfId="6">
  <autoFilter ref="A2:F40"/>
  <tableColumns count="6">
    <tableColumn id="1" name="Period(n)" dataDxfId="5"/>
    <tableColumn id="2" name="Beginning Balance" dataDxfId="4">
      <calculatedColumnFormula>F2</calculatedColumnFormula>
    </tableColumn>
    <tableColumn id="3" name="Interest Charged" dataDxfId="3">
      <calculatedColumnFormula>B3*(0.015)</calculatedColumnFormula>
    </tableColumn>
    <tableColumn id="4" name="Amount Billed" dataDxfId="2">
      <calculatedColumnFormula>B3+C3</calculatedColumnFormula>
    </tableColumn>
    <tableColumn id="5" name="Payment Required" dataDxfId="1">
      <calculatedColumnFormula>IF((D3*0.1)&gt;20,(D3*0.1),IF(F2&lt;20,D3,20))</calculatedColumnFormula>
    </tableColumn>
    <tableColumn id="6" name="Ending Balance" dataDxfId="0">
      <calculatedColumnFormula>D3-E3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"/>
  <sheetViews>
    <sheetView tabSelected="1" view="pageBreakPreview" topLeftCell="D1" zoomScale="60" zoomScaleNormal="100" workbookViewId="0">
      <selection activeCell="O17" sqref="O17"/>
    </sheetView>
  </sheetViews>
  <sheetFormatPr defaultRowHeight="15" x14ac:dyDescent="0.25"/>
  <cols>
    <col min="1" max="1" width="14" bestFit="1" customWidth="1"/>
    <col min="2" max="2" width="22" bestFit="1" customWidth="1"/>
    <col min="3" max="3" width="20.42578125" bestFit="1" customWidth="1"/>
    <col min="4" max="4" width="18.42578125" bestFit="1" customWidth="1"/>
    <col min="5" max="5" width="22.28515625" bestFit="1" customWidth="1"/>
    <col min="6" max="6" width="19" bestFit="1" customWidth="1"/>
  </cols>
  <sheetData>
    <row r="1" spans="1:6" x14ac:dyDescent="0.25">
      <c r="D1" s="1" t="s">
        <v>0</v>
      </c>
      <c r="E1" s="1"/>
      <c r="F1" s="1"/>
    </row>
    <row r="2" spans="1:6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</row>
    <row r="3" spans="1:6" x14ac:dyDescent="0.25">
      <c r="A3" s="3">
        <v>0</v>
      </c>
      <c r="B3" s="4">
        <v>0</v>
      </c>
      <c r="C3" s="4">
        <v>0</v>
      </c>
      <c r="D3" s="4">
        <v>0</v>
      </c>
      <c r="E3" s="4">
        <v>0</v>
      </c>
      <c r="F3" s="4">
        <v>2000</v>
      </c>
    </row>
    <row r="4" spans="1:6" x14ac:dyDescent="0.25">
      <c r="A4" s="3">
        <v>1</v>
      </c>
      <c r="B4" s="4">
        <v>2000</v>
      </c>
      <c r="C4" s="4">
        <f>B4*(0.015)</f>
        <v>30</v>
      </c>
      <c r="D4" s="4">
        <f>B4+C4</f>
        <v>2030</v>
      </c>
      <c r="E4" s="4">
        <f>IF((D4*0.1)&gt;20,(D4*0.1),IF(F3&lt;20,D4,20))</f>
        <v>203</v>
      </c>
      <c r="F4" s="4">
        <f>D4-E4</f>
        <v>1827</v>
      </c>
    </row>
    <row r="5" spans="1:6" x14ac:dyDescent="0.25">
      <c r="A5" s="3">
        <v>2</v>
      </c>
      <c r="B5" s="4">
        <f>F4</f>
        <v>1827</v>
      </c>
      <c r="C5" s="4">
        <f t="shared" ref="C5:C40" si="0">B5*(0.015)</f>
        <v>27.404999999999998</v>
      </c>
      <c r="D5" s="4">
        <f t="shared" ref="D5:D40" si="1">B5+C5</f>
        <v>1854.405</v>
      </c>
      <c r="E5" s="4">
        <f t="shared" ref="E5:E40" si="2">IF((D5*0.1)&gt;20,(D5*0.1),IF(F4&lt;20,D5,20))</f>
        <v>185.44050000000001</v>
      </c>
      <c r="F5" s="4">
        <f t="shared" ref="F5:F37" si="3">D5-E5</f>
        <v>1668.9645</v>
      </c>
    </row>
    <row r="6" spans="1:6" x14ac:dyDescent="0.25">
      <c r="A6" s="3">
        <v>3</v>
      </c>
      <c r="B6" s="4">
        <f>F5</f>
        <v>1668.9645</v>
      </c>
      <c r="C6" s="4">
        <f t="shared" si="0"/>
        <v>25.034467499999998</v>
      </c>
      <c r="D6" s="4">
        <f t="shared" si="1"/>
        <v>1693.9989674999999</v>
      </c>
      <c r="E6" s="4">
        <f t="shared" si="2"/>
        <v>169.39989675000001</v>
      </c>
      <c r="F6" s="4">
        <f t="shared" si="3"/>
        <v>1524.59907075</v>
      </c>
    </row>
    <row r="7" spans="1:6" x14ac:dyDescent="0.25">
      <c r="A7" s="3">
        <v>4</v>
      </c>
      <c r="B7" s="4">
        <f t="shared" ref="B7:B40" si="4">F6</f>
        <v>1524.59907075</v>
      </c>
      <c r="C7" s="4">
        <f t="shared" si="0"/>
        <v>22.868986061249998</v>
      </c>
      <c r="D7" s="4">
        <f t="shared" si="1"/>
        <v>1547.4680568112501</v>
      </c>
      <c r="E7" s="4">
        <f t="shared" si="2"/>
        <v>154.74680568112501</v>
      </c>
      <c r="F7" s="4">
        <f t="shared" si="3"/>
        <v>1392.721251130125</v>
      </c>
    </row>
    <row r="8" spans="1:6" x14ac:dyDescent="0.25">
      <c r="A8" s="3">
        <v>5</v>
      </c>
      <c r="B8" s="4">
        <f t="shared" si="4"/>
        <v>1392.721251130125</v>
      </c>
      <c r="C8" s="4">
        <f t="shared" si="0"/>
        <v>20.890818766951874</v>
      </c>
      <c r="D8" s="4">
        <f t="shared" si="1"/>
        <v>1413.6120698970769</v>
      </c>
      <c r="E8" s="4">
        <f t="shared" si="2"/>
        <v>141.36120698970771</v>
      </c>
      <c r="F8" s="4">
        <f t="shared" si="3"/>
        <v>1272.2508629073693</v>
      </c>
    </row>
    <row r="9" spans="1:6" x14ac:dyDescent="0.25">
      <c r="A9" s="3">
        <v>6</v>
      </c>
      <c r="B9" s="4">
        <f t="shared" si="4"/>
        <v>1272.2508629073693</v>
      </c>
      <c r="C9" s="4">
        <f t="shared" si="0"/>
        <v>19.083762943610537</v>
      </c>
      <c r="D9" s="4">
        <f t="shared" si="1"/>
        <v>1291.3346258509798</v>
      </c>
      <c r="E9" s="4">
        <f t="shared" si="2"/>
        <v>129.13346258509799</v>
      </c>
      <c r="F9" s="4">
        <f t="shared" si="3"/>
        <v>1162.2011632658819</v>
      </c>
    </row>
    <row r="10" spans="1:6" x14ac:dyDescent="0.25">
      <c r="A10" s="3">
        <v>7</v>
      </c>
      <c r="B10" s="4">
        <f t="shared" si="4"/>
        <v>1162.2011632658819</v>
      </c>
      <c r="C10" s="4">
        <f t="shared" si="0"/>
        <v>17.433017448988227</v>
      </c>
      <c r="D10" s="4">
        <f t="shared" si="1"/>
        <v>1179.6341807148701</v>
      </c>
      <c r="E10" s="4">
        <f t="shared" si="2"/>
        <v>117.96341807148701</v>
      </c>
      <c r="F10" s="4">
        <f t="shared" si="3"/>
        <v>1061.6707626433831</v>
      </c>
    </row>
    <row r="11" spans="1:6" x14ac:dyDescent="0.25">
      <c r="A11" s="3">
        <v>8</v>
      </c>
      <c r="B11" s="4">
        <f t="shared" si="4"/>
        <v>1061.6707626433831</v>
      </c>
      <c r="C11" s="4">
        <f t="shared" si="0"/>
        <v>15.925061439650745</v>
      </c>
      <c r="D11" s="4">
        <f t="shared" si="1"/>
        <v>1077.5958240830339</v>
      </c>
      <c r="E11" s="4">
        <f t="shared" si="2"/>
        <v>107.7595824083034</v>
      </c>
      <c r="F11" s="4">
        <f t="shared" si="3"/>
        <v>969.83624167473045</v>
      </c>
    </row>
    <row r="12" spans="1:6" x14ac:dyDescent="0.25">
      <c r="A12" s="3">
        <v>9</v>
      </c>
      <c r="B12" s="4">
        <f t="shared" si="4"/>
        <v>969.83624167473045</v>
      </c>
      <c r="C12" s="4">
        <f t="shared" si="0"/>
        <v>14.547543625120957</v>
      </c>
      <c r="D12" s="4">
        <f t="shared" si="1"/>
        <v>984.38378529985141</v>
      </c>
      <c r="E12" s="4">
        <f t="shared" si="2"/>
        <v>98.438378529985144</v>
      </c>
      <c r="F12" s="4">
        <f t="shared" si="3"/>
        <v>885.94540676986628</v>
      </c>
    </row>
    <row r="13" spans="1:6" x14ac:dyDescent="0.25">
      <c r="A13" s="3">
        <v>10</v>
      </c>
      <c r="B13" s="4">
        <f t="shared" si="4"/>
        <v>885.94540676986628</v>
      </c>
      <c r="C13" s="4">
        <f t="shared" si="0"/>
        <v>13.289181101547994</v>
      </c>
      <c r="D13" s="4">
        <f t="shared" si="1"/>
        <v>899.23458787141431</v>
      </c>
      <c r="E13" s="4">
        <f t="shared" si="2"/>
        <v>89.923458787141442</v>
      </c>
      <c r="F13" s="4">
        <f t="shared" si="3"/>
        <v>809.31112908427281</v>
      </c>
    </row>
    <row r="14" spans="1:6" x14ac:dyDescent="0.25">
      <c r="A14" s="3">
        <v>11</v>
      </c>
      <c r="B14" s="4">
        <f t="shared" si="4"/>
        <v>809.31112908427281</v>
      </c>
      <c r="C14" s="4">
        <f t="shared" si="0"/>
        <v>12.139666936264092</v>
      </c>
      <c r="D14" s="4">
        <f t="shared" si="1"/>
        <v>821.45079602053693</v>
      </c>
      <c r="E14" s="4">
        <f t="shared" si="2"/>
        <v>82.145079602053698</v>
      </c>
      <c r="F14" s="4">
        <f t="shared" si="3"/>
        <v>739.30571641848326</v>
      </c>
    </row>
    <row r="15" spans="1:6" x14ac:dyDescent="0.25">
      <c r="A15" s="3">
        <v>12</v>
      </c>
      <c r="B15" s="4">
        <f t="shared" si="4"/>
        <v>739.30571641848326</v>
      </c>
      <c r="C15" s="4">
        <f t="shared" si="0"/>
        <v>11.089585746277248</v>
      </c>
      <c r="D15" s="4">
        <f t="shared" si="1"/>
        <v>750.39530216476055</v>
      </c>
      <c r="E15" s="4">
        <f t="shared" si="2"/>
        <v>75.039530216476052</v>
      </c>
      <c r="F15" s="4">
        <f t="shared" si="3"/>
        <v>675.35577194828454</v>
      </c>
    </row>
    <row r="16" spans="1:6" x14ac:dyDescent="0.25">
      <c r="A16" s="3">
        <v>13</v>
      </c>
      <c r="B16" s="4">
        <f t="shared" si="4"/>
        <v>675.35577194828454</v>
      </c>
      <c r="C16" s="4">
        <f t="shared" si="0"/>
        <v>10.130336579224268</v>
      </c>
      <c r="D16" s="4">
        <f t="shared" si="1"/>
        <v>685.4861085275088</v>
      </c>
      <c r="E16" s="4">
        <f t="shared" si="2"/>
        <v>68.548610852750883</v>
      </c>
      <c r="F16" s="4">
        <f t="shared" si="3"/>
        <v>616.93749767475788</v>
      </c>
    </row>
    <row r="17" spans="1:6" x14ac:dyDescent="0.25">
      <c r="A17" s="3">
        <v>14</v>
      </c>
      <c r="B17" s="4">
        <f t="shared" si="4"/>
        <v>616.93749767475788</v>
      </c>
      <c r="C17" s="4">
        <f t="shared" si="0"/>
        <v>9.2540624651213683</v>
      </c>
      <c r="D17" s="4">
        <f t="shared" si="1"/>
        <v>626.19156013987924</v>
      </c>
      <c r="E17" s="4">
        <f t="shared" si="2"/>
        <v>62.619156013987926</v>
      </c>
      <c r="F17" s="4">
        <f t="shared" si="3"/>
        <v>563.57240412589135</v>
      </c>
    </row>
    <row r="18" spans="1:6" x14ac:dyDescent="0.25">
      <c r="A18" s="3">
        <v>15</v>
      </c>
      <c r="B18" s="4">
        <f t="shared" si="4"/>
        <v>563.57240412589135</v>
      </c>
      <c r="C18" s="4">
        <f t="shared" si="0"/>
        <v>8.4535860618883696</v>
      </c>
      <c r="D18" s="4">
        <f t="shared" si="1"/>
        <v>572.02599018777971</v>
      </c>
      <c r="E18" s="4">
        <f t="shared" si="2"/>
        <v>57.202599018777974</v>
      </c>
      <c r="F18" s="4">
        <f t="shared" si="3"/>
        <v>514.82339116900175</v>
      </c>
    </row>
    <row r="19" spans="1:6" x14ac:dyDescent="0.25">
      <c r="A19" s="3">
        <v>16</v>
      </c>
      <c r="B19" s="4">
        <f t="shared" si="4"/>
        <v>514.82339116900175</v>
      </c>
      <c r="C19" s="4">
        <f t="shared" si="0"/>
        <v>7.7223508675350256</v>
      </c>
      <c r="D19" s="4">
        <f t="shared" si="1"/>
        <v>522.54574203653681</v>
      </c>
      <c r="E19" s="4">
        <f t="shared" si="2"/>
        <v>52.254574203653682</v>
      </c>
      <c r="F19" s="4">
        <f t="shared" si="3"/>
        <v>470.2911678328831</v>
      </c>
    </row>
    <row r="20" spans="1:6" x14ac:dyDescent="0.25">
      <c r="A20" s="3">
        <v>17</v>
      </c>
      <c r="B20" s="4">
        <f t="shared" si="4"/>
        <v>470.2911678328831</v>
      </c>
      <c r="C20" s="4">
        <f t="shared" si="0"/>
        <v>7.0543675174932465</v>
      </c>
      <c r="D20" s="4">
        <f t="shared" si="1"/>
        <v>477.34553535037634</v>
      </c>
      <c r="E20" s="4">
        <f t="shared" si="2"/>
        <v>47.734553535037634</v>
      </c>
      <c r="F20" s="4">
        <f t="shared" si="3"/>
        <v>429.61098181533873</v>
      </c>
    </row>
    <row r="21" spans="1:6" x14ac:dyDescent="0.25">
      <c r="A21" s="3">
        <v>18</v>
      </c>
      <c r="B21" s="4">
        <f t="shared" si="4"/>
        <v>429.61098181533873</v>
      </c>
      <c r="C21" s="4">
        <f t="shared" si="0"/>
        <v>6.4441647272300804</v>
      </c>
      <c r="D21" s="4">
        <f t="shared" si="1"/>
        <v>436.05514654256882</v>
      </c>
      <c r="E21" s="4">
        <f t="shared" si="2"/>
        <v>43.605514654256886</v>
      </c>
      <c r="F21" s="4">
        <f t="shared" si="3"/>
        <v>392.44963188831196</v>
      </c>
    </row>
    <row r="22" spans="1:6" x14ac:dyDescent="0.25">
      <c r="A22" s="3">
        <v>19</v>
      </c>
      <c r="B22" s="4">
        <f t="shared" si="4"/>
        <v>392.44963188831196</v>
      </c>
      <c r="C22" s="4">
        <f t="shared" si="0"/>
        <v>5.8867444783246787</v>
      </c>
      <c r="D22" s="4">
        <f t="shared" si="1"/>
        <v>398.33637636663661</v>
      </c>
      <c r="E22" s="4">
        <f t="shared" si="2"/>
        <v>39.833637636663667</v>
      </c>
      <c r="F22" s="4">
        <f t="shared" si="3"/>
        <v>358.50273872997298</v>
      </c>
    </row>
    <row r="23" spans="1:6" x14ac:dyDescent="0.25">
      <c r="A23" s="3">
        <v>20</v>
      </c>
      <c r="B23" s="4">
        <f t="shared" si="4"/>
        <v>358.50273872997298</v>
      </c>
      <c r="C23" s="4">
        <f t="shared" si="0"/>
        <v>5.3775410809495945</v>
      </c>
      <c r="D23" s="4">
        <f t="shared" si="1"/>
        <v>363.88027981092256</v>
      </c>
      <c r="E23" s="4">
        <f t="shared" si="2"/>
        <v>36.388027981092257</v>
      </c>
      <c r="F23" s="4">
        <f t="shared" si="3"/>
        <v>327.49225182983031</v>
      </c>
    </row>
    <row r="24" spans="1:6" x14ac:dyDescent="0.25">
      <c r="A24" s="3">
        <v>21</v>
      </c>
      <c r="B24" s="4">
        <f t="shared" si="4"/>
        <v>327.49225182983031</v>
      </c>
      <c r="C24" s="4">
        <f t="shared" si="0"/>
        <v>4.9123837774474541</v>
      </c>
      <c r="D24" s="4">
        <f t="shared" si="1"/>
        <v>332.40463560727778</v>
      </c>
      <c r="E24" s="4">
        <f t="shared" si="2"/>
        <v>33.240463560727783</v>
      </c>
      <c r="F24" s="4">
        <f t="shared" si="3"/>
        <v>299.16417204654999</v>
      </c>
    </row>
    <row r="25" spans="1:6" x14ac:dyDescent="0.25">
      <c r="A25" s="3">
        <v>22</v>
      </c>
      <c r="B25" s="4">
        <f t="shared" si="4"/>
        <v>299.16417204654999</v>
      </c>
      <c r="C25" s="4">
        <f t="shared" si="0"/>
        <v>4.4874625806982493</v>
      </c>
      <c r="D25" s="4">
        <f t="shared" si="1"/>
        <v>303.65163462724826</v>
      </c>
      <c r="E25" s="4">
        <f t="shared" si="2"/>
        <v>30.365163462724826</v>
      </c>
      <c r="F25" s="4">
        <f t="shared" si="3"/>
        <v>273.28647116452345</v>
      </c>
    </row>
    <row r="26" spans="1:6" x14ac:dyDescent="0.25">
      <c r="A26" s="3">
        <v>23</v>
      </c>
      <c r="B26" s="4">
        <f t="shared" si="4"/>
        <v>273.28647116452345</v>
      </c>
      <c r="C26" s="4">
        <f t="shared" si="0"/>
        <v>4.0992970674678517</v>
      </c>
      <c r="D26" s="4">
        <f t="shared" si="1"/>
        <v>277.38576823199128</v>
      </c>
      <c r="E26" s="4">
        <f t="shared" si="2"/>
        <v>27.738576823199129</v>
      </c>
      <c r="F26" s="4">
        <f t="shared" si="3"/>
        <v>249.64719140879214</v>
      </c>
    </row>
    <row r="27" spans="1:6" x14ac:dyDescent="0.25">
      <c r="A27" s="3">
        <v>24</v>
      </c>
      <c r="B27" s="4">
        <f t="shared" si="4"/>
        <v>249.64719140879214</v>
      </c>
      <c r="C27" s="4">
        <f t="shared" si="0"/>
        <v>3.7447078711318817</v>
      </c>
      <c r="D27" s="4">
        <f t="shared" si="1"/>
        <v>253.39189927992402</v>
      </c>
      <c r="E27" s="4">
        <f t="shared" si="2"/>
        <v>25.339189927992404</v>
      </c>
      <c r="F27" s="4">
        <f t="shared" si="3"/>
        <v>228.05270935193161</v>
      </c>
    </row>
    <row r="28" spans="1:6" x14ac:dyDescent="0.25">
      <c r="A28" s="3">
        <v>25</v>
      </c>
      <c r="B28" s="4">
        <f t="shared" si="4"/>
        <v>228.05270935193161</v>
      </c>
      <c r="C28" s="4">
        <f t="shared" si="0"/>
        <v>3.4207906402789741</v>
      </c>
      <c r="D28" s="4">
        <f t="shared" si="1"/>
        <v>231.47349999221058</v>
      </c>
      <c r="E28" s="4">
        <f t="shared" si="2"/>
        <v>23.14734999922106</v>
      </c>
      <c r="F28" s="4">
        <f t="shared" si="3"/>
        <v>208.32614999298951</v>
      </c>
    </row>
    <row r="29" spans="1:6" x14ac:dyDescent="0.25">
      <c r="A29" s="3">
        <v>26</v>
      </c>
      <c r="B29" s="4">
        <f t="shared" si="4"/>
        <v>208.32614999298951</v>
      </c>
      <c r="C29" s="4">
        <f t="shared" si="0"/>
        <v>3.1248922498948426</v>
      </c>
      <c r="D29" s="4">
        <f t="shared" si="1"/>
        <v>211.45104224288437</v>
      </c>
      <c r="E29" s="4">
        <f t="shared" si="2"/>
        <v>21.145104224288438</v>
      </c>
      <c r="F29" s="4">
        <f t="shared" si="3"/>
        <v>190.30593801859592</v>
      </c>
    </row>
    <row r="30" spans="1:6" x14ac:dyDescent="0.25">
      <c r="A30" s="3">
        <v>27</v>
      </c>
      <c r="B30" s="4">
        <f t="shared" si="4"/>
        <v>190.30593801859592</v>
      </c>
      <c r="C30" s="4">
        <f t="shared" si="0"/>
        <v>2.8545890702789389</v>
      </c>
      <c r="D30" s="4">
        <f t="shared" si="1"/>
        <v>193.16052708887486</v>
      </c>
      <c r="E30" s="4">
        <f t="shared" si="2"/>
        <v>20</v>
      </c>
      <c r="F30" s="4">
        <f t="shared" si="3"/>
        <v>173.16052708887486</v>
      </c>
    </row>
    <row r="31" spans="1:6" x14ac:dyDescent="0.25">
      <c r="A31" s="3">
        <v>28</v>
      </c>
      <c r="B31" s="4">
        <f t="shared" si="4"/>
        <v>173.16052708887486</v>
      </c>
      <c r="C31" s="4">
        <f t="shared" si="0"/>
        <v>2.5974079063331228</v>
      </c>
      <c r="D31" s="4">
        <f t="shared" si="1"/>
        <v>175.75793499520799</v>
      </c>
      <c r="E31" s="4">
        <f t="shared" si="2"/>
        <v>20</v>
      </c>
      <c r="F31" s="4">
        <f t="shared" si="3"/>
        <v>155.75793499520799</v>
      </c>
    </row>
    <row r="32" spans="1:6" x14ac:dyDescent="0.25">
      <c r="A32" s="3">
        <v>29</v>
      </c>
      <c r="B32" s="4">
        <f t="shared" si="4"/>
        <v>155.75793499520799</v>
      </c>
      <c r="C32" s="4">
        <f t="shared" si="0"/>
        <v>2.3363690249281199</v>
      </c>
      <c r="D32" s="4">
        <f t="shared" si="1"/>
        <v>158.09430402013612</v>
      </c>
      <c r="E32" s="4">
        <f t="shared" si="2"/>
        <v>20</v>
      </c>
      <c r="F32" s="4">
        <f t="shared" si="3"/>
        <v>138.09430402013612</v>
      </c>
    </row>
    <row r="33" spans="1:6" x14ac:dyDescent="0.25">
      <c r="A33" s="3">
        <v>30</v>
      </c>
      <c r="B33" s="4">
        <f t="shared" si="4"/>
        <v>138.09430402013612</v>
      </c>
      <c r="C33" s="4">
        <f t="shared" si="0"/>
        <v>2.071414560302042</v>
      </c>
      <c r="D33" s="4">
        <f t="shared" si="1"/>
        <v>140.16571858043815</v>
      </c>
      <c r="E33" s="4">
        <f t="shared" si="2"/>
        <v>20</v>
      </c>
      <c r="F33" s="4">
        <f t="shared" si="3"/>
        <v>120.16571858043815</v>
      </c>
    </row>
    <row r="34" spans="1:6" x14ac:dyDescent="0.25">
      <c r="A34" s="3">
        <v>31</v>
      </c>
      <c r="B34" s="4">
        <f t="shared" si="4"/>
        <v>120.16571858043815</v>
      </c>
      <c r="C34" s="4">
        <f t="shared" si="0"/>
        <v>1.8024857787065722</v>
      </c>
      <c r="D34" s="4">
        <f t="shared" si="1"/>
        <v>121.96820435914472</v>
      </c>
      <c r="E34" s="4">
        <f t="shared" si="2"/>
        <v>20</v>
      </c>
      <c r="F34" s="4">
        <f t="shared" si="3"/>
        <v>101.96820435914472</v>
      </c>
    </row>
    <row r="35" spans="1:6" x14ac:dyDescent="0.25">
      <c r="A35" s="3">
        <v>32</v>
      </c>
      <c r="B35" s="4">
        <f t="shared" si="4"/>
        <v>101.96820435914472</v>
      </c>
      <c r="C35" s="4">
        <f t="shared" si="0"/>
        <v>1.5295230653871708</v>
      </c>
      <c r="D35" s="4">
        <f t="shared" si="1"/>
        <v>103.49772742453189</v>
      </c>
      <c r="E35" s="4">
        <f t="shared" si="2"/>
        <v>20</v>
      </c>
      <c r="F35" s="4">
        <f t="shared" si="3"/>
        <v>83.497727424531888</v>
      </c>
    </row>
    <row r="36" spans="1:6" x14ac:dyDescent="0.25">
      <c r="A36" s="3">
        <v>33</v>
      </c>
      <c r="B36" s="4">
        <f t="shared" si="4"/>
        <v>83.497727424531888</v>
      </c>
      <c r="C36" s="4">
        <f t="shared" si="0"/>
        <v>1.2524659113679784</v>
      </c>
      <c r="D36" s="4">
        <f t="shared" si="1"/>
        <v>84.750193335899866</v>
      </c>
      <c r="E36" s="4">
        <f t="shared" si="2"/>
        <v>20</v>
      </c>
      <c r="F36" s="4">
        <f t="shared" si="3"/>
        <v>64.750193335899866</v>
      </c>
    </row>
    <row r="37" spans="1:6" x14ac:dyDescent="0.25">
      <c r="A37" s="3">
        <v>34</v>
      </c>
      <c r="B37" s="4">
        <f t="shared" si="4"/>
        <v>64.750193335899866</v>
      </c>
      <c r="C37" s="4">
        <f t="shared" si="0"/>
        <v>0.97125290003849796</v>
      </c>
      <c r="D37" s="4">
        <f t="shared" si="1"/>
        <v>65.721446235938359</v>
      </c>
      <c r="E37" s="4">
        <f t="shared" si="2"/>
        <v>20</v>
      </c>
      <c r="F37" s="4">
        <f t="shared" si="3"/>
        <v>45.721446235938359</v>
      </c>
    </row>
    <row r="38" spans="1:6" x14ac:dyDescent="0.25">
      <c r="A38" s="3">
        <v>35</v>
      </c>
      <c r="B38" s="4">
        <f t="shared" si="4"/>
        <v>45.721446235938359</v>
      </c>
      <c r="C38" s="4">
        <f t="shared" si="0"/>
        <v>0.68582169353907541</v>
      </c>
      <c r="D38" s="4">
        <f t="shared" si="1"/>
        <v>46.407267929477435</v>
      </c>
      <c r="E38" s="4">
        <f t="shared" si="2"/>
        <v>20</v>
      </c>
      <c r="F38" s="4">
        <f>D38-E38</f>
        <v>26.407267929477435</v>
      </c>
    </row>
    <row r="39" spans="1:6" x14ac:dyDescent="0.25">
      <c r="A39" s="3">
        <v>36</v>
      </c>
      <c r="B39" s="4">
        <f t="shared" si="4"/>
        <v>26.407267929477435</v>
      </c>
      <c r="C39" s="4">
        <f t="shared" si="0"/>
        <v>0.39610901894216149</v>
      </c>
      <c r="D39" s="4">
        <f t="shared" si="1"/>
        <v>26.803376948419597</v>
      </c>
      <c r="E39" s="4">
        <f t="shared" si="2"/>
        <v>20</v>
      </c>
      <c r="F39" s="4">
        <f t="shared" ref="F39:F40" si="5">D39-E39</f>
        <v>6.8033769484195972</v>
      </c>
    </row>
    <row r="40" spans="1:6" x14ac:dyDescent="0.25">
      <c r="A40" s="3">
        <v>37</v>
      </c>
      <c r="B40" s="4">
        <f t="shared" si="4"/>
        <v>6.8033769484195972</v>
      </c>
      <c r="C40" s="4">
        <f t="shared" si="0"/>
        <v>0.10205065422629396</v>
      </c>
      <c r="D40" s="4">
        <f t="shared" si="1"/>
        <v>6.9054276026458909</v>
      </c>
      <c r="E40" s="4">
        <f t="shared" si="2"/>
        <v>6.9054276026458909</v>
      </c>
      <c r="F40" s="4">
        <f t="shared" si="5"/>
        <v>0</v>
      </c>
    </row>
  </sheetData>
  <mergeCells count="1">
    <mergeCell ref="D1:F1"/>
  </mergeCells>
  <pageMargins left="0.7" right="0.7" top="0.75" bottom="0.75" header="0.3" footer="0.3"/>
  <pageSetup scale="77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Repayment Schedule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Fisayo Animashaun</dc:creator>
  <cp:lastModifiedBy>Fisayo Animashaun</cp:lastModifiedBy>
  <dcterms:created xsi:type="dcterms:W3CDTF">2017-12-31T00:45:08Z</dcterms:created>
  <dcterms:modified xsi:type="dcterms:W3CDTF">2017-12-31T00:46:26Z</dcterms:modified>
</cp:coreProperties>
</file>