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na/Desktop/"/>
    </mc:Choice>
  </mc:AlternateContent>
  <xr:revisionPtr revIDLastSave="0" documentId="13_ncr:1_{5BBF2BEE-0190-C64F-931B-6D2269007C09}" xr6:coauthVersionLast="37" xr6:coauthVersionMax="37" xr10:uidLastSave="{00000000-0000-0000-0000-000000000000}"/>
  <bookViews>
    <workbookView xWindow="0" yWindow="460" windowWidth="25600" windowHeight="14180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  <sheet name="Sheet2" sheetId="6" r:id="rId5"/>
  </sheets>
  <definedNames>
    <definedName name="_xlnm._FilterDatabase" localSheetId="0" hidden="1">Sheet1!$D$1:$D$4115</definedName>
  </definedNames>
  <calcPr calcId="179021"/>
  <pivotCaches>
    <pivotCache cacheId="0" r:id="rId6"/>
    <pivotCache cacheId="1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6" l="1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3" i="6"/>
  <c r="C4" i="6"/>
  <c r="B4" i="6"/>
  <c r="D2" i="6"/>
  <c r="C2" i="6"/>
  <c r="B13" i="6"/>
  <c r="B12" i="6"/>
  <c r="B11" i="6"/>
  <c r="B10" i="6"/>
  <c r="B9" i="6"/>
  <c r="B8" i="6"/>
  <c r="B7" i="6"/>
  <c r="B6" i="6"/>
  <c r="B5" i="6"/>
  <c r="B3" i="6"/>
  <c r="B2" i="6"/>
  <c r="T2834" i="1" l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2543" i="1"/>
  <c r="R1928" i="1"/>
  <c r="R1397" i="1"/>
  <c r="R1929" i="1"/>
  <c r="R1631" i="1"/>
  <c r="R2874" i="1"/>
  <c r="R751" i="1"/>
  <c r="R2641" i="1"/>
  <c r="R668" i="1"/>
  <c r="R674" i="1"/>
  <c r="R1616" i="1"/>
  <c r="R1729" i="1"/>
  <c r="R2642" i="1"/>
  <c r="R945" i="1"/>
  <c r="R2988" i="1"/>
  <c r="R946" i="1"/>
  <c r="R1597" i="1"/>
  <c r="R947" i="1"/>
  <c r="R1930" i="1"/>
  <c r="R186" i="1"/>
  <c r="R2989" i="1"/>
  <c r="R1849" i="1"/>
  <c r="R4043" i="1"/>
  <c r="R3296" i="1"/>
  <c r="R187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380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150" i="1"/>
  <c r="R3904" i="1"/>
  <c r="R2569" i="1"/>
  <c r="R483" i="1"/>
  <c r="R2570" i="1"/>
  <c r="R2645" i="1"/>
  <c r="R3475" i="1"/>
  <c r="R2571" i="1"/>
  <c r="R2410" i="1"/>
  <c r="R1934" i="1"/>
  <c r="R3905" i="1"/>
  <c r="R2411" i="1"/>
  <c r="R188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72" i="1"/>
  <c r="R3995" i="1"/>
  <c r="R409" i="1"/>
  <c r="R2951" i="1"/>
  <c r="R3863" i="1"/>
  <c r="R2647" i="1"/>
  <c r="R3797" i="1"/>
  <c r="R2648" i="1"/>
  <c r="R295" i="1"/>
  <c r="R1938" i="1"/>
  <c r="R948" i="1"/>
  <c r="R1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22" i="1"/>
  <c r="R3609" i="1"/>
  <c r="R3200" i="1"/>
  <c r="R3348" i="1"/>
  <c r="R3349" i="1"/>
  <c r="R950" i="1"/>
  <c r="R411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16" i="1"/>
  <c r="R1201" i="1"/>
  <c r="R2547" i="1"/>
  <c r="R3658" i="1"/>
  <c r="R1700" i="1"/>
  <c r="R1946" i="1"/>
  <c r="R754" i="1"/>
  <c r="R2253" i="1"/>
  <c r="R1401" i="1"/>
  <c r="R2937" i="1"/>
  <c r="R736" i="1"/>
  <c r="R300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356" i="1"/>
  <c r="R73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189" i="1"/>
  <c r="R2654" i="1"/>
  <c r="R2363" i="1"/>
  <c r="R1403" i="1"/>
  <c r="R190" i="1"/>
  <c r="R3000" i="1"/>
  <c r="R484" i="1"/>
  <c r="R412" i="1"/>
  <c r="R357" i="1"/>
  <c r="R756" i="1"/>
  <c r="R485" i="1"/>
  <c r="R191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254" i="1"/>
  <c r="R1172" i="1"/>
  <c r="R2196" i="1"/>
  <c r="R1405" i="1"/>
  <c r="R2469" i="1"/>
  <c r="R1733" i="1"/>
  <c r="R1850" i="1"/>
  <c r="R1734" i="1"/>
  <c r="R758" i="1"/>
  <c r="R487" i="1"/>
  <c r="R316" i="1"/>
  <c r="R759" i="1"/>
  <c r="R488" i="1"/>
  <c r="R1735" i="1"/>
  <c r="R2364" i="1"/>
  <c r="R760" i="1"/>
  <c r="R136" i="1"/>
  <c r="R152" i="1"/>
  <c r="R956" i="1"/>
  <c r="R3128" i="1"/>
  <c r="R1406" i="1"/>
  <c r="R413" i="1"/>
  <c r="R885" i="1"/>
  <c r="R2922" i="1"/>
  <c r="R2197" i="1"/>
  <c r="R99" i="1"/>
  <c r="R726" i="1"/>
  <c r="R192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7" i="1"/>
  <c r="R100" i="1"/>
  <c r="R1736" i="1"/>
  <c r="R1737" i="1"/>
  <c r="R959" i="1"/>
  <c r="R1635" i="1"/>
  <c r="R101" i="1"/>
  <c r="R3451" i="1"/>
  <c r="R739" i="1"/>
  <c r="R74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19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381" i="1"/>
  <c r="R1963" i="1"/>
  <c r="R2332" i="1"/>
  <c r="R3478" i="1"/>
  <c r="R1964" i="1"/>
  <c r="R3700" i="1"/>
  <c r="R2333" i="1"/>
  <c r="R3002" i="1"/>
  <c r="R1374" i="1"/>
  <c r="R1209" i="1"/>
  <c r="R3102" i="1"/>
  <c r="R301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194" i="1"/>
  <c r="R446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43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195" i="1"/>
  <c r="R3875" i="1"/>
  <c r="R18" i="1"/>
  <c r="R346" i="1"/>
  <c r="R3923" i="1"/>
  <c r="R2368" i="1"/>
  <c r="R2666" i="1"/>
  <c r="R1415" i="1"/>
  <c r="R969" i="1"/>
  <c r="R3008" i="1"/>
  <c r="R2881" i="1"/>
  <c r="R1211" i="1"/>
  <c r="R196" i="1"/>
  <c r="R1839" i="1"/>
  <c r="R765" i="1"/>
  <c r="R1212" i="1"/>
  <c r="R1641" i="1"/>
  <c r="R2667" i="1"/>
  <c r="R2668" i="1"/>
  <c r="R3611" i="1"/>
  <c r="R657" i="1"/>
  <c r="R1975" i="1"/>
  <c r="R1742" i="1"/>
  <c r="R51" i="1"/>
  <c r="R493" i="1"/>
  <c r="R3885" i="1"/>
  <c r="R1416" i="1"/>
  <c r="R3999" i="1"/>
  <c r="R197" i="1"/>
  <c r="R3483" i="1"/>
  <c r="R1159" i="1"/>
  <c r="R2669" i="1"/>
  <c r="R25" i="1"/>
  <c r="R3848" i="1"/>
  <c r="R382" i="1"/>
  <c r="R3779" i="1"/>
  <c r="R494" i="1"/>
  <c r="R3849" i="1"/>
  <c r="R3358" i="1"/>
  <c r="R317" i="1"/>
  <c r="R3441" i="1"/>
  <c r="R3219" i="1"/>
  <c r="R3827" i="1"/>
  <c r="R2670" i="1"/>
  <c r="R3709" i="1"/>
  <c r="R302" i="1"/>
  <c r="R3484" i="1"/>
  <c r="R3138" i="1"/>
  <c r="R658" i="1"/>
  <c r="R3650" i="1"/>
  <c r="R3009" i="1"/>
  <c r="R2933" i="1"/>
  <c r="R55" i="1"/>
  <c r="R970" i="1"/>
  <c r="R102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153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198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199" i="1"/>
  <c r="R1346" i="1"/>
  <c r="R26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447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457" i="1"/>
  <c r="R2883" i="1"/>
  <c r="R975" i="1"/>
  <c r="R976" i="1"/>
  <c r="R977" i="1"/>
  <c r="R1643" i="1"/>
  <c r="R1219" i="1"/>
  <c r="R1986" i="1"/>
  <c r="R3486" i="1"/>
  <c r="R2264" i="1"/>
  <c r="R1644" i="1"/>
  <c r="R8" i="1"/>
  <c r="R2349" i="1"/>
  <c r="R1420" i="1"/>
  <c r="R3487" i="1"/>
  <c r="R2200" i="1"/>
  <c r="R2884" i="1"/>
  <c r="R1220" i="1"/>
  <c r="R1599" i="1"/>
  <c r="R978" i="1"/>
  <c r="R2337" i="1"/>
  <c r="R766" i="1"/>
  <c r="R347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75" i="1"/>
  <c r="R1747" i="1"/>
  <c r="R768" i="1"/>
  <c r="R1646" i="1"/>
  <c r="R1422" i="1"/>
  <c r="R898" i="1"/>
  <c r="R3021" i="1"/>
  <c r="R200" i="1"/>
  <c r="R1221" i="1"/>
  <c r="R439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3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352" i="1"/>
  <c r="R770" i="1"/>
  <c r="R2265" i="1"/>
  <c r="R505" i="1"/>
  <c r="R56" i="1"/>
  <c r="R3638" i="1"/>
  <c r="R2419" i="1"/>
  <c r="R2420" i="1"/>
  <c r="R1990" i="1"/>
  <c r="R1991" i="1"/>
  <c r="R3538" i="1"/>
  <c r="R771" i="1"/>
  <c r="R2353" i="1"/>
  <c r="R201" i="1"/>
  <c r="R2683" i="1"/>
  <c r="R772" i="1"/>
  <c r="R1748" i="1"/>
  <c r="R1703" i="1"/>
  <c r="R727" i="1"/>
  <c r="R984" i="1"/>
  <c r="R2684" i="1"/>
  <c r="R12" i="1"/>
  <c r="R1992" i="1"/>
  <c r="R2479" i="1"/>
  <c r="R1161" i="1"/>
  <c r="R1649" i="1"/>
  <c r="R2480" i="1"/>
  <c r="R154" i="1"/>
  <c r="R1749" i="1"/>
  <c r="R1993" i="1"/>
  <c r="R202" i="1"/>
  <c r="R1360" i="1"/>
  <c r="R203" i="1"/>
  <c r="R1226" i="1"/>
  <c r="R2685" i="1"/>
  <c r="R383" i="1"/>
  <c r="R1650" i="1"/>
  <c r="R2266" i="1"/>
  <c r="R2686" i="1"/>
  <c r="R1841" i="1"/>
  <c r="R2577" i="1"/>
  <c r="R137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204" i="1"/>
  <c r="R1842" i="1"/>
  <c r="R3723" i="1"/>
  <c r="R1854" i="1"/>
  <c r="R1427" i="1"/>
  <c r="R2324" i="1"/>
  <c r="R38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448" i="1"/>
  <c r="R4079" i="1"/>
  <c r="R4033" i="1"/>
  <c r="R2566" i="1"/>
  <c r="R3930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318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205" i="1"/>
  <c r="R1169" i="1"/>
  <c r="R509" i="1"/>
  <c r="R1433" i="1"/>
  <c r="R510" i="1"/>
  <c r="R11" i="1"/>
  <c r="R358" i="1"/>
  <c r="R206" i="1"/>
  <c r="R384" i="1"/>
  <c r="R1653" i="1"/>
  <c r="R1836" i="1"/>
  <c r="R2270" i="1"/>
  <c r="R3230" i="1"/>
  <c r="R385" i="1"/>
  <c r="R778" i="1"/>
  <c r="R1229" i="1"/>
  <c r="R386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296" i="1"/>
  <c r="R683" i="1"/>
  <c r="R3804" i="1"/>
  <c r="R2961" i="1"/>
  <c r="R13" i="1"/>
  <c r="R3300" i="1"/>
  <c r="R513" i="1"/>
  <c r="R3931" i="1"/>
  <c r="R1589" i="1"/>
  <c r="R3033" i="1"/>
  <c r="R414" i="1"/>
  <c r="R207" i="1"/>
  <c r="R2005" i="1"/>
  <c r="R1232" i="1"/>
  <c r="R780" i="1"/>
  <c r="R990" i="1"/>
  <c r="R1362" i="1"/>
  <c r="R2273" i="1"/>
  <c r="R2482" i="1"/>
  <c r="R2695" i="1"/>
  <c r="R684" i="1"/>
  <c r="R781" i="1"/>
  <c r="R991" i="1"/>
  <c r="R415" i="1"/>
  <c r="R208" i="1"/>
  <c r="R514" i="1"/>
  <c r="R2006" i="1"/>
  <c r="R2483" i="1"/>
  <c r="R2696" i="1"/>
  <c r="R2373" i="1"/>
  <c r="R782" i="1"/>
  <c r="R783" i="1"/>
  <c r="R515" i="1"/>
  <c r="R2007" i="1"/>
  <c r="R2352" i="1"/>
  <c r="R387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209" i="1"/>
  <c r="R517" i="1"/>
  <c r="R912" i="1"/>
  <c r="R155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210" i="1"/>
  <c r="R24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8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4" i="1"/>
  <c r="R2204" i="1"/>
  <c r="R2023" i="1"/>
  <c r="R525" i="1"/>
  <c r="R2024" i="1"/>
  <c r="R2025" i="1"/>
  <c r="R27" i="1"/>
  <c r="R28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70" i="1"/>
  <c r="R3780" i="1"/>
  <c r="R2341" i="1"/>
  <c r="R2561" i="1"/>
  <c r="R2892" i="1"/>
  <c r="R1443" i="1"/>
  <c r="R3383" i="1"/>
  <c r="R3144" i="1"/>
  <c r="R3036" i="1"/>
  <c r="R688" i="1"/>
  <c r="R3442" i="1"/>
  <c r="R1238" i="1"/>
  <c r="R104" i="1"/>
  <c r="R359" i="1"/>
  <c r="R1444" i="1"/>
  <c r="R1005" i="1"/>
  <c r="R1006" i="1"/>
  <c r="R2489" i="1"/>
  <c r="R3234" i="1"/>
  <c r="R787" i="1"/>
  <c r="R3037" i="1"/>
  <c r="R526" i="1"/>
  <c r="R139" i="1"/>
  <c r="R156" i="1"/>
  <c r="R2709" i="1"/>
  <c r="R211" i="1"/>
  <c r="R2031" i="1"/>
  <c r="R319" i="1"/>
  <c r="R527" i="1"/>
  <c r="R528" i="1"/>
  <c r="R449" i="1"/>
  <c r="R1007" i="1"/>
  <c r="R1008" i="1"/>
  <c r="R2710" i="1"/>
  <c r="R788" i="1"/>
  <c r="R529" i="1"/>
  <c r="R3038" i="1"/>
  <c r="R1239" i="1"/>
  <c r="R1445" i="1"/>
  <c r="R105" i="1"/>
  <c r="R2582" i="1"/>
  <c r="R728" i="1"/>
  <c r="R3039" i="1"/>
  <c r="R416" i="1"/>
  <c r="R3040" i="1"/>
  <c r="R2562" i="1"/>
  <c r="R1009" i="1"/>
  <c r="R1446" i="1"/>
  <c r="R2229" i="1"/>
  <c r="R1447" i="1"/>
  <c r="R38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96" i="1"/>
  <c r="R21" i="1"/>
  <c r="R2491" i="1"/>
  <c r="R2032" i="1"/>
  <c r="R2033" i="1"/>
  <c r="R1010" i="1"/>
  <c r="R1607" i="1"/>
  <c r="R462" i="1"/>
  <c r="R530" i="1"/>
  <c r="R1874" i="1"/>
  <c r="R689" i="1"/>
  <c r="R1448" i="1"/>
  <c r="R1241" i="1"/>
  <c r="R1011" i="1"/>
  <c r="R2893" i="1"/>
  <c r="R2713" i="1"/>
  <c r="R212" i="1"/>
  <c r="R1242" i="1"/>
  <c r="R531" i="1"/>
  <c r="R2590" i="1"/>
  <c r="R172" i="1"/>
  <c r="R2325" i="1"/>
  <c r="R532" i="1"/>
  <c r="R450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353" i="1"/>
  <c r="R213" i="1"/>
  <c r="R3237" i="1"/>
  <c r="R4065" i="1"/>
  <c r="R3388" i="1"/>
  <c r="R214" i="1"/>
  <c r="R2714" i="1"/>
  <c r="R789" i="1"/>
  <c r="R1012" i="1"/>
  <c r="R40" i="1"/>
  <c r="R1450" i="1"/>
  <c r="R790" i="1"/>
  <c r="R791" i="1"/>
  <c r="R320" i="1"/>
  <c r="R1338" i="1"/>
  <c r="R1582" i="1"/>
  <c r="R534" i="1"/>
  <c r="R1013" i="1"/>
  <c r="R2190" i="1"/>
  <c r="R2280" i="1"/>
  <c r="R2035" i="1"/>
  <c r="R1244" i="1"/>
  <c r="R2426" i="1"/>
  <c r="R321" i="1"/>
  <c r="R3041" i="1"/>
  <c r="R2715" i="1"/>
  <c r="R348" i="1"/>
  <c r="R4049" i="1"/>
  <c r="R2281" i="1"/>
  <c r="R2716" i="1"/>
  <c r="R3621" i="1"/>
  <c r="R3932" i="1"/>
  <c r="R2427" i="1"/>
  <c r="R417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215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74" i="1"/>
  <c r="R3394" i="1"/>
  <c r="R3746" i="1"/>
  <c r="R3980" i="1"/>
  <c r="R3241" i="1"/>
  <c r="R3836" i="1"/>
  <c r="R3939" i="1"/>
  <c r="R322" i="1"/>
  <c r="R2608" i="1"/>
  <c r="R4014" i="1"/>
  <c r="R3747" i="1"/>
  <c r="R3242" i="1"/>
  <c r="R2726" i="1"/>
  <c r="R536" i="1"/>
  <c r="R1659" i="1"/>
  <c r="R794" i="1"/>
  <c r="R389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323" i="1"/>
  <c r="R1456" i="1"/>
  <c r="R2286" i="1"/>
  <c r="R1457" i="1"/>
  <c r="R324" i="1"/>
  <c r="R1018" i="1"/>
  <c r="R537" i="1"/>
  <c r="R2452" i="1"/>
  <c r="R418" i="1"/>
  <c r="R1019" i="1"/>
  <c r="R1162" i="1"/>
  <c r="R1020" i="1"/>
  <c r="R3109" i="1"/>
  <c r="R1770" i="1"/>
  <c r="R1021" i="1"/>
  <c r="R1022" i="1"/>
  <c r="R106" i="1"/>
  <c r="R2377" i="1"/>
  <c r="R2044" i="1"/>
  <c r="R797" i="1"/>
  <c r="R3662" i="1"/>
  <c r="R690" i="1"/>
  <c r="R538" i="1"/>
  <c r="R1023" i="1"/>
  <c r="R2495" i="1"/>
  <c r="R3748" i="1"/>
  <c r="R3867" i="1"/>
  <c r="R216" i="1"/>
  <c r="R660" i="1"/>
  <c r="R3806" i="1"/>
  <c r="R3243" i="1"/>
  <c r="R3455" i="1"/>
  <c r="R3046" i="1"/>
  <c r="R1024" i="1"/>
  <c r="R3640" i="1"/>
  <c r="R217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29" i="1"/>
  <c r="R1026" i="1"/>
  <c r="R3750" i="1"/>
  <c r="R3653" i="1"/>
  <c r="R3506" i="1"/>
  <c r="R4062" i="1"/>
  <c r="R76" i="1"/>
  <c r="R2047" i="1"/>
  <c r="R3790" i="1"/>
  <c r="R3853" i="1"/>
  <c r="R4058" i="1"/>
  <c r="R1701" i="1"/>
  <c r="R2727" i="1"/>
  <c r="R157" i="1"/>
  <c r="R1858" i="1"/>
  <c r="R1250" i="1"/>
  <c r="R2209" i="1"/>
  <c r="R1251" i="1"/>
  <c r="R1027" i="1"/>
  <c r="R42" i="1"/>
  <c r="R3147" i="1"/>
  <c r="R50" i="1"/>
  <c r="R140" i="1"/>
  <c r="R1771" i="1"/>
  <c r="R541" i="1"/>
  <c r="R1831" i="1"/>
  <c r="R1772" i="1"/>
  <c r="R360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390" i="1"/>
  <c r="R2894" i="1"/>
  <c r="R3049" i="1"/>
  <c r="R2729" i="1"/>
  <c r="R1878" i="1"/>
  <c r="R2962" i="1"/>
  <c r="R3507" i="1"/>
  <c r="R3624" i="1"/>
  <c r="R2583" i="1"/>
  <c r="R1029" i="1"/>
  <c r="R39" i="1"/>
  <c r="R1773" i="1"/>
  <c r="R1030" i="1"/>
  <c r="R798" i="1"/>
  <c r="R391" i="1"/>
  <c r="R661" i="1"/>
  <c r="R1031" i="1"/>
  <c r="R543" i="1"/>
  <c r="R218" i="1"/>
  <c r="R1774" i="1"/>
  <c r="R1253" i="1"/>
  <c r="R2288" i="1"/>
  <c r="R6" i="1"/>
  <c r="R325" i="1"/>
  <c r="R303" i="1"/>
  <c r="R107" i="1"/>
  <c r="R165" i="1"/>
  <c r="R1032" i="1"/>
  <c r="R544" i="1"/>
  <c r="R1661" i="1"/>
  <c r="R2429" i="1"/>
  <c r="R219" i="1"/>
  <c r="R3172" i="1"/>
  <c r="R2730" i="1"/>
  <c r="R3291" i="1"/>
  <c r="R3148" i="1"/>
  <c r="R2943" i="1"/>
  <c r="R545" i="1"/>
  <c r="R2538" i="1"/>
  <c r="R2550" i="1"/>
  <c r="R1254" i="1"/>
  <c r="R2051" i="1"/>
  <c r="R1255" i="1"/>
  <c r="R30" i="1"/>
  <c r="R2944" i="1"/>
  <c r="R1363" i="1"/>
  <c r="R3149" i="1"/>
  <c r="R1775" i="1"/>
  <c r="R3396" i="1"/>
  <c r="R2052" i="1"/>
  <c r="R546" i="1"/>
  <c r="R2731" i="1"/>
  <c r="R2" i="1"/>
  <c r="R2053" i="1"/>
  <c r="R1776" i="1"/>
  <c r="R1256" i="1"/>
  <c r="R3162" i="1"/>
  <c r="R2378" i="1"/>
  <c r="R1662" i="1"/>
  <c r="R3397" i="1"/>
  <c r="R2551" i="1"/>
  <c r="R2584" i="1"/>
  <c r="R2496" i="1"/>
  <c r="R220" i="1"/>
  <c r="R1719" i="1"/>
  <c r="R173" i="1"/>
  <c r="R1257" i="1"/>
  <c r="R1163" i="1"/>
  <c r="R547" i="1"/>
  <c r="R1258" i="1"/>
  <c r="R548" i="1"/>
  <c r="R1600" i="1"/>
  <c r="R2430" i="1"/>
  <c r="R2289" i="1"/>
  <c r="R57" i="1"/>
  <c r="R799" i="1"/>
  <c r="R3246" i="1"/>
  <c r="R3456" i="1"/>
  <c r="R1259" i="1"/>
  <c r="R3398" i="1"/>
  <c r="R3247" i="1"/>
  <c r="R549" i="1"/>
  <c r="R1260" i="1"/>
  <c r="R1261" i="1"/>
  <c r="R349" i="1"/>
  <c r="R1875" i="1"/>
  <c r="R2552" i="1"/>
  <c r="R1033" i="1"/>
  <c r="R550" i="1"/>
  <c r="R2604" i="1"/>
  <c r="R108" i="1"/>
  <c r="R392" i="1"/>
  <c r="R1459" i="1"/>
  <c r="R2290" i="1"/>
  <c r="R1460" i="1"/>
  <c r="R800" i="1"/>
  <c r="R1859" i="1"/>
  <c r="R551" i="1"/>
  <c r="R801" i="1"/>
  <c r="R802" i="1"/>
  <c r="R1262" i="1"/>
  <c r="R1034" i="1"/>
  <c r="R440" i="1"/>
  <c r="R2054" i="1"/>
  <c r="R692" i="1"/>
  <c r="R2379" i="1"/>
  <c r="R552" i="1"/>
  <c r="R3508" i="1"/>
  <c r="R109" i="1"/>
  <c r="R419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158" i="1"/>
  <c r="R2057" i="1"/>
  <c r="R1462" i="1"/>
  <c r="R2058" i="1"/>
  <c r="R2841" i="1"/>
  <c r="R1347" i="1"/>
  <c r="R77" i="1"/>
  <c r="R2431" i="1"/>
  <c r="R553" i="1"/>
  <c r="R3051" i="1"/>
  <c r="R3570" i="1"/>
  <c r="R2732" i="1"/>
  <c r="R3399" i="1"/>
  <c r="R3571" i="1"/>
  <c r="R2497" i="1"/>
  <c r="R3400" i="1"/>
  <c r="R326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58" i="1"/>
  <c r="R166" i="1"/>
  <c r="R4013" i="1"/>
  <c r="R41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21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159" i="1"/>
  <c r="R2739" i="1"/>
  <c r="R3059" i="1"/>
  <c r="R2740" i="1"/>
  <c r="R327" i="1"/>
  <c r="R1470" i="1"/>
  <c r="R3574" i="1"/>
  <c r="R110" i="1"/>
  <c r="R804" i="1"/>
  <c r="R3313" i="1"/>
  <c r="R2067" i="1"/>
  <c r="R3511" i="1"/>
  <c r="R2553" i="1"/>
  <c r="R2434" i="1"/>
  <c r="R1471" i="1"/>
  <c r="R1037" i="1"/>
  <c r="R1038" i="1"/>
  <c r="R361" i="1"/>
  <c r="R1266" i="1"/>
  <c r="R560" i="1"/>
  <c r="R1039" i="1"/>
  <c r="R695" i="1"/>
  <c r="R561" i="1"/>
  <c r="R222" i="1"/>
  <c r="R2435" i="1"/>
  <c r="R1040" i="1"/>
  <c r="R2068" i="1"/>
  <c r="R1267" i="1"/>
  <c r="R1584" i="1"/>
  <c r="R393" i="1"/>
  <c r="R2501" i="1"/>
  <c r="R111" i="1"/>
  <c r="R1041" i="1"/>
  <c r="R1779" i="1"/>
  <c r="R562" i="1"/>
  <c r="R662" i="1"/>
  <c r="R1665" i="1"/>
  <c r="R1042" i="1"/>
  <c r="R112" i="1"/>
  <c r="R805" i="1"/>
  <c r="R1472" i="1"/>
  <c r="R1666" i="1"/>
  <c r="R223" i="1"/>
  <c r="R224" i="1"/>
  <c r="R328" i="1"/>
  <c r="R3254" i="1"/>
  <c r="R806" i="1"/>
  <c r="R807" i="1"/>
  <c r="R2294" i="1"/>
  <c r="R1780" i="1"/>
  <c r="R563" i="1"/>
  <c r="R1781" i="1"/>
  <c r="R32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451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15" i="1"/>
  <c r="R564" i="1"/>
  <c r="R3152" i="1"/>
  <c r="R2742" i="1"/>
  <c r="R1268" i="1"/>
  <c r="R1667" i="1"/>
  <c r="R362" i="1"/>
  <c r="R78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377" i="1"/>
  <c r="R452" i="1"/>
  <c r="R714" i="1"/>
  <c r="R420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5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6" i="1"/>
  <c r="R3062" i="1"/>
  <c r="R566" i="1"/>
  <c r="R3821" i="1"/>
  <c r="R3063" i="1"/>
  <c r="R811" i="1"/>
  <c r="R1046" i="1"/>
  <c r="R2506" i="1"/>
  <c r="R43" i="1"/>
  <c r="R1269" i="1"/>
  <c r="R44" i="1"/>
  <c r="R436" i="1"/>
  <c r="R2075" i="1"/>
  <c r="R1047" i="1"/>
  <c r="R3259" i="1"/>
  <c r="R655" i="1"/>
  <c r="R2076" i="1"/>
  <c r="R458" i="1"/>
  <c r="R2857" i="1"/>
  <c r="R567" i="1"/>
  <c r="R227" i="1"/>
  <c r="R133" i="1"/>
  <c r="R113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421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5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394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3" i="1"/>
  <c r="R395" i="1"/>
  <c r="R2510" i="1"/>
  <c r="R3519" i="1"/>
  <c r="R2080" i="1"/>
  <c r="R663" i="1"/>
  <c r="R114" i="1"/>
  <c r="R2511" i="1"/>
  <c r="R1271" i="1"/>
  <c r="R2237" i="1"/>
  <c r="R3111" i="1"/>
  <c r="R2512" i="1"/>
  <c r="R1480" i="1"/>
  <c r="R228" i="1"/>
  <c r="R2081" i="1"/>
  <c r="R2756" i="1"/>
  <c r="R930" i="1"/>
  <c r="R1594" i="1"/>
  <c r="R1882" i="1"/>
  <c r="R1048" i="1"/>
  <c r="R2757" i="1"/>
  <c r="R229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422" i="1"/>
  <c r="R3265" i="1"/>
  <c r="R3175" i="1"/>
  <c r="R2513" i="1"/>
  <c r="R298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19" i="1"/>
  <c r="R363" i="1"/>
  <c r="R423" i="1"/>
  <c r="R2514" i="1"/>
  <c r="R2087" i="1"/>
  <c r="R2088" i="1"/>
  <c r="R573" i="1"/>
  <c r="R230" i="1"/>
  <c r="R1484" i="1"/>
  <c r="R2760" i="1"/>
  <c r="R574" i="1"/>
  <c r="R160" i="1"/>
  <c r="R1485" i="1"/>
  <c r="R2089" i="1"/>
  <c r="R1861" i="1"/>
  <c r="R1274" i="1"/>
  <c r="R1275" i="1"/>
  <c r="R2761" i="1"/>
  <c r="R2090" i="1"/>
  <c r="R1364" i="1"/>
  <c r="R815" i="1"/>
  <c r="R79" i="1"/>
  <c r="R1486" i="1"/>
  <c r="R330" i="1"/>
  <c r="R2762" i="1"/>
  <c r="R2091" i="1"/>
  <c r="R59" i="1"/>
  <c r="R575" i="1"/>
  <c r="R2302" i="1"/>
  <c r="R31" i="1"/>
  <c r="R350" i="1"/>
  <c r="R1487" i="1"/>
  <c r="R1053" i="1"/>
  <c r="R1054" i="1"/>
  <c r="R2596" i="1"/>
  <c r="R1276" i="1"/>
  <c r="R1488" i="1"/>
  <c r="R1489" i="1"/>
  <c r="R1277" i="1"/>
  <c r="R1348" i="1"/>
  <c r="R424" i="1"/>
  <c r="R576" i="1"/>
  <c r="R171" i="1"/>
  <c r="R441" i="1"/>
  <c r="R1055" i="1"/>
  <c r="R1671" i="1"/>
  <c r="R1278" i="1"/>
  <c r="R577" i="1"/>
  <c r="R816" i="1"/>
  <c r="R696" i="1"/>
  <c r="R304" i="1"/>
  <c r="R2440" i="1"/>
  <c r="R2515" i="1"/>
  <c r="R1056" i="1"/>
  <c r="R3582" i="1"/>
  <c r="R231" i="1"/>
  <c r="R2516" i="1"/>
  <c r="R1862" i="1"/>
  <c r="R2092" i="1"/>
  <c r="R2597" i="1"/>
  <c r="R578" i="1"/>
  <c r="R331" i="1"/>
  <c r="R1490" i="1"/>
  <c r="R3597" i="1"/>
  <c r="R579" i="1"/>
  <c r="R1057" i="1"/>
  <c r="R1790" i="1"/>
  <c r="R80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396" i="1"/>
  <c r="R2764" i="1"/>
  <c r="R3655" i="1"/>
  <c r="R161" i="1"/>
  <c r="R60" i="1"/>
  <c r="R1493" i="1"/>
  <c r="R3520" i="1"/>
  <c r="R1494" i="1"/>
  <c r="R1058" i="1"/>
  <c r="R2765" i="1"/>
  <c r="R2216" i="1"/>
  <c r="R2096" i="1"/>
  <c r="R3765" i="1"/>
  <c r="R232" i="1"/>
  <c r="R1495" i="1"/>
  <c r="R2904" i="1"/>
  <c r="R2441" i="1"/>
  <c r="R2766" i="1"/>
  <c r="R2217" i="1"/>
  <c r="R39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332" i="1"/>
  <c r="R1283" i="1"/>
  <c r="R32" i="1"/>
  <c r="R233" i="1"/>
  <c r="R115" i="1"/>
  <c r="R3417" i="1"/>
  <c r="R3656" i="1"/>
  <c r="R1496" i="1"/>
  <c r="R915" i="1"/>
  <c r="R581" i="1"/>
  <c r="R2517" i="1"/>
  <c r="R2768" i="1"/>
  <c r="R398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3" i="1"/>
  <c r="R1498" i="1"/>
  <c r="R399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116" i="1"/>
  <c r="R3072" i="1"/>
  <c r="R3583" i="1"/>
  <c r="R2775" i="1"/>
  <c r="R3768" i="1"/>
  <c r="R732" i="1"/>
  <c r="R234" i="1"/>
  <c r="R2400" i="1"/>
  <c r="R2383" i="1"/>
  <c r="R1501" i="1"/>
  <c r="R3632" i="1"/>
  <c r="R2842" i="1"/>
  <c r="R2520" i="1"/>
  <c r="R333" i="1"/>
  <c r="R1502" i="1"/>
  <c r="R3422" i="1"/>
  <c r="R820" i="1"/>
  <c r="R117" i="1"/>
  <c r="R1793" i="1"/>
  <c r="R2776" i="1"/>
  <c r="R3423" i="1"/>
  <c r="R1614" i="1"/>
  <c r="R2556" i="1"/>
  <c r="R3304" i="1"/>
  <c r="R1833" i="1"/>
  <c r="R3073" i="1"/>
  <c r="R2384" i="1"/>
  <c r="R1863" i="1"/>
  <c r="R2777" i="1"/>
  <c r="R364" i="1"/>
  <c r="R2106" i="1"/>
  <c r="R1287" i="1"/>
  <c r="R453" i="1"/>
  <c r="R3633" i="1"/>
  <c r="R2107" i="1"/>
  <c r="R3522" i="1"/>
  <c r="R906" i="1"/>
  <c r="R821" i="1"/>
  <c r="R588" i="1"/>
  <c r="R1503" i="1"/>
  <c r="R3953" i="1"/>
  <c r="R3424" i="1"/>
  <c r="R3425" i="1"/>
  <c r="R235" i="1"/>
  <c r="R589" i="1"/>
  <c r="R3270" i="1"/>
  <c r="R1504" i="1"/>
  <c r="R2540" i="1"/>
  <c r="R822" i="1"/>
  <c r="R3074" i="1"/>
  <c r="R2905" i="1"/>
  <c r="R1794" i="1"/>
  <c r="R2455" i="1"/>
  <c r="R236" i="1"/>
  <c r="R2108" i="1"/>
  <c r="R1706" i="1"/>
  <c r="R334" i="1"/>
  <c r="R1675" i="1"/>
  <c r="R3769" i="1"/>
  <c r="R2778" i="1"/>
  <c r="R118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400" i="1"/>
  <c r="R592" i="1"/>
  <c r="R4084" i="1"/>
  <c r="R2784" i="1"/>
  <c r="R4097" i="1"/>
  <c r="R823" i="1"/>
  <c r="R52" i="1"/>
  <c r="R3982" i="1"/>
  <c r="R4087" i="1"/>
  <c r="R4102" i="1"/>
  <c r="R3432" i="1"/>
  <c r="R3956" i="1"/>
  <c r="R3077" i="1"/>
  <c r="R716" i="1"/>
  <c r="R2785" i="1"/>
  <c r="R1828" i="1"/>
  <c r="R3523" i="1"/>
  <c r="R237" i="1"/>
  <c r="R593" i="1"/>
  <c r="R408" i="1"/>
  <c r="R238" i="1"/>
  <c r="R824" i="1"/>
  <c r="R61" i="1"/>
  <c r="R3772" i="1"/>
  <c r="R2786" i="1"/>
  <c r="R239" i="1"/>
  <c r="R1354" i="1"/>
  <c r="R365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401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40" i="1"/>
  <c r="R2387" i="1"/>
  <c r="R1292" i="1"/>
  <c r="R1837" i="1"/>
  <c r="R594" i="1"/>
  <c r="R1586" i="1"/>
  <c r="R3078" i="1"/>
  <c r="R62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41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119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425" i="1"/>
  <c r="R1511" i="1"/>
  <c r="R1887" i="1"/>
  <c r="R3082" i="1"/>
  <c r="R1298" i="1"/>
  <c r="R2795" i="1"/>
  <c r="R242" i="1"/>
  <c r="R1072" i="1"/>
  <c r="R243" i="1"/>
  <c r="R37" i="1"/>
  <c r="R1867" i="1"/>
  <c r="R335" i="1"/>
  <c r="R366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141" i="1"/>
  <c r="R2348" i="1"/>
  <c r="R1299" i="1"/>
  <c r="R1300" i="1"/>
  <c r="R1073" i="1"/>
  <c r="R426" i="1"/>
  <c r="R1805" i="1"/>
  <c r="R2859" i="1"/>
  <c r="R653" i="1"/>
  <c r="R1074" i="1"/>
  <c r="R244" i="1"/>
  <c r="R1301" i="1"/>
  <c r="R245" i="1"/>
  <c r="R1602" i="1"/>
  <c r="R599" i="1"/>
  <c r="R831" i="1"/>
  <c r="R162" i="1"/>
  <c r="R2526" i="1"/>
  <c r="R427" i="1"/>
  <c r="R920" i="1"/>
  <c r="R600" i="1"/>
  <c r="R832" i="1"/>
  <c r="R2122" i="1"/>
  <c r="R2308" i="1"/>
  <c r="R1680" i="1"/>
  <c r="R1715" i="1"/>
  <c r="R2123" i="1"/>
  <c r="R81" i="1"/>
  <c r="R1302" i="1"/>
  <c r="R3084" i="1"/>
  <c r="R2527" i="1"/>
  <c r="R1515" i="1"/>
  <c r="R1608" i="1"/>
  <c r="R2309" i="1"/>
  <c r="R367" i="1"/>
  <c r="R1868" i="1"/>
  <c r="R246" i="1"/>
  <c r="R833" i="1"/>
  <c r="R1075" i="1"/>
  <c r="R2222" i="1"/>
  <c r="R601" i="1"/>
  <c r="R1681" i="1"/>
  <c r="R2124" i="1"/>
  <c r="R2125" i="1"/>
  <c r="R247" i="1"/>
  <c r="R1516" i="1"/>
  <c r="R907" i="1"/>
  <c r="R834" i="1"/>
  <c r="R1076" i="1"/>
  <c r="R2797" i="1"/>
  <c r="R1806" i="1"/>
  <c r="R2587" i="1"/>
  <c r="R2126" i="1"/>
  <c r="R248" i="1"/>
  <c r="R2450" i="1"/>
  <c r="R1517" i="1"/>
  <c r="R1303" i="1"/>
  <c r="R249" i="1"/>
  <c r="R402" i="1"/>
  <c r="R602" i="1"/>
  <c r="R2127" i="1"/>
  <c r="R835" i="1"/>
  <c r="R63" i="1"/>
  <c r="R603" i="1"/>
  <c r="R1077" i="1"/>
  <c r="R1682" i="1"/>
  <c r="R1518" i="1"/>
  <c r="R2528" i="1"/>
  <c r="R2529" i="1"/>
  <c r="R305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250" i="1"/>
  <c r="R251" i="1"/>
  <c r="R838" i="1"/>
  <c r="R306" i="1"/>
  <c r="R252" i="1"/>
  <c r="R839" i="1"/>
  <c r="R82" i="1"/>
  <c r="R1808" i="1"/>
  <c r="R701" i="1"/>
  <c r="R2799" i="1"/>
  <c r="R1376" i="1"/>
  <c r="R3085" i="1"/>
  <c r="R1081" i="1"/>
  <c r="R253" i="1"/>
  <c r="R142" i="1"/>
  <c r="R2800" i="1"/>
  <c r="R1082" i="1"/>
  <c r="R254" i="1"/>
  <c r="R255" i="1"/>
  <c r="R1521" i="1"/>
  <c r="R3086" i="1"/>
  <c r="R1522" i="1"/>
  <c r="R256" i="1"/>
  <c r="R1523" i="1"/>
  <c r="R64" i="1"/>
  <c r="R1809" i="1"/>
  <c r="R900" i="1"/>
  <c r="R1810" i="1"/>
  <c r="R1355" i="1"/>
  <c r="R368" i="1"/>
  <c r="R2801" i="1"/>
  <c r="R1524" i="1"/>
  <c r="R83" i="1"/>
  <c r="R2311" i="1"/>
  <c r="R3526" i="1"/>
  <c r="R1708" i="1"/>
  <c r="R840" i="1"/>
  <c r="R1083" i="1"/>
  <c r="R45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84" i="1"/>
  <c r="R605" i="1"/>
  <c r="R120" i="1"/>
  <c r="R1087" i="1"/>
  <c r="R606" i="1"/>
  <c r="R607" i="1"/>
  <c r="R1152" i="1"/>
  <c r="R428" i="1"/>
  <c r="R257" i="1"/>
  <c r="R351" i="1"/>
  <c r="R608" i="1"/>
  <c r="R121" i="1"/>
  <c r="R369" i="1"/>
  <c r="R2803" i="1"/>
  <c r="R1526" i="1"/>
  <c r="R1088" i="1"/>
  <c r="R460" i="1"/>
  <c r="R258" i="1"/>
  <c r="R259" i="1"/>
  <c r="R260" i="1"/>
  <c r="R85" i="1"/>
  <c r="R2804" i="1"/>
  <c r="R2130" i="1"/>
  <c r="R1089" i="1"/>
  <c r="R1684" i="1"/>
  <c r="R1527" i="1"/>
  <c r="R2805" i="1"/>
  <c r="R1366" i="1"/>
  <c r="R86" i="1"/>
  <c r="R261" i="1"/>
  <c r="R1090" i="1"/>
  <c r="R1885" i="1"/>
  <c r="R1091" i="1"/>
  <c r="R122" i="1"/>
  <c r="R123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262" i="1"/>
  <c r="R1713" i="1"/>
  <c r="R843" i="1"/>
  <c r="R163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3" i="1"/>
  <c r="R1533" i="1"/>
  <c r="R454" i="1"/>
  <c r="R845" i="1"/>
  <c r="R612" i="1"/>
  <c r="R1367" i="1"/>
  <c r="R263" i="1"/>
  <c r="R1534" i="1"/>
  <c r="R1309" i="1"/>
  <c r="R1812" i="1"/>
  <c r="R846" i="1"/>
  <c r="R1095" i="1"/>
  <c r="R1096" i="1"/>
  <c r="R143" i="1"/>
  <c r="R734" i="1"/>
  <c r="R1813" i="1"/>
  <c r="R2808" i="1"/>
  <c r="R264" i="1"/>
  <c r="R1603" i="1"/>
  <c r="R2312" i="1"/>
  <c r="R894" i="1"/>
  <c r="R265" i="1"/>
  <c r="R1356" i="1"/>
  <c r="R613" i="1"/>
  <c r="R459" i="1"/>
  <c r="R266" i="1"/>
  <c r="R2133" i="1"/>
  <c r="R1097" i="1"/>
  <c r="R46" i="1"/>
  <c r="R354" i="1"/>
  <c r="R1098" i="1"/>
  <c r="R336" i="1"/>
  <c r="R124" i="1"/>
  <c r="R703" i="1"/>
  <c r="R2223" i="1"/>
  <c r="R847" i="1"/>
  <c r="R1310" i="1"/>
  <c r="R87" i="1"/>
  <c r="R664" i="1"/>
  <c r="R3587" i="1"/>
  <c r="R1153" i="1"/>
  <c r="R614" i="1"/>
  <c r="R1311" i="1"/>
  <c r="R848" i="1"/>
  <c r="R407" i="1"/>
  <c r="R2224" i="1"/>
  <c r="R2134" i="1"/>
  <c r="R1179" i="1"/>
  <c r="R1165" i="1"/>
  <c r="R3957" i="1"/>
  <c r="R144" i="1"/>
  <c r="R615" i="1"/>
  <c r="R1587" i="1"/>
  <c r="R1312" i="1"/>
  <c r="R131" i="1"/>
  <c r="R267" i="1"/>
  <c r="R616" i="1"/>
  <c r="R455" i="1"/>
  <c r="R1099" i="1"/>
  <c r="R617" i="1"/>
  <c r="R618" i="1"/>
  <c r="R2135" i="1"/>
  <c r="R1100" i="1"/>
  <c r="R849" i="1"/>
  <c r="R268" i="1"/>
  <c r="R1535" i="1"/>
  <c r="R2233" i="1"/>
  <c r="R2809" i="1"/>
  <c r="R34" i="1"/>
  <c r="R337" i="1"/>
  <c r="R850" i="1"/>
  <c r="R269" i="1"/>
  <c r="R456" i="1"/>
  <c r="R851" i="1"/>
  <c r="R619" i="1"/>
  <c r="R1536" i="1"/>
  <c r="R1537" i="1"/>
  <c r="R1615" i="1"/>
  <c r="R2442" i="1"/>
  <c r="R270" i="1"/>
  <c r="R65" i="1"/>
  <c r="R1814" i="1"/>
  <c r="R2136" i="1"/>
  <c r="R370" i="1"/>
  <c r="R1101" i="1"/>
  <c r="R1538" i="1"/>
  <c r="R889" i="1"/>
  <c r="R1343" i="1"/>
  <c r="R665" i="1"/>
  <c r="R1313" i="1"/>
  <c r="R620" i="1"/>
  <c r="R271" i="1"/>
  <c r="R9" i="1"/>
  <c r="R1102" i="1"/>
  <c r="R1815" i="1"/>
  <c r="R852" i="1"/>
  <c r="R1539" i="1"/>
  <c r="R88" i="1"/>
  <c r="R1540" i="1"/>
  <c r="R307" i="1"/>
  <c r="R429" i="1"/>
  <c r="R928" i="1"/>
  <c r="R621" i="1"/>
  <c r="R1314" i="1"/>
  <c r="R2137" i="1"/>
  <c r="R718" i="1"/>
  <c r="R1315" i="1"/>
  <c r="R1316" i="1"/>
  <c r="R1317" i="1"/>
  <c r="R376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272" i="1"/>
  <c r="R2138" i="1"/>
  <c r="R3856" i="1"/>
  <c r="R1685" i="1"/>
  <c r="R4006" i="1"/>
  <c r="R1545" i="1"/>
  <c r="R1604" i="1"/>
  <c r="R3435" i="1"/>
  <c r="R624" i="1"/>
  <c r="R1546" i="1"/>
  <c r="R371" i="1"/>
  <c r="R3436" i="1"/>
  <c r="R2139" i="1"/>
  <c r="R625" i="1"/>
  <c r="R2810" i="1"/>
  <c r="R273" i="1"/>
  <c r="R3635" i="1"/>
  <c r="R403" i="1"/>
  <c r="R274" i="1"/>
  <c r="R275" i="1"/>
  <c r="R125" i="1"/>
  <c r="R1105" i="1"/>
  <c r="R853" i="1"/>
  <c r="R2140" i="1"/>
  <c r="R2141" i="1"/>
  <c r="R1106" i="1"/>
  <c r="R854" i="1"/>
  <c r="R1547" i="1"/>
  <c r="R89" i="1"/>
  <c r="R1548" i="1"/>
  <c r="R2530" i="1"/>
  <c r="R70" i="1"/>
  <c r="R430" i="1"/>
  <c r="R343" i="1"/>
  <c r="R704" i="1"/>
  <c r="R1549" i="1"/>
  <c r="R626" i="1"/>
  <c r="R627" i="1"/>
  <c r="R69" i="1"/>
  <c r="R1686" i="1"/>
  <c r="R1550" i="1"/>
  <c r="R1817" i="1"/>
  <c r="R1869" i="1"/>
  <c r="R20" i="1"/>
  <c r="R431" i="1"/>
  <c r="R2912" i="1"/>
  <c r="R1107" i="1"/>
  <c r="R1108" i="1"/>
  <c r="R1551" i="1"/>
  <c r="R628" i="1"/>
  <c r="R1552" i="1"/>
  <c r="R1687" i="1"/>
  <c r="R404" i="1"/>
  <c r="R2142" i="1"/>
  <c r="R145" i="1"/>
  <c r="R2143" i="1"/>
  <c r="R1553" i="1"/>
  <c r="R1554" i="1"/>
  <c r="R855" i="1"/>
  <c r="R3636" i="1"/>
  <c r="R629" i="1"/>
  <c r="R132" i="1"/>
  <c r="R1688" i="1"/>
  <c r="R1818" i="1"/>
  <c r="R1109" i="1"/>
  <c r="R1110" i="1"/>
  <c r="R2144" i="1"/>
  <c r="R1319" i="1"/>
  <c r="R276" i="1"/>
  <c r="R856" i="1"/>
  <c r="R1555" i="1"/>
  <c r="R654" i="1"/>
  <c r="R126" i="1"/>
  <c r="R1370" i="1"/>
  <c r="R857" i="1"/>
  <c r="R630" i="1"/>
  <c r="R372" i="1"/>
  <c r="R631" i="1"/>
  <c r="R729" i="1"/>
  <c r="R277" i="1"/>
  <c r="R2443" i="1"/>
  <c r="R1111" i="1"/>
  <c r="R2811" i="1"/>
  <c r="R1689" i="1"/>
  <c r="R432" i="1"/>
  <c r="R1819" i="1"/>
  <c r="R278" i="1"/>
  <c r="R66" i="1"/>
  <c r="R1605" i="1"/>
  <c r="R2145" i="1"/>
  <c r="R858" i="1"/>
  <c r="R1870" i="1"/>
  <c r="R1838" i="1"/>
  <c r="R127" i="1"/>
  <c r="R442" i="1"/>
  <c r="R1112" i="1"/>
  <c r="R3282" i="1"/>
  <c r="R2146" i="1"/>
  <c r="R632" i="1"/>
  <c r="R2225" i="1"/>
  <c r="R443" i="1"/>
  <c r="R859" i="1"/>
  <c r="R860" i="1"/>
  <c r="R47" i="1"/>
  <c r="R861" i="1"/>
  <c r="R373" i="1"/>
  <c r="R862" i="1"/>
  <c r="R1820" i="1"/>
  <c r="R1113" i="1"/>
  <c r="R3283" i="1"/>
  <c r="R2147" i="1"/>
  <c r="R1166" i="1"/>
  <c r="R705" i="1"/>
  <c r="R35" i="1"/>
  <c r="R2558" i="1"/>
  <c r="R1320" i="1"/>
  <c r="R2148" i="1"/>
  <c r="R279" i="1"/>
  <c r="R2313" i="1"/>
  <c r="R633" i="1"/>
  <c r="R280" i="1"/>
  <c r="R2149" i="1"/>
  <c r="R1321" i="1"/>
  <c r="R308" i="1"/>
  <c r="R1871" i="1"/>
  <c r="R1690" i="1"/>
  <c r="R863" i="1"/>
  <c r="R1821" i="1"/>
  <c r="R2150" i="1"/>
  <c r="R281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146" i="1"/>
  <c r="R3857" i="1"/>
  <c r="R1699" i="1"/>
  <c r="R3088" i="1"/>
  <c r="R865" i="1"/>
  <c r="R2928" i="1"/>
  <c r="R2391" i="1"/>
  <c r="R2154" i="1"/>
  <c r="R33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90" i="1"/>
  <c r="R1121" i="1"/>
  <c r="R1154" i="1"/>
  <c r="R868" i="1"/>
  <c r="R637" i="1"/>
  <c r="R869" i="1"/>
  <c r="R1122" i="1"/>
  <c r="R91" i="1"/>
  <c r="R638" i="1"/>
  <c r="R128" i="1"/>
  <c r="R1691" i="1"/>
  <c r="R2156" i="1"/>
  <c r="R1324" i="1"/>
  <c r="R92" i="1"/>
  <c r="R2157" i="1"/>
  <c r="R339" i="1"/>
  <c r="R1557" i="1"/>
  <c r="R2158" i="1"/>
  <c r="R282" i="1"/>
  <c r="R36" i="1"/>
  <c r="R283" i="1"/>
  <c r="R707" i="1"/>
  <c r="R708" i="1"/>
  <c r="R1558" i="1"/>
  <c r="R67" i="1"/>
  <c r="R433" i="1"/>
  <c r="R1123" i="1"/>
  <c r="R3959" i="1"/>
  <c r="R1124" i="1"/>
  <c r="R4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284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344" i="1"/>
  <c r="R3528" i="1"/>
  <c r="R1717" i="1"/>
  <c r="R3437" i="1"/>
  <c r="R3155" i="1"/>
  <c r="R3090" i="1"/>
  <c r="R2446" i="1"/>
  <c r="R285" i="1"/>
  <c r="R3529" i="1"/>
  <c r="R3091" i="1"/>
  <c r="R2817" i="1"/>
  <c r="R4063" i="1"/>
  <c r="R2818" i="1"/>
  <c r="R1128" i="1"/>
  <c r="R1129" i="1"/>
  <c r="R2533" i="1"/>
  <c r="R3092" i="1"/>
  <c r="R434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05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06" i="1"/>
  <c r="R2858" i="1"/>
  <c r="R3095" i="1"/>
  <c r="R48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355" i="1"/>
  <c r="R730" i="1"/>
  <c r="R3888" i="1"/>
  <c r="R1135" i="1"/>
  <c r="R2320" i="1"/>
  <c r="R1333" i="1"/>
  <c r="R3531" i="1"/>
  <c r="R444" i="1"/>
  <c r="R2852" i="1"/>
  <c r="R875" i="1"/>
  <c r="R1136" i="1"/>
  <c r="R2176" i="1"/>
  <c r="R164" i="1"/>
  <c r="R876" i="1"/>
  <c r="R1565" i="1"/>
  <c r="R895" i="1"/>
  <c r="R286" i="1"/>
  <c r="R2825" i="1"/>
  <c r="R3776" i="1"/>
  <c r="R1137" i="1"/>
  <c r="R68" i="1"/>
  <c r="R1566" i="1"/>
  <c r="R1567" i="1"/>
  <c r="R720" i="1"/>
  <c r="R2394" i="1"/>
  <c r="R2536" i="1"/>
  <c r="R711" i="1"/>
  <c r="R721" i="1"/>
  <c r="R1138" i="1"/>
  <c r="R287" i="1"/>
  <c r="R1568" i="1"/>
  <c r="R3532" i="1"/>
  <c r="R1139" i="1"/>
  <c r="R646" i="1"/>
  <c r="R927" i="1"/>
  <c r="R2399" i="1"/>
  <c r="R93" i="1"/>
  <c r="R309" i="1"/>
  <c r="R1140" i="1"/>
  <c r="R2588" i="1"/>
  <c r="R2395" i="1"/>
  <c r="R288" i="1"/>
  <c r="R2826" i="1"/>
  <c r="R877" i="1"/>
  <c r="R1693" i="1"/>
  <c r="R340" i="1"/>
  <c r="R3097" i="1"/>
  <c r="R3156" i="1"/>
  <c r="R2396" i="1"/>
  <c r="R435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374" i="1"/>
  <c r="R1335" i="1"/>
  <c r="R289" i="1"/>
  <c r="R2537" i="1"/>
  <c r="R2179" i="1"/>
  <c r="R2828" i="1"/>
  <c r="R129" i="1"/>
  <c r="R341" i="1"/>
  <c r="R2180" i="1"/>
  <c r="R2230" i="1"/>
  <c r="R2181" i="1"/>
  <c r="R3126" i="1"/>
  <c r="R3287" i="1"/>
  <c r="R878" i="1"/>
  <c r="R290" i="1"/>
  <c r="R1570" i="1"/>
  <c r="R291" i="1"/>
  <c r="R2564" i="1"/>
  <c r="R2182" i="1"/>
  <c r="R879" i="1"/>
  <c r="R1694" i="1"/>
  <c r="R1709" i="1"/>
  <c r="R2829" i="1"/>
  <c r="R2830" i="1"/>
  <c r="R297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375" i="1"/>
  <c r="R3099" i="1"/>
  <c r="R94" i="1"/>
  <c r="R1571" i="1"/>
  <c r="R1572" i="1"/>
  <c r="R1168" i="1"/>
  <c r="R49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95" i="1"/>
  <c r="R342" i="1"/>
  <c r="R292" i="1"/>
  <c r="R651" i="1"/>
  <c r="R1574" i="1"/>
  <c r="R3544" i="1"/>
  <c r="R2185" i="1"/>
  <c r="R1146" i="1"/>
  <c r="R1575" i="1"/>
  <c r="R293" i="1"/>
  <c r="R130" i="1"/>
  <c r="R1576" i="1"/>
  <c r="R1337" i="1"/>
  <c r="R880" i="1"/>
  <c r="Q1928" i="1"/>
  <c r="Q1397" i="1"/>
  <c r="Q1929" i="1"/>
  <c r="Q1631" i="1"/>
  <c r="Q2874" i="1"/>
  <c r="Q751" i="1"/>
  <c r="Q2641" i="1"/>
  <c r="Q668" i="1"/>
  <c r="Q674" i="1"/>
  <c r="Q1616" i="1"/>
  <c r="Q1729" i="1"/>
  <c r="Q2642" i="1"/>
  <c r="Q945" i="1"/>
  <c r="Q2988" i="1"/>
  <c r="Q946" i="1"/>
  <c r="Q1597" i="1"/>
  <c r="Q947" i="1"/>
  <c r="Q1930" i="1"/>
  <c r="Q186" i="1"/>
  <c r="Q2989" i="1"/>
  <c r="Q1849" i="1"/>
  <c r="Q4043" i="1"/>
  <c r="Q3296" i="1"/>
  <c r="Q187" i="1"/>
  <c r="Q3688" i="1"/>
  <c r="Q3795" i="1"/>
  <c r="Q2408" i="1"/>
  <c r="Q2643" i="1"/>
  <c r="Q1194" i="1"/>
  <c r="Q1931" i="1"/>
  <c r="Q3843" i="1"/>
  <c r="Q3647" i="1"/>
  <c r="Q3340" i="1"/>
  <c r="Q1714" i="1"/>
  <c r="Q2409" i="1"/>
  <c r="Q2466" i="1"/>
  <c r="Q3994" i="1"/>
  <c r="Q380" i="1"/>
  <c r="Q4041" i="1"/>
  <c r="Q3903" i="1"/>
  <c r="Q2990" i="1"/>
  <c r="Q3689" i="1"/>
  <c r="Q3844" i="1"/>
  <c r="Q3137" i="1"/>
  <c r="Q3341" i="1"/>
  <c r="Q1932" i="1"/>
  <c r="Q2644" i="1"/>
  <c r="Q3323" i="1"/>
  <c r="Q1195" i="1"/>
  <c r="Q3874" i="1"/>
  <c r="Q3342" i="1"/>
  <c r="Q1196" i="1"/>
  <c r="Q3881" i="1"/>
  <c r="Q2853" i="1"/>
  <c r="Q3796" i="1"/>
  <c r="Q3862" i="1"/>
  <c r="Q1933" i="1"/>
  <c r="Q3976" i="1"/>
  <c r="Q2875" i="1"/>
  <c r="Q1398" i="1"/>
  <c r="Q150" i="1"/>
  <c r="Q3904" i="1"/>
  <c r="Q2569" i="1"/>
  <c r="Q483" i="1"/>
  <c r="Q2570" i="1"/>
  <c r="Q2645" i="1"/>
  <c r="Q3475" i="1"/>
  <c r="Q2571" i="1"/>
  <c r="Q2410" i="1"/>
  <c r="Q1934" i="1"/>
  <c r="Q3905" i="1"/>
  <c r="Q2411" i="1"/>
  <c r="Q188" i="1"/>
  <c r="Q3343" i="1"/>
  <c r="Q3906" i="1"/>
  <c r="Q3198" i="1"/>
  <c r="Q2412" i="1"/>
  <c r="Q1197" i="1"/>
  <c r="Q3690" i="1"/>
  <c r="Q1935" i="1"/>
  <c r="Q2646" i="1"/>
  <c r="Q3829" i="1"/>
  <c r="Q2991" i="1"/>
  <c r="Q752" i="1"/>
  <c r="Q1936" i="1"/>
  <c r="Q1937" i="1"/>
  <c r="Q72" i="1"/>
  <c r="Q3995" i="1"/>
  <c r="Q409" i="1"/>
  <c r="Q2951" i="1"/>
  <c r="Q3863" i="1"/>
  <c r="Q2647" i="1"/>
  <c r="Q3797" i="1"/>
  <c r="Q2648" i="1"/>
  <c r="Q295" i="1"/>
  <c r="Q1938" i="1"/>
  <c r="Q948" i="1"/>
  <c r="Q151" i="1"/>
  <c r="Q4106" i="1"/>
  <c r="Q3476" i="1"/>
  <c r="Q3344" i="1"/>
  <c r="Q2251" i="1"/>
  <c r="Q3845" i="1"/>
  <c r="Q1939" i="1"/>
  <c r="Q3345" i="1"/>
  <c r="Q3346" i="1"/>
  <c r="Q4069" i="1"/>
  <c r="Q1940" i="1"/>
  <c r="Q4023" i="1"/>
  <c r="Q2860" i="1"/>
  <c r="Q3691" i="1"/>
  <c r="Q3199" i="1"/>
  <c r="Q2649" i="1"/>
  <c r="Q1941" i="1"/>
  <c r="Q3347" i="1"/>
  <c r="Q949" i="1"/>
  <c r="Q3907" i="1"/>
  <c r="Q4024" i="1"/>
  <c r="Q4092" i="1"/>
  <c r="Q22" i="1"/>
  <c r="Q3609" i="1"/>
  <c r="Q3200" i="1"/>
  <c r="Q3348" i="1"/>
  <c r="Q3349" i="1"/>
  <c r="Q950" i="1"/>
  <c r="Q411" i="1"/>
  <c r="Q951" i="1"/>
  <c r="Q3556" i="1"/>
  <c r="Q1198" i="1"/>
  <c r="Q753" i="1"/>
  <c r="Q3350" i="1"/>
  <c r="Q1399" i="1"/>
  <c r="Q3846" i="1"/>
  <c r="Q2876" i="1"/>
  <c r="Q2467" i="1"/>
  <c r="Q1942" i="1"/>
  <c r="Q2992" i="1"/>
  <c r="Q3460" i="1"/>
  <c r="Q1400" i="1"/>
  <c r="Q3692" i="1"/>
  <c r="Q2650" i="1"/>
  <c r="Q3600" i="1"/>
  <c r="Q4025" i="1"/>
  <c r="Q2877" i="1"/>
  <c r="Q2651" i="1"/>
  <c r="Q4026" i="1"/>
  <c r="Q3693" i="1"/>
  <c r="Q2993" i="1"/>
  <c r="Q4027" i="1"/>
  <c r="Q3884" i="1"/>
  <c r="Q3477" i="1"/>
  <c r="Q3694" i="1"/>
  <c r="Q3908" i="1"/>
  <c r="Q3695" i="1"/>
  <c r="Q2252" i="1"/>
  <c r="Q3909" i="1"/>
  <c r="Q3696" i="1"/>
  <c r="Q3462" i="1"/>
  <c r="Q3791" i="1"/>
  <c r="Q3847" i="1"/>
  <c r="Q1199" i="1"/>
  <c r="Q3697" i="1"/>
  <c r="Q3557" i="1"/>
  <c r="Q4059" i="1"/>
  <c r="Q952" i="1"/>
  <c r="Q4075" i="1"/>
  <c r="Q3910" i="1"/>
  <c r="Q3201" i="1"/>
  <c r="Q4028" i="1"/>
  <c r="Q3202" i="1"/>
  <c r="Q3698" i="1"/>
  <c r="Q3203" i="1"/>
  <c r="Q3911" i="1"/>
  <c r="Q3996" i="1"/>
  <c r="Q3798" i="1"/>
  <c r="Q4011" i="1"/>
  <c r="Q1943" i="1"/>
  <c r="Q3912" i="1"/>
  <c r="Q3985" i="1"/>
  <c r="Q2994" i="1"/>
  <c r="Q3311" i="1"/>
  <c r="Q2995" i="1"/>
  <c r="Q2996" i="1"/>
  <c r="Q3786" i="1"/>
  <c r="Q3913" i="1"/>
  <c r="Q3914" i="1"/>
  <c r="Q3826" i="1"/>
  <c r="Q3610" i="1"/>
  <c r="Q2997" i="1"/>
  <c r="Q675" i="1"/>
  <c r="Q3915" i="1"/>
  <c r="Q3663" i="1"/>
  <c r="Q3351" i="1"/>
  <c r="Q2998" i="1"/>
  <c r="Q3450" i="1"/>
  <c r="Q2359" i="1"/>
  <c r="Q3916" i="1"/>
  <c r="Q2878" i="1"/>
  <c r="Q2999" i="1"/>
  <c r="Q924" i="1"/>
  <c r="Q2539" i="1"/>
  <c r="Q3352" i="1"/>
  <c r="Q1944" i="1"/>
  <c r="Q2360" i="1"/>
  <c r="Q3204" i="1"/>
  <c r="Q1200" i="1"/>
  <c r="Q1632" i="1"/>
  <c r="Q2413" i="1"/>
  <c r="Q1730" i="1"/>
  <c r="Q3205" i="1"/>
  <c r="Q1945" i="1"/>
  <c r="Q16" i="1"/>
  <c r="Q1201" i="1"/>
  <c r="Q2547" i="1"/>
  <c r="Q3658" i="1"/>
  <c r="Q1700" i="1"/>
  <c r="Q1946" i="1"/>
  <c r="Q754" i="1"/>
  <c r="Q2253" i="1"/>
  <c r="Q1401" i="1"/>
  <c r="Q2937" i="1"/>
  <c r="Q736" i="1"/>
  <c r="Q300" i="1"/>
  <c r="Q1947" i="1"/>
  <c r="Q1167" i="1"/>
  <c r="Q1377" i="1"/>
  <c r="Q2361" i="1"/>
  <c r="Q953" i="1"/>
  <c r="Q2652" i="1"/>
  <c r="Q1843" i="1"/>
  <c r="Q1402" i="1"/>
  <c r="Q1948" i="1"/>
  <c r="Q2653" i="1"/>
  <c r="Q954" i="1"/>
  <c r="Q1202" i="1"/>
  <c r="Q356" i="1"/>
  <c r="Q73" i="1"/>
  <c r="Q1203" i="1"/>
  <c r="Q1949" i="1"/>
  <c r="Q1157" i="1"/>
  <c r="Q1950" i="1"/>
  <c r="Q1633" i="1"/>
  <c r="Q1835" i="1"/>
  <c r="Q1951" i="1"/>
  <c r="Q2362" i="1"/>
  <c r="Q1731" i="1"/>
  <c r="Q1952" i="1"/>
  <c r="Q1204" i="1"/>
  <c r="Q1732" i="1"/>
  <c r="Q3129" i="1"/>
  <c r="Q3596" i="1"/>
  <c r="Q755" i="1"/>
  <c r="Q1710" i="1"/>
  <c r="Q189" i="1"/>
  <c r="Q2654" i="1"/>
  <c r="Q2363" i="1"/>
  <c r="Q1403" i="1"/>
  <c r="Q190" i="1"/>
  <c r="Q3000" i="1"/>
  <c r="Q484" i="1"/>
  <c r="Q412" i="1"/>
  <c r="Q357" i="1"/>
  <c r="Q756" i="1"/>
  <c r="Q485" i="1"/>
  <c r="Q191" i="1"/>
  <c r="Q1953" i="1"/>
  <c r="Q676" i="1"/>
  <c r="Q486" i="1"/>
  <c r="Q897" i="1"/>
  <c r="Q2655" i="1"/>
  <c r="Q2414" i="1"/>
  <c r="Q1205" i="1"/>
  <c r="Q1351" i="1"/>
  <c r="Q2468" i="1"/>
  <c r="Q2956" i="1"/>
  <c r="Q2656" i="1"/>
  <c r="Q1404" i="1"/>
  <c r="Q1634" i="1"/>
  <c r="Q1954" i="1"/>
  <c r="Q757" i="1"/>
  <c r="Q955" i="1"/>
  <c r="Q2254" i="1"/>
  <c r="Q1172" i="1"/>
  <c r="Q2196" i="1"/>
  <c r="Q1405" i="1"/>
  <c r="Q2469" i="1"/>
  <c r="Q1733" i="1"/>
  <c r="Q1850" i="1"/>
  <c r="Q1734" i="1"/>
  <c r="Q758" i="1"/>
  <c r="Q487" i="1"/>
  <c r="Q316" i="1"/>
  <c r="Q759" i="1"/>
  <c r="Q488" i="1"/>
  <c r="Q1735" i="1"/>
  <c r="Q2364" i="1"/>
  <c r="Q760" i="1"/>
  <c r="Q136" i="1"/>
  <c r="Q152" i="1"/>
  <c r="Q956" i="1"/>
  <c r="Q3128" i="1"/>
  <c r="Q1406" i="1"/>
  <c r="Q413" i="1"/>
  <c r="Q885" i="1"/>
  <c r="Q2922" i="1"/>
  <c r="Q2197" i="1"/>
  <c r="Q99" i="1"/>
  <c r="Q726" i="1"/>
  <c r="Q192" i="1"/>
  <c r="Q911" i="1"/>
  <c r="Q761" i="1"/>
  <c r="Q3001" i="1"/>
  <c r="Q2255" i="1"/>
  <c r="Q2198" i="1"/>
  <c r="Q957" i="1"/>
  <c r="Q1955" i="1"/>
  <c r="Q1206" i="1"/>
  <c r="Q958" i="1"/>
  <c r="Q1956" i="1"/>
  <c r="Q2657" i="1"/>
  <c r="Q1957" i="1"/>
  <c r="Q1207" i="1"/>
  <c r="Q1407" i="1"/>
  <c r="Q1408" i="1"/>
  <c r="Q1958" i="1"/>
  <c r="Q656" i="1"/>
  <c r="Q7" i="1"/>
  <c r="Q100" i="1"/>
  <c r="Q1736" i="1"/>
  <c r="Q1737" i="1"/>
  <c r="Q959" i="1"/>
  <c r="Q1635" i="1"/>
  <c r="Q101" i="1"/>
  <c r="Q3451" i="1"/>
  <c r="Q739" i="1"/>
  <c r="Q74" i="1"/>
  <c r="Q677" i="1"/>
  <c r="Q678" i="1"/>
  <c r="Q1738" i="1"/>
  <c r="Q2957" i="1"/>
  <c r="Q1851" i="1"/>
  <c r="Q3699" i="1"/>
  <c r="Q960" i="1"/>
  <c r="Q2331" i="1"/>
  <c r="Q1158" i="1"/>
  <c r="Q1636" i="1"/>
  <c r="Q1959" i="1"/>
  <c r="Q3648" i="1"/>
  <c r="Q2563" i="1"/>
  <c r="Q3206" i="1"/>
  <c r="Q2256" i="1"/>
  <c r="Q2470" i="1"/>
  <c r="Q1637" i="1"/>
  <c r="Q1409" i="1"/>
  <c r="Q1960" i="1"/>
  <c r="Q1579" i="1"/>
  <c r="Q961" i="1"/>
  <c r="Q1961" i="1"/>
  <c r="Q1148" i="1"/>
  <c r="Q1711" i="1"/>
  <c r="Q1704" i="1"/>
  <c r="Q762" i="1"/>
  <c r="Q1962" i="1"/>
  <c r="Q962" i="1"/>
  <c r="Q489" i="1"/>
  <c r="Q193" i="1"/>
  <c r="Q490" i="1"/>
  <c r="Q491" i="1"/>
  <c r="Q3353" i="1"/>
  <c r="Q1410" i="1"/>
  <c r="Q2471" i="1"/>
  <c r="Q2257" i="1"/>
  <c r="Q963" i="1"/>
  <c r="Q3207" i="1"/>
  <c r="Q2472" i="1"/>
  <c r="Q2473" i="1"/>
  <c r="Q1411" i="1"/>
  <c r="Q1208" i="1"/>
  <c r="Q381" i="1"/>
  <c r="Q1963" i="1"/>
  <c r="Q2332" i="1"/>
  <c r="Q3478" i="1"/>
  <c r="Q1964" i="1"/>
  <c r="Q3700" i="1"/>
  <c r="Q2333" i="1"/>
  <c r="Q3002" i="1"/>
  <c r="Q1374" i="1"/>
  <c r="Q1209" i="1"/>
  <c r="Q3102" i="1"/>
  <c r="Q301" i="1"/>
  <c r="Q3917" i="1"/>
  <c r="Q1638" i="1"/>
  <c r="Q3479" i="1"/>
  <c r="Q763" i="1"/>
  <c r="Q2334" i="1"/>
  <c r="Q1598" i="1"/>
  <c r="Q1965" i="1"/>
  <c r="Q1716" i="1"/>
  <c r="Q3208" i="1"/>
  <c r="Q2199" i="1"/>
  <c r="Q3003" i="1"/>
  <c r="Q3447" i="1"/>
  <c r="Q3004" i="1"/>
  <c r="Q1412" i="1"/>
  <c r="Q2258" i="1"/>
  <c r="Q2365" i="1"/>
  <c r="Q3209" i="1"/>
  <c r="Q2967" i="1"/>
  <c r="Q194" i="1"/>
  <c r="Q446" i="1"/>
  <c r="Q964" i="1"/>
  <c r="Q2592" i="1"/>
  <c r="Q965" i="1"/>
  <c r="Q1966" i="1"/>
  <c r="Q1639" i="1"/>
  <c r="Q737" i="1"/>
  <c r="Q1640" i="1"/>
  <c r="Q2366" i="1"/>
  <c r="Q1352" i="1"/>
  <c r="Q2572" i="1"/>
  <c r="Q3701" i="1"/>
  <c r="Q2415" i="1"/>
  <c r="Q1413" i="1"/>
  <c r="Q3702" i="1"/>
  <c r="Q3918" i="1"/>
  <c r="Q3005" i="1"/>
  <c r="Q438" i="1"/>
  <c r="Q1739" i="1"/>
  <c r="Q3210" i="1"/>
  <c r="Q1967" i="1"/>
  <c r="Q3703" i="1"/>
  <c r="Q3665" i="1"/>
  <c r="Q3006" i="1"/>
  <c r="Q3007" i="1"/>
  <c r="Q4055" i="1"/>
  <c r="Q3704" i="1"/>
  <c r="Q2879" i="1"/>
  <c r="Q2451" i="1"/>
  <c r="Q3705" i="1"/>
  <c r="Q3789" i="1"/>
  <c r="Q3892" i="1"/>
  <c r="Q1210" i="1"/>
  <c r="Q3558" i="1"/>
  <c r="Q3965" i="1"/>
  <c r="Q3354" i="1"/>
  <c r="Q2880" i="1"/>
  <c r="Q3211" i="1"/>
  <c r="Q2474" i="1"/>
  <c r="Q3480" i="1"/>
  <c r="Q1968" i="1"/>
  <c r="Q3919" i="1"/>
  <c r="Q3212" i="1"/>
  <c r="Q3213" i="1"/>
  <c r="Q3706" i="1"/>
  <c r="Q3920" i="1"/>
  <c r="Q3997" i="1"/>
  <c r="Q1345" i="1"/>
  <c r="Q4010" i="1"/>
  <c r="Q3559" i="1"/>
  <c r="Q2658" i="1"/>
  <c r="Q3882" i="1"/>
  <c r="Q3130" i="1"/>
  <c r="Q3961" i="1"/>
  <c r="Q2659" i="1"/>
  <c r="Q3481" i="1"/>
  <c r="Q3214" i="1"/>
  <c r="Q3707" i="1"/>
  <c r="Q1969" i="1"/>
  <c r="Q2660" i="1"/>
  <c r="Q3355" i="1"/>
  <c r="Q1970" i="1"/>
  <c r="Q3921" i="1"/>
  <c r="Q3830" i="1"/>
  <c r="Q4029" i="1"/>
  <c r="Q2661" i="1"/>
  <c r="Q1740" i="1"/>
  <c r="Q1971" i="1"/>
  <c r="Q3799" i="1"/>
  <c r="Q3998" i="1"/>
  <c r="Q4089" i="1"/>
  <c r="Q1972" i="1"/>
  <c r="Q2607" i="1"/>
  <c r="Q3215" i="1"/>
  <c r="Q3356" i="1"/>
  <c r="Q4030" i="1"/>
  <c r="Q1741" i="1"/>
  <c r="Q3482" i="1"/>
  <c r="Q3889" i="1"/>
  <c r="Q3708" i="1"/>
  <c r="Q3971" i="1"/>
  <c r="Q3216" i="1"/>
  <c r="Q1973" i="1"/>
  <c r="Q3357" i="1"/>
  <c r="Q2662" i="1"/>
  <c r="Q2573" i="1"/>
  <c r="Q3922" i="1"/>
  <c r="Q4044" i="1"/>
  <c r="Q3217" i="1"/>
  <c r="Q3649" i="1"/>
  <c r="Q881" i="1"/>
  <c r="Q1414" i="1"/>
  <c r="Q966" i="1"/>
  <c r="Q967" i="1"/>
  <c r="Q3218" i="1"/>
  <c r="Q3831" i="1"/>
  <c r="Q2367" i="1"/>
  <c r="Q2448" i="1"/>
  <c r="Q2663" i="1"/>
  <c r="Q2664" i="1"/>
  <c r="Q968" i="1"/>
  <c r="Q2665" i="1"/>
  <c r="Q2192" i="1"/>
  <c r="Q731" i="1"/>
  <c r="Q1974" i="1"/>
  <c r="Q1876" i="1"/>
  <c r="Q1852" i="1"/>
  <c r="Q492" i="1"/>
  <c r="Q764" i="1"/>
  <c r="Q195" i="1"/>
  <c r="Q3875" i="1"/>
  <c r="Q18" i="1"/>
  <c r="Q346" i="1"/>
  <c r="Q3923" i="1"/>
  <c r="Q2368" i="1"/>
  <c r="Q2666" i="1"/>
  <c r="Q1415" i="1"/>
  <c r="Q969" i="1"/>
  <c r="Q3008" i="1"/>
  <c r="Q2881" i="1"/>
  <c r="Q1211" i="1"/>
  <c r="Q196" i="1"/>
  <c r="Q1839" i="1"/>
  <c r="Q765" i="1"/>
  <c r="Q1212" i="1"/>
  <c r="Q1641" i="1"/>
  <c r="Q2667" i="1"/>
  <c r="Q2668" i="1"/>
  <c r="Q3611" i="1"/>
  <c r="Q657" i="1"/>
  <c r="Q1975" i="1"/>
  <c r="Q1742" i="1"/>
  <c r="Q51" i="1"/>
  <c r="Q493" i="1"/>
  <c r="Q3885" i="1"/>
  <c r="Q1416" i="1"/>
  <c r="Q3999" i="1"/>
  <c r="Q197" i="1"/>
  <c r="Q3483" i="1"/>
  <c r="Q1159" i="1"/>
  <c r="Q2669" i="1"/>
  <c r="Q25" i="1"/>
  <c r="Q3848" i="1"/>
  <c r="Q382" i="1"/>
  <c r="Q3779" i="1"/>
  <c r="Q494" i="1"/>
  <c r="Q3849" i="1"/>
  <c r="Q3358" i="1"/>
  <c r="Q317" i="1"/>
  <c r="Q3441" i="1"/>
  <c r="Q3219" i="1"/>
  <c r="Q3827" i="1"/>
  <c r="Q2670" i="1"/>
  <c r="Q3709" i="1"/>
  <c r="Q302" i="1"/>
  <c r="Q3484" i="1"/>
  <c r="Q3138" i="1"/>
  <c r="Q658" i="1"/>
  <c r="Q3650" i="1"/>
  <c r="Q3009" i="1"/>
  <c r="Q2933" i="1"/>
  <c r="Q55" i="1"/>
  <c r="Q970" i="1"/>
  <c r="Q102" i="1"/>
  <c r="Q3139" i="1"/>
  <c r="Q4076" i="1"/>
  <c r="Q2882" i="1"/>
  <c r="Q3924" i="1"/>
  <c r="Q3359" i="1"/>
  <c r="Q1976" i="1"/>
  <c r="Q1743" i="1"/>
  <c r="Q3925" i="1"/>
  <c r="Q2475" i="1"/>
  <c r="Q3010" i="1"/>
  <c r="Q3800" i="1"/>
  <c r="Q4090" i="1"/>
  <c r="Q153" i="1"/>
  <c r="Q2671" i="1"/>
  <c r="Q3360" i="1"/>
  <c r="Q2672" i="1"/>
  <c r="Q3710" i="1"/>
  <c r="Q1213" i="1"/>
  <c r="Q3880" i="1"/>
  <c r="Q495" i="1"/>
  <c r="Q2259" i="1"/>
  <c r="Q3612" i="1"/>
  <c r="Q4077" i="1"/>
  <c r="Q496" i="1"/>
  <c r="Q1853" i="1"/>
  <c r="Q1149" i="1"/>
  <c r="Q3361" i="1"/>
  <c r="Q4045" i="1"/>
  <c r="Q1581" i="1"/>
  <c r="Q1977" i="1"/>
  <c r="Q3886" i="1"/>
  <c r="Q1417" i="1"/>
  <c r="Q971" i="1"/>
  <c r="Q3560" i="1"/>
  <c r="Q497" i="1"/>
  <c r="Q3220" i="1"/>
  <c r="Q1978" i="1"/>
  <c r="Q3613" i="1"/>
  <c r="Q2673" i="1"/>
  <c r="Q1418" i="1"/>
  <c r="Q3362" i="1"/>
  <c r="Q498" i="1"/>
  <c r="Q1829" i="1"/>
  <c r="Q3363" i="1"/>
  <c r="Q3561" i="1"/>
  <c r="Q2476" i="1"/>
  <c r="Q1979" i="1"/>
  <c r="Q198" i="1"/>
  <c r="Q1744" i="1"/>
  <c r="Q3651" i="1"/>
  <c r="Q2591" i="1"/>
  <c r="Q3864" i="1"/>
  <c r="Q2260" i="1"/>
  <c r="Q3364" i="1"/>
  <c r="Q3011" i="1"/>
  <c r="Q3711" i="1"/>
  <c r="Q1214" i="1"/>
  <c r="Q3365" i="1"/>
  <c r="Q3103" i="1"/>
  <c r="Q2477" i="1"/>
  <c r="Q1980" i="1"/>
  <c r="Q3366" i="1"/>
  <c r="Q2335" i="1"/>
  <c r="Q2674" i="1"/>
  <c r="Q2416" i="1"/>
  <c r="Q2351" i="1"/>
  <c r="Q3485" i="1"/>
  <c r="Q3140" i="1"/>
  <c r="Q3801" i="1"/>
  <c r="Q2188" i="1"/>
  <c r="Q2675" i="1"/>
  <c r="Q2676" i="1"/>
  <c r="Q3012" i="1"/>
  <c r="Q3802" i="1"/>
  <c r="Q3141" i="1"/>
  <c r="Q2677" i="1"/>
  <c r="Q3367" i="1"/>
  <c r="Q3368" i="1"/>
  <c r="Q2574" i="1"/>
  <c r="Q3977" i="1"/>
  <c r="Q3013" i="1"/>
  <c r="Q3221" i="1"/>
  <c r="Q4012" i="1"/>
  <c r="Q2261" i="1"/>
  <c r="Q3850" i="1"/>
  <c r="Q3803" i="1"/>
  <c r="Q3712" i="1"/>
  <c r="Q3713" i="1"/>
  <c r="Q499" i="1"/>
  <c r="Q1215" i="1"/>
  <c r="Q3297" i="1"/>
  <c r="Q2923" i="1"/>
  <c r="Q2417" i="1"/>
  <c r="Q2560" i="1"/>
  <c r="Q972" i="1"/>
  <c r="Q2575" i="1"/>
  <c r="Q199" i="1"/>
  <c r="Q1346" i="1"/>
  <c r="Q26" i="1"/>
  <c r="Q3290" i="1"/>
  <c r="Q2924" i="1"/>
  <c r="Q2678" i="1"/>
  <c r="Q2968" i="1"/>
  <c r="Q3014" i="1"/>
  <c r="Q1642" i="1"/>
  <c r="Q1344" i="1"/>
  <c r="Q1880" i="1"/>
  <c r="Q2262" i="1"/>
  <c r="Q3369" i="1"/>
  <c r="Q3113" i="1"/>
  <c r="Q2938" i="1"/>
  <c r="Q2939" i="1"/>
  <c r="Q447" i="1"/>
  <c r="Q3117" i="1"/>
  <c r="Q2679" i="1"/>
  <c r="Q2263" i="1"/>
  <c r="Q3222" i="1"/>
  <c r="Q500" i="1"/>
  <c r="Q1216" i="1"/>
  <c r="Q2336" i="1"/>
  <c r="Q973" i="1"/>
  <c r="Q1981" i="1"/>
  <c r="Q2958" i="1"/>
  <c r="Q3444" i="1"/>
  <c r="Q2576" i="1"/>
  <c r="Q3114" i="1"/>
  <c r="Q3015" i="1"/>
  <c r="Q1160" i="1"/>
  <c r="Q1745" i="1"/>
  <c r="Q3174" i="1"/>
  <c r="Q3016" i="1"/>
  <c r="Q1419" i="1"/>
  <c r="Q3714" i="1"/>
  <c r="Q974" i="1"/>
  <c r="Q1982" i="1"/>
  <c r="Q1353" i="1"/>
  <c r="Q4078" i="1"/>
  <c r="Q1983" i="1"/>
  <c r="Q1984" i="1"/>
  <c r="Q501" i="1"/>
  <c r="Q3715" i="1"/>
  <c r="Q2449" i="1"/>
  <c r="Q1217" i="1"/>
  <c r="Q3370" i="1"/>
  <c r="Q502" i="1"/>
  <c r="Q1218" i="1"/>
  <c r="Q2478" i="1"/>
  <c r="Q1985" i="1"/>
  <c r="Q457" i="1"/>
  <c r="Q2883" i="1"/>
  <c r="Q975" i="1"/>
  <c r="Q976" i="1"/>
  <c r="Q977" i="1"/>
  <c r="Q1643" i="1"/>
  <c r="Q1219" i="1"/>
  <c r="Q1986" i="1"/>
  <c r="Q3486" i="1"/>
  <c r="Q2264" i="1"/>
  <c r="Q1644" i="1"/>
  <c r="Q8" i="1"/>
  <c r="Q2349" i="1"/>
  <c r="Q1420" i="1"/>
  <c r="Q3487" i="1"/>
  <c r="Q2200" i="1"/>
  <c r="Q2884" i="1"/>
  <c r="Q1220" i="1"/>
  <c r="Q1599" i="1"/>
  <c r="Q978" i="1"/>
  <c r="Q2337" i="1"/>
  <c r="Q766" i="1"/>
  <c r="Q347" i="1"/>
  <c r="Q1645" i="1"/>
  <c r="Q2593" i="1"/>
  <c r="Q3298" i="1"/>
  <c r="Q2885" i="1"/>
  <c r="Q3164" i="1"/>
  <c r="Q2680" i="1"/>
  <c r="Q2418" i="1"/>
  <c r="Q1987" i="1"/>
  <c r="Q1746" i="1"/>
  <c r="Q3371" i="1"/>
  <c r="Q3017" i="1"/>
  <c r="Q1421" i="1"/>
  <c r="Q3018" i="1"/>
  <c r="Q2338" i="1"/>
  <c r="Q2929" i="1"/>
  <c r="Q3019" i="1"/>
  <c r="Q2369" i="1"/>
  <c r="Q3020" i="1"/>
  <c r="Q503" i="1"/>
  <c r="Q979" i="1"/>
  <c r="Q980" i="1"/>
  <c r="Q767" i="1"/>
  <c r="Q75" i="1"/>
  <c r="Q1747" i="1"/>
  <c r="Q768" i="1"/>
  <c r="Q1646" i="1"/>
  <c r="Q1422" i="1"/>
  <c r="Q898" i="1"/>
  <c r="Q3021" i="1"/>
  <c r="Q200" i="1"/>
  <c r="Q1221" i="1"/>
  <c r="Q439" i="1"/>
  <c r="Q3223" i="1"/>
  <c r="Q981" i="1"/>
  <c r="Q1647" i="1"/>
  <c r="Q1423" i="1"/>
  <c r="Q982" i="1"/>
  <c r="Q1222" i="1"/>
  <c r="Q1648" i="1"/>
  <c r="Q3614" i="1"/>
  <c r="Q3488" i="1"/>
  <c r="Q3966" i="1"/>
  <c r="Q3716" i="1"/>
  <c r="Q2681" i="1"/>
  <c r="Q2856" i="1"/>
  <c r="Q3224" i="1"/>
  <c r="Q4046" i="1"/>
  <c r="Q1877" i="1"/>
  <c r="Q3615" i="1"/>
  <c r="Q4015" i="1"/>
  <c r="Q3926" i="1"/>
  <c r="Q3851" i="1"/>
  <c r="Q4031" i="1"/>
  <c r="Q3616" i="1"/>
  <c r="Q2231" i="1"/>
  <c r="Q3927" i="1"/>
  <c r="Q4070" i="1"/>
  <c r="Q3562" i="1"/>
  <c r="Q3022" i="1"/>
  <c r="Q3717" i="1"/>
  <c r="Q3225" i="1"/>
  <c r="Q3928" i="1"/>
  <c r="Q3659" i="1"/>
  <c r="Q3852" i="1"/>
  <c r="Q3718" i="1"/>
  <c r="Q3563" i="1"/>
  <c r="Q4047" i="1"/>
  <c r="Q2833" i="1"/>
  <c r="Q1223" i="1"/>
  <c r="Q3987" i="1"/>
  <c r="Q3372" i="1"/>
  <c r="Q3929" i="1"/>
  <c r="Q3719" i="1"/>
  <c r="Q3489" i="1"/>
  <c r="Q3720" i="1"/>
  <c r="Q896" i="1"/>
  <c r="Q3373" i="1"/>
  <c r="Q3721" i="1"/>
  <c r="Q3722" i="1"/>
  <c r="Q769" i="1"/>
  <c r="Q103" i="1"/>
  <c r="Q1883" i="1"/>
  <c r="Q1224" i="1"/>
  <c r="Q2236" i="1"/>
  <c r="Q1988" i="1"/>
  <c r="Q1989" i="1"/>
  <c r="Q3226" i="1"/>
  <c r="Q2682" i="1"/>
  <c r="Q504" i="1"/>
  <c r="Q679" i="1"/>
  <c r="Q1225" i="1"/>
  <c r="Q1611" i="1"/>
  <c r="Q983" i="1"/>
  <c r="Q1424" i="1"/>
  <c r="Q352" i="1"/>
  <c r="Q770" i="1"/>
  <c r="Q2265" i="1"/>
  <c r="Q505" i="1"/>
  <c r="Q56" i="1"/>
  <c r="Q3638" i="1"/>
  <c r="Q2419" i="1"/>
  <c r="Q2420" i="1"/>
  <c r="Q1990" i="1"/>
  <c r="Q1991" i="1"/>
  <c r="Q3538" i="1"/>
  <c r="Q771" i="1"/>
  <c r="Q2353" i="1"/>
  <c r="Q201" i="1"/>
  <c r="Q2683" i="1"/>
  <c r="Q772" i="1"/>
  <c r="Q1748" i="1"/>
  <c r="Q1703" i="1"/>
  <c r="Q727" i="1"/>
  <c r="Q984" i="1"/>
  <c r="Q2684" i="1"/>
  <c r="Q12" i="1"/>
  <c r="Q1992" i="1"/>
  <c r="Q2479" i="1"/>
  <c r="Q1161" i="1"/>
  <c r="Q1649" i="1"/>
  <c r="Q2480" i="1"/>
  <c r="Q154" i="1"/>
  <c r="Q1749" i="1"/>
  <c r="Q1993" i="1"/>
  <c r="Q202" i="1"/>
  <c r="Q1360" i="1"/>
  <c r="Q203" i="1"/>
  <c r="Q1226" i="1"/>
  <c r="Q2685" i="1"/>
  <c r="Q383" i="1"/>
  <c r="Q1650" i="1"/>
  <c r="Q2266" i="1"/>
  <c r="Q2686" i="1"/>
  <c r="Q1841" i="1"/>
  <c r="Q2577" i="1"/>
  <c r="Q137" i="1"/>
  <c r="Q1227" i="1"/>
  <c r="Q1228" i="1"/>
  <c r="Q1750" i="1"/>
  <c r="Q2969" i="1"/>
  <c r="Q3374" i="1"/>
  <c r="Q2886" i="1"/>
  <c r="Q1425" i="1"/>
  <c r="Q506" i="1"/>
  <c r="Q1751" i="1"/>
  <c r="Q2267" i="1"/>
  <c r="Q1426" i="1"/>
  <c r="Q2370" i="1"/>
  <c r="Q985" i="1"/>
  <c r="Q204" i="1"/>
  <c r="Q1842" i="1"/>
  <c r="Q3723" i="1"/>
  <c r="Q1854" i="1"/>
  <c r="Q1427" i="1"/>
  <c r="Q2324" i="1"/>
  <c r="Q38" i="1"/>
  <c r="Q4032" i="1"/>
  <c r="Q3375" i="1"/>
  <c r="Q3490" i="1"/>
  <c r="Q2421" i="1"/>
  <c r="Q2940" i="1"/>
  <c r="Q507" i="1"/>
  <c r="Q1994" i="1"/>
  <c r="Q508" i="1"/>
  <c r="Q2687" i="1"/>
  <c r="Q1995" i="1"/>
  <c r="Q3123" i="1"/>
  <c r="Q3617" i="1"/>
  <c r="Q2887" i="1"/>
  <c r="Q3872" i="1"/>
  <c r="Q3023" i="1"/>
  <c r="Q2688" i="1"/>
  <c r="Q1428" i="1"/>
  <c r="Q3227" i="1"/>
  <c r="Q1350" i="1"/>
  <c r="Q2941" i="1"/>
  <c r="Q4016" i="1"/>
  <c r="Q773" i="1"/>
  <c r="Q2942" i="1"/>
  <c r="Q1886" i="1"/>
  <c r="Q3986" i="1"/>
  <c r="Q448" i="1"/>
  <c r="Q4079" i="1"/>
  <c r="Q4033" i="1"/>
  <c r="Q2566" i="1"/>
  <c r="Q3930" i="1"/>
  <c r="Q3166" i="1"/>
  <c r="Q2959" i="1"/>
  <c r="Q3376" i="1"/>
  <c r="Q902" i="1"/>
  <c r="Q3024" i="1"/>
  <c r="Q1996" i="1"/>
  <c r="Q2268" i="1"/>
  <c r="Q1997" i="1"/>
  <c r="Q3590" i="1"/>
  <c r="Q4113" i="1"/>
  <c r="Q3025" i="1"/>
  <c r="Q1752" i="1"/>
  <c r="Q318" i="1"/>
  <c r="Q1998" i="1"/>
  <c r="Q3491" i="1"/>
  <c r="Q3104" i="1"/>
  <c r="Q3618" i="1"/>
  <c r="Q2594" i="1"/>
  <c r="Q3645" i="1"/>
  <c r="Q774" i="1"/>
  <c r="Q3536" i="1"/>
  <c r="Q3377" i="1"/>
  <c r="Q775" i="1"/>
  <c r="Q1429" i="1"/>
  <c r="Q3026" i="1"/>
  <c r="Q2269" i="1"/>
  <c r="Q3492" i="1"/>
  <c r="Q3724" i="1"/>
  <c r="Q886" i="1"/>
  <c r="Q3725" i="1"/>
  <c r="Q1999" i="1"/>
  <c r="Q2000" i="1"/>
  <c r="Q2371" i="1"/>
  <c r="Q986" i="1"/>
  <c r="Q2350" i="1"/>
  <c r="Q3228" i="1"/>
  <c r="Q2689" i="1"/>
  <c r="Q3027" i="1"/>
  <c r="Q2001" i="1"/>
  <c r="Q1375" i="1"/>
  <c r="Q680" i="1"/>
  <c r="Q1753" i="1"/>
  <c r="Q1176" i="1"/>
  <c r="Q2002" i="1"/>
  <c r="Q987" i="1"/>
  <c r="Q776" i="1"/>
  <c r="Q3028" i="1"/>
  <c r="Q1430" i="1"/>
  <c r="Q988" i="1"/>
  <c r="Q1361" i="1"/>
  <c r="Q3778" i="1"/>
  <c r="Q3299" i="1"/>
  <c r="Q1705" i="1"/>
  <c r="Q2339" i="1"/>
  <c r="Q3105" i="1"/>
  <c r="Q777" i="1"/>
  <c r="Q681" i="1"/>
  <c r="Q3160" i="1"/>
  <c r="Q3131" i="1"/>
  <c r="Q3106" i="1"/>
  <c r="Q2960" i="1"/>
  <c r="Q1651" i="1"/>
  <c r="Q2481" i="1"/>
  <c r="Q3378" i="1"/>
  <c r="Q4056" i="1"/>
  <c r="Q3124" i="1"/>
  <c r="Q3029" i="1"/>
  <c r="Q3030" i="1"/>
  <c r="Q2578" i="1"/>
  <c r="Q3142" i="1"/>
  <c r="Q3592" i="1"/>
  <c r="Q3643" i="1"/>
  <c r="Q3161" i="1"/>
  <c r="Q1431" i="1"/>
  <c r="Q1341" i="1"/>
  <c r="Q3312" i="1"/>
  <c r="Q1652" i="1"/>
  <c r="Q1432" i="1"/>
  <c r="Q3167" i="1"/>
  <c r="Q3564" i="1"/>
  <c r="Q1175" i="1"/>
  <c r="Q2003" i="1"/>
  <c r="Q3652" i="1"/>
  <c r="Q2422" i="1"/>
  <c r="Q1754" i="1"/>
  <c r="Q2888" i="1"/>
  <c r="Q2889" i="1"/>
  <c r="Q2372" i="1"/>
  <c r="Q3229" i="1"/>
  <c r="Q3031" i="1"/>
  <c r="Q3143" i="1"/>
  <c r="Q205" i="1"/>
  <c r="Q1169" i="1"/>
  <c r="Q509" i="1"/>
  <c r="Q1433" i="1"/>
  <c r="Q510" i="1"/>
  <c r="Q11" i="1"/>
  <c r="Q358" i="1"/>
  <c r="Q206" i="1"/>
  <c r="Q384" i="1"/>
  <c r="Q1653" i="1"/>
  <c r="Q1836" i="1"/>
  <c r="Q2270" i="1"/>
  <c r="Q3230" i="1"/>
  <c r="Q385" i="1"/>
  <c r="Q778" i="1"/>
  <c r="Q1229" i="1"/>
  <c r="Q386" i="1"/>
  <c r="Q3032" i="1"/>
  <c r="Q1230" i="1"/>
  <c r="Q2690" i="1"/>
  <c r="Q1755" i="1"/>
  <c r="Q2271" i="1"/>
  <c r="Q2691" i="1"/>
  <c r="Q1756" i="1"/>
  <c r="Q3493" i="1"/>
  <c r="Q2548" i="1"/>
  <c r="Q3379" i="1"/>
  <c r="Q3494" i="1"/>
  <c r="Q2272" i="1"/>
  <c r="Q2916" i="1"/>
  <c r="Q1231" i="1"/>
  <c r="Q2579" i="1"/>
  <c r="Q2692" i="1"/>
  <c r="Q2693" i="1"/>
  <c r="Q2004" i="1"/>
  <c r="Q2694" i="1"/>
  <c r="Q923" i="1"/>
  <c r="Q1606" i="1"/>
  <c r="Q903" i="1"/>
  <c r="Q511" i="1"/>
  <c r="Q512" i="1"/>
  <c r="Q3231" i="1"/>
  <c r="Q682" i="1"/>
  <c r="Q989" i="1"/>
  <c r="Q779" i="1"/>
  <c r="Q2423" i="1"/>
  <c r="Q296" i="1"/>
  <c r="Q683" i="1"/>
  <c r="Q3804" i="1"/>
  <c r="Q2961" i="1"/>
  <c r="Q13" i="1"/>
  <c r="Q3300" i="1"/>
  <c r="Q513" i="1"/>
  <c r="Q3931" i="1"/>
  <c r="Q1589" i="1"/>
  <c r="Q3033" i="1"/>
  <c r="Q414" i="1"/>
  <c r="Q207" i="1"/>
  <c r="Q2005" i="1"/>
  <c r="Q1232" i="1"/>
  <c r="Q780" i="1"/>
  <c r="Q990" i="1"/>
  <c r="Q1362" i="1"/>
  <c r="Q2273" i="1"/>
  <c r="Q2482" i="1"/>
  <c r="Q2695" i="1"/>
  <c r="Q684" i="1"/>
  <c r="Q781" i="1"/>
  <c r="Q991" i="1"/>
  <c r="Q415" i="1"/>
  <c r="Q208" i="1"/>
  <c r="Q514" i="1"/>
  <c r="Q2006" i="1"/>
  <c r="Q2483" i="1"/>
  <c r="Q2696" i="1"/>
  <c r="Q2373" i="1"/>
  <c r="Q782" i="1"/>
  <c r="Q783" i="1"/>
  <c r="Q515" i="1"/>
  <c r="Q2007" i="1"/>
  <c r="Q2352" i="1"/>
  <c r="Q387" i="1"/>
  <c r="Q516" i="1"/>
  <c r="Q2424" i="1"/>
  <c r="Q2484" i="1"/>
  <c r="Q992" i="1"/>
  <c r="Q1757" i="1"/>
  <c r="Q2274" i="1"/>
  <c r="Q1758" i="1"/>
  <c r="Q2697" i="1"/>
  <c r="Q1759" i="1"/>
  <c r="Q2698" i="1"/>
  <c r="Q993" i="1"/>
  <c r="Q994" i="1"/>
  <c r="Q1855" i="1"/>
  <c r="Q209" i="1"/>
  <c r="Q517" i="1"/>
  <c r="Q912" i="1"/>
  <c r="Q155" i="1"/>
  <c r="Q1233" i="1"/>
  <c r="Q685" i="1"/>
  <c r="Q2008" i="1"/>
  <c r="Q2699" i="1"/>
  <c r="Q2009" i="1"/>
  <c r="Q995" i="1"/>
  <c r="Q2010" i="1"/>
  <c r="Q1173" i="1"/>
  <c r="Q1712" i="1"/>
  <c r="Q996" i="1"/>
  <c r="Q997" i="1"/>
  <c r="Q1856" i="1"/>
  <c r="Q2011" i="1"/>
  <c r="Q659" i="1"/>
  <c r="Q784" i="1"/>
  <c r="Q2425" i="1"/>
  <c r="Q3380" i="1"/>
  <c r="Q2275" i="1"/>
  <c r="Q210" i="1"/>
  <c r="Q24" i="1"/>
  <c r="Q2453" i="1"/>
  <c r="Q2485" i="1"/>
  <c r="Q518" i="1"/>
  <c r="Q1234" i="1"/>
  <c r="Q1654" i="1"/>
  <c r="Q1235" i="1"/>
  <c r="Q1612" i="1"/>
  <c r="Q2486" i="1"/>
  <c r="Q998" i="1"/>
  <c r="Q519" i="1"/>
  <c r="Q999" i="1"/>
  <c r="Q899" i="1"/>
  <c r="Q1150" i="1"/>
  <c r="Q2012" i="1"/>
  <c r="Q520" i="1"/>
  <c r="Q1434" i="1"/>
  <c r="Q2276" i="1"/>
  <c r="Q785" i="1"/>
  <c r="Q1000" i="1"/>
  <c r="Q521" i="1"/>
  <c r="Q3818" i="1"/>
  <c r="Q2277" i="1"/>
  <c r="Q1655" i="1"/>
  <c r="Q2487" i="1"/>
  <c r="Q138" i="1"/>
  <c r="Q2013" i="1"/>
  <c r="Q2700" i="1"/>
  <c r="Q1760" i="1"/>
  <c r="Q1177" i="1"/>
  <c r="Q1236" i="1"/>
  <c r="Q3495" i="1"/>
  <c r="Q2014" i="1"/>
  <c r="Q1435" i="1"/>
  <c r="Q2701" i="1"/>
  <c r="Q2890" i="1"/>
  <c r="Q4057" i="1"/>
  <c r="Q2925" i="1"/>
  <c r="Q3978" i="1"/>
  <c r="Q2187" i="1"/>
  <c r="Q3232" i="1"/>
  <c r="Q2186" i="1"/>
  <c r="Q3115" i="1"/>
  <c r="Q2015" i="1"/>
  <c r="Q1001" i="1"/>
  <c r="Q1002" i="1"/>
  <c r="Q2201" i="1"/>
  <c r="Q2016" i="1"/>
  <c r="Q2374" i="1"/>
  <c r="Q904" i="1"/>
  <c r="Q2017" i="1"/>
  <c r="Q2702" i="1"/>
  <c r="Q2018" i="1"/>
  <c r="Q1436" i="1"/>
  <c r="Q3381" i="1"/>
  <c r="Q2019" i="1"/>
  <c r="Q1003" i="1"/>
  <c r="Q1593" i="1"/>
  <c r="Q3565" i="1"/>
  <c r="Q1761" i="1"/>
  <c r="Q1762" i="1"/>
  <c r="Q2020" i="1"/>
  <c r="Q1371" i="1"/>
  <c r="Q2703" i="1"/>
  <c r="Q2278" i="1"/>
  <c r="Q2202" i="1"/>
  <c r="Q2340" i="1"/>
  <c r="Q1437" i="1"/>
  <c r="Q713" i="1"/>
  <c r="Q2704" i="1"/>
  <c r="Q1438" i="1"/>
  <c r="Q522" i="1"/>
  <c r="Q1763" i="1"/>
  <c r="Q2705" i="1"/>
  <c r="Q1857" i="1"/>
  <c r="Q523" i="1"/>
  <c r="Q1439" i="1"/>
  <c r="Q1764" i="1"/>
  <c r="Q2021" i="1"/>
  <c r="Q524" i="1"/>
  <c r="Q1440" i="1"/>
  <c r="Q686" i="1"/>
  <c r="Q1004" i="1"/>
  <c r="Q2279" i="1"/>
  <c r="Q2203" i="1"/>
  <c r="Q2375" i="1"/>
  <c r="Q3034" i="1"/>
  <c r="Q2580" i="1"/>
  <c r="Q3726" i="1"/>
  <c r="Q2832" i="1"/>
  <c r="Q2022" i="1"/>
  <c r="Q2706" i="1"/>
  <c r="Q687" i="1"/>
  <c r="Q3035" i="1"/>
  <c r="Q2549" i="1"/>
  <c r="Q14" i="1"/>
  <c r="Q2204" i="1"/>
  <c r="Q2023" i="1"/>
  <c r="Q525" i="1"/>
  <c r="Q2024" i="1"/>
  <c r="Q2025" i="1"/>
  <c r="Q27" i="1"/>
  <c r="Q28" i="1"/>
  <c r="Q2891" i="1"/>
  <c r="Q2844" i="1"/>
  <c r="Q2926" i="1"/>
  <c r="Q786" i="1"/>
  <c r="Q2026" i="1"/>
  <c r="Q2027" i="1"/>
  <c r="Q3619" i="1"/>
  <c r="Q3324" i="1"/>
  <c r="Q1830" i="1"/>
  <c r="Q2205" i="1"/>
  <c r="Q3496" i="1"/>
  <c r="Q1237" i="1"/>
  <c r="Q3539" i="1"/>
  <c r="Q2028" i="1"/>
  <c r="Q1881" i="1"/>
  <c r="Q3727" i="1"/>
  <c r="Q2845" i="1"/>
  <c r="Q3497" i="1"/>
  <c r="Q2206" i="1"/>
  <c r="Q3566" i="1"/>
  <c r="Q3620" i="1"/>
  <c r="Q2029" i="1"/>
  <c r="Q3319" i="1"/>
  <c r="Q925" i="1"/>
  <c r="Q2707" i="1"/>
  <c r="Q2207" i="1"/>
  <c r="Q2488" i="1"/>
  <c r="Q3541" i="1"/>
  <c r="Q1441" i="1"/>
  <c r="Q3382" i="1"/>
  <c r="Q1442" i="1"/>
  <c r="Q2581" i="1"/>
  <c r="Q3453" i="1"/>
  <c r="Q3168" i="1"/>
  <c r="Q2708" i="1"/>
  <c r="Q3107" i="1"/>
  <c r="Q1765" i="1"/>
  <c r="Q3657" i="1"/>
  <c r="Q3125" i="1"/>
  <c r="Q1656" i="1"/>
  <c r="Q3132" i="1"/>
  <c r="Q3100" i="1"/>
  <c r="Q3308" i="1"/>
  <c r="Q3233" i="1"/>
  <c r="Q2030" i="1"/>
  <c r="Q3454" i="1"/>
  <c r="Q1657" i="1"/>
  <c r="Q170" i="1"/>
  <c r="Q3780" i="1"/>
  <c r="Q2341" i="1"/>
  <c r="Q2561" i="1"/>
  <c r="Q2892" i="1"/>
  <c r="Q1443" i="1"/>
  <c r="Q3383" i="1"/>
  <c r="Q3144" i="1"/>
  <c r="Q3036" i="1"/>
  <c r="Q688" i="1"/>
  <c r="Q3442" i="1"/>
  <c r="Q1238" i="1"/>
  <c r="Q104" i="1"/>
  <c r="Q359" i="1"/>
  <c r="Q1444" i="1"/>
  <c r="Q1005" i="1"/>
  <c r="Q1006" i="1"/>
  <c r="Q2489" i="1"/>
  <c r="Q3234" i="1"/>
  <c r="Q787" i="1"/>
  <c r="Q3037" i="1"/>
  <c r="Q526" i="1"/>
  <c r="Q139" i="1"/>
  <c r="Q156" i="1"/>
  <c r="Q2709" i="1"/>
  <c r="Q211" i="1"/>
  <c r="Q2031" i="1"/>
  <c r="Q319" i="1"/>
  <c r="Q527" i="1"/>
  <c r="Q528" i="1"/>
  <c r="Q449" i="1"/>
  <c r="Q1007" i="1"/>
  <c r="Q1008" i="1"/>
  <c r="Q2710" i="1"/>
  <c r="Q788" i="1"/>
  <c r="Q529" i="1"/>
  <c r="Q3038" i="1"/>
  <c r="Q1239" i="1"/>
  <c r="Q1445" i="1"/>
  <c r="Q105" i="1"/>
  <c r="Q2582" i="1"/>
  <c r="Q728" i="1"/>
  <c r="Q3039" i="1"/>
  <c r="Q416" i="1"/>
  <c r="Q3040" i="1"/>
  <c r="Q2562" i="1"/>
  <c r="Q1009" i="1"/>
  <c r="Q1446" i="1"/>
  <c r="Q2229" i="1"/>
  <c r="Q1447" i="1"/>
  <c r="Q388" i="1"/>
  <c r="Q4048" i="1"/>
  <c r="Q3145" i="1"/>
  <c r="Q1240" i="1"/>
  <c r="Q2342" i="1"/>
  <c r="Q3967" i="1"/>
  <c r="Q3384" i="1"/>
  <c r="Q3235" i="1"/>
  <c r="Q3385" i="1"/>
  <c r="Q2711" i="1"/>
  <c r="Q1658" i="1"/>
  <c r="Q2343" i="1"/>
  <c r="Q3236" i="1"/>
  <c r="Q2490" i="1"/>
  <c r="Q4008" i="1"/>
  <c r="Q2712" i="1"/>
  <c r="Q96" i="1"/>
  <c r="Q21" i="1"/>
  <c r="Q2491" i="1"/>
  <c r="Q2032" i="1"/>
  <c r="Q2033" i="1"/>
  <c r="Q1010" i="1"/>
  <c r="Q1607" i="1"/>
  <c r="Q462" i="1"/>
  <c r="Q530" i="1"/>
  <c r="Q1874" i="1"/>
  <c r="Q689" i="1"/>
  <c r="Q1448" i="1"/>
  <c r="Q1241" i="1"/>
  <c r="Q1011" i="1"/>
  <c r="Q2893" i="1"/>
  <c r="Q2713" i="1"/>
  <c r="Q212" i="1"/>
  <c r="Q1242" i="1"/>
  <c r="Q531" i="1"/>
  <c r="Q2590" i="1"/>
  <c r="Q172" i="1"/>
  <c r="Q2325" i="1"/>
  <c r="Q532" i="1"/>
  <c r="Q450" i="1"/>
  <c r="Q1243" i="1"/>
  <c r="Q3897" i="1"/>
  <c r="Q533" i="1"/>
  <c r="Q1449" i="1"/>
  <c r="Q3728" i="1"/>
  <c r="Q3386" i="1"/>
  <c r="Q3729" i="1"/>
  <c r="Q3498" i="1"/>
  <c r="Q3387" i="1"/>
  <c r="Q3567" i="1"/>
  <c r="Q3876" i="1"/>
  <c r="Q3641" i="1"/>
  <c r="Q2034" i="1"/>
  <c r="Q3660" i="1"/>
  <c r="Q353" i="1"/>
  <c r="Q213" i="1"/>
  <c r="Q3237" i="1"/>
  <c r="Q4065" i="1"/>
  <c r="Q3388" i="1"/>
  <c r="Q214" i="1"/>
  <c r="Q2714" i="1"/>
  <c r="Q789" i="1"/>
  <c r="Q1012" i="1"/>
  <c r="Q40" i="1"/>
  <c r="Q1450" i="1"/>
  <c r="Q790" i="1"/>
  <c r="Q791" i="1"/>
  <c r="Q320" i="1"/>
  <c r="Q1338" i="1"/>
  <c r="Q1582" i="1"/>
  <c r="Q534" i="1"/>
  <c r="Q1013" i="1"/>
  <c r="Q2190" i="1"/>
  <c r="Q2280" i="1"/>
  <c r="Q2035" i="1"/>
  <c r="Q1244" i="1"/>
  <c r="Q2426" i="1"/>
  <c r="Q321" i="1"/>
  <c r="Q3041" i="1"/>
  <c r="Q2715" i="1"/>
  <c r="Q348" i="1"/>
  <c r="Q4049" i="1"/>
  <c r="Q2281" i="1"/>
  <c r="Q2716" i="1"/>
  <c r="Q3621" i="1"/>
  <c r="Q3932" i="1"/>
  <c r="Q2427" i="1"/>
  <c r="Q417" i="1"/>
  <c r="Q3933" i="1"/>
  <c r="Q3730" i="1"/>
  <c r="Q3661" i="1"/>
  <c r="Q3731" i="1"/>
  <c r="Q3568" i="1"/>
  <c r="Q3042" i="1"/>
  <c r="Q3732" i="1"/>
  <c r="Q3639" i="1"/>
  <c r="Q3805" i="1"/>
  <c r="Q3499" i="1"/>
  <c r="Q2376" i="1"/>
  <c r="Q2717" i="1"/>
  <c r="Q3832" i="1"/>
  <c r="Q2718" i="1"/>
  <c r="Q2719" i="1"/>
  <c r="Q3169" i="1"/>
  <c r="Q3883" i="1"/>
  <c r="Q2036" i="1"/>
  <c r="Q3934" i="1"/>
  <c r="Q3238" i="1"/>
  <c r="Q3733" i="1"/>
  <c r="Q3239" i="1"/>
  <c r="Q2037" i="1"/>
  <c r="Q4067" i="1"/>
  <c r="Q1245" i="1"/>
  <c r="Q4020" i="1"/>
  <c r="Q3240" i="1"/>
  <c r="Q3108" i="1"/>
  <c r="Q1766" i="1"/>
  <c r="Q3734" i="1"/>
  <c r="Q3735" i="1"/>
  <c r="Q4034" i="1"/>
  <c r="Q3736" i="1"/>
  <c r="Q2428" i="1"/>
  <c r="Q4017" i="1"/>
  <c r="Q3542" i="1"/>
  <c r="Q3043" i="1"/>
  <c r="Q887" i="1"/>
  <c r="Q1014" i="1"/>
  <c r="Q2208" i="1"/>
  <c r="Q2282" i="1"/>
  <c r="Q2038" i="1"/>
  <c r="Q1451" i="1"/>
  <c r="Q1015" i="1"/>
  <c r="Q792" i="1"/>
  <c r="Q1016" i="1"/>
  <c r="Q1583" i="1"/>
  <c r="Q535" i="1"/>
  <c r="Q3988" i="1"/>
  <c r="Q2344" i="1"/>
  <c r="Q1246" i="1"/>
  <c r="Q3534" i="1"/>
  <c r="Q2039" i="1"/>
  <c r="Q3787" i="1"/>
  <c r="Q3737" i="1"/>
  <c r="Q215" i="1"/>
  <c r="Q3738" i="1"/>
  <c r="Q3500" i="1"/>
  <c r="Q3739" i="1"/>
  <c r="Q2720" i="1"/>
  <c r="Q884" i="1"/>
  <c r="Q3740" i="1"/>
  <c r="Q3501" i="1"/>
  <c r="Q3741" i="1"/>
  <c r="Q2040" i="1"/>
  <c r="Q4009" i="1"/>
  <c r="Q3502" i="1"/>
  <c r="Q2398" i="1"/>
  <c r="Q2721" i="1"/>
  <c r="Q3389" i="1"/>
  <c r="Q3819" i="1"/>
  <c r="Q3622" i="1"/>
  <c r="Q793" i="1"/>
  <c r="Q2041" i="1"/>
  <c r="Q3935" i="1"/>
  <c r="Q3936" i="1"/>
  <c r="Q1767" i="1"/>
  <c r="Q3865" i="1"/>
  <c r="Q3390" i="1"/>
  <c r="Q3937" i="1"/>
  <c r="Q1452" i="1"/>
  <c r="Q1247" i="1"/>
  <c r="Q3540" i="1"/>
  <c r="Q3742" i="1"/>
  <c r="Q3391" i="1"/>
  <c r="Q3392" i="1"/>
  <c r="Q3859" i="1"/>
  <c r="Q3866" i="1"/>
  <c r="Q3503" i="1"/>
  <c r="Q2722" i="1"/>
  <c r="Q2492" i="1"/>
  <c r="Q3979" i="1"/>
  <c r="Q1453" i="1"/>
  <c r="Q2595" i="1"/>
  <c r="Q2723" i="1"/>
  <c r="Q733" i="1"/>
  <c r="Q3044" i="1"/>
  <c r="Q1884" i="1"/>
  <c r="Q2724" i="1"/>
  <c r="Q3895" i="1"/>
  <c r="Q3877" i="1"/>
  <c r="Q3743" i="1"/>
  <c r="Q2725" i="1"/>
  <c r="Q2493" i="1"/>
  <c r="Q3744" i="1"/>
  <c r="Q2042" i="1"/>
  <c r="Q3569" i="1"/>
  <c r="Q2283" i="1"/>
  <c r="Q3745" i="1"/>
  <c r="Q3045" i="1"/>
  <c r="Q1339" i="1"/>
  <c r="Q3504" i="1"/>
  <c r="Q3393" i="1"/>
  <c r="Q2043" i="1"/>
  <c r="Q3938" i="1"/>
  <c r="Q1768" i="1"/>
  <c r="Q4052" i="1"/>
  <c r="Q3623" i="1"/>
  <c r="Q1017" i="1"/>
  <c r="Q174" i="1"/>
  <c r="Q3394" i="1"/>
  <c r="Q3746" i="1"/>
  <c r="Q3980" i="1"/>
  <c r="Q3241" i="1"/>
  <c r="Q3836" i="1"/>
  <c r="Q3939" i="1"/>
  <c r="Q322" i="1"/>
  <c r="Q2608" i="1"/>
  <c r="Q4014" i="1"/>
  <c r="Q3747" i="1"/>
  <c r="Q3242" i="1"/>
  <c r="Q2726" i="1"/>
  <c r="Q536" i="1"/>
  <c r="Q1659" i="1"/>
  <c r="Q794" i="1"/>
  <c r="Q389" i="1"/>
  <c r="Q1454" i="1"/>
  <c r="Q2284" i="1"/>
  <c r="Q1769" i="1"/>
  <c r="Q795" i="1"/>
  <c r="Q1455" i="1"/>
  <c r="Q1248" i="1"/>
  <c r="Q2494" i="1"/>
  <c r="Q3146" i="1"/>
  <c r="Q2285" i="1"/>
  <c r="Q796" i="1"/>
  <c r="Q1660" i="1"/>
  <c r="Q1249" i="1"/>
  <c r="Q323" i="1"/>
  <c r="Q1456" i="1"/>
  <c r="Q2286" i="1"/>
  <c r="Q1457" i="1"/>
  <c r="Q324" i="1"/>
  <c r="Q1018" i="1"/>
  <c r="Q537" i="1"/>
  <c r="Q2452" i="1"/>
  <c r="Q418" i="1"/>
  <c r="Q1019" i="1"/>
  <c r="Q1162" i="1"/>
  <c r="Q1020" i="1"/>
  <c r="Q3109" i="1"/>
  <c r="Q1770" i="1"/>
  <c r="Q1021" i="1"/>
  <c r="Q1022" i="1"/>
  <c r="Q106" i="1"/>
  <c r="Q2377" i="1"/>
  <c r="Q2044" i="1"/>
  <c r="Q797" i="1"/>
  <c r="Q3662" i="1"/>
  <c r="Q690" i="1"/>
  <c r="Q538" i="1"/>
  <c r="Q1023" i="1"/>
  <c r="Q2495" i="1"/>
  <c r="Q3748" i="1"/>
  <c r="Q3867" i="1"/>
  <c r="Q216" i="1"/>
  <c r="Q660" i="1"/>
  <c r="Q3806" i="1"/>
  <c r="Q3243" i="1"/>
  <c r="Q3455" i="1"/>
  <c r="Q3046" i="1"/>
  <c r="Q1024" i="1"/>
  <c r="Q3640" i="1"/>
  <c r="Q217" i="1"/>
  <c r="Q3940" i="1"/>
  <c r="Q539" i="1"/>
  <c r="Q2287" i="1"/>
  <c r="Q2045" i="1"/>
  <c r="Q3868" i="1"/>
  <c r="Q3749" i="1"/>
  <c r="Q540" i="1"/>
  <c r="Q3505" i="1"/>
  <c r="Q4080" i="1"/>
  <c r="Q3047" i="1"/>
  <c r="Q2837" i="1"/>
  <c r="Q1025" i="1"/>
  <c r="Q3588" i="1"/>
  <c r="Q3048" i="1"/>
  <c r="Q2046" i="1"/>
  <c r="Q4066" i="1"/>
  <c r="Q29" i="1"/>
  <c r="Q1026" i="1"/>
  <c r="Q3750" i="1"/>
  <c r="Q3653" i="1"/>
  <c r="Q3506" i="1"/>
  <c r="Q4062" i="1"/>
  <c r="Q76" i="1"/>
  <c r="Q2047" i="1"/>
  <c r="Q3790" i="1"/>
  <c r="Q3853" i="1"/>
  <c r="Q4058" i="1"/>
  <c r="Q1701" i="1"/>
  <c r="Q2727" i="1"/>
  <c r="Q157" i="1"/>
  <c r="Q1858" i="1"/>
  <c r="Q1250" i="1"/>
  <c r="Q2209" i="1"/>
  <c r="Q1251" i="1"/>
  <c r="Q1027" i="1"/>
  <c r="Q42" i="1"/>
  <c r="Q3147" i="1"/>
  <c r="Q50" i="1"/>
  <c r="Q140" i="1"/>
  <c r="Q1771" i="1"/>
  <c r="Q541" i="1"/>
  <c r="Q1831" i="1"/>
  <c r="Q1772" i="1"/>
  <c r="Q360" i="1"/>
  <c r="Q2048" i="1"/>
  <c r="Q1252" i="1"/>
  <c r="Q3395" i="1"/>
  <c r="Q542" i="1"/>
  <c r="Q2049" i="1"/>
  <c r="Q1028" i="1"/>
  <c r="Q1458" i="1"/>
  <c r="Q913" i="1"/>
  <c r="Q2728" i="1"/>
  <c r="Q2050" i="1"/>
  <c r="Q3244" i="1"/>
  <c r="Q3245" i="1"/>
  <c r="Q2193" i="1"/>
  <c r="Q691" i="1"/>
  <c r="Q3170" i="1"/>
  <c r="Q390" i="1"/>
  <c r="Q2894" i="1"/>
  <c r="Q3049" i="1"/>
  <c r="Q2729" i="1"/>
  <c r="Q1878" i="1"/>
  <c r="Q2962" i="1"/>
  <c r="Q3507" i="1"/>
  <c r="Q3624" i="1"/>
  <c r="Q2583" i="1"/>
  <c r="Q1029" i="1"/>
  <c r="Q39" i="1"/>
  <c r="Q1773" i="1"/>
  <c r="Q1030" i="1"/>
  <c r="Q798" i="1"/>
  <c r="Q391" i="1"/>
  <c r="Q661" i="1"/>
  <c r="Q1031" i="1"/>
  <c r="Q543" i="1"/>
  <c r="Q218" i="1"/>
  <c r="Q1774" i="1"/>
  <c r="Q1253" i="1"/>
  <c r="Q2288" i="1"/>
  <c r="Q6" i="1"/>
  <c r="Q325" i="1"/>
  <c r="Q303" i="1"/>
  <c r="Q107" i="1"/>
  <c r="Q165" i="1"/>
  <c r="Q1032" i="1"/>
  <c r="Q544" i="1"/>
  <c r="Q1661" i="1"/>
  <c r="Q2429" i="1"/>
  <c r="Q219" i="1"/>
  <c r="Q3172" i="1"/>
  <c r="Q2730" i="1"/>
  <c r="Q3291" i="1"/>
  <c r="Q3148" i="1"/>
  <c r="Q2943" i="1"/>
  <c r="Q545" i="1"/>
  <c r="Q2538" i="1"/>
  <c r="Q2550" i="1"/>
  <c r="Q1254" i="1"/>
  <c r="Q2051" i="1"/>
  <c r="Q1255" i="1"/>
  <c r="Q30" i="1"/>
  <c r="Q2944" i="1"/>
  <c r="Q1363" i="1"/>
  <c r="Q3149" i="1"/>
  <c r="Q1775" i="1"/>
  <c r="Q3396" i="1"/>
  <c r="Q2052" i="1"/>
  <c r="Q546" i="1"/>
  <c r="Q2731" i="1"/>
  <c r="Q2" i="1"/>
  <c r="Q2053" i="1"/>
  <c r="Q1776" i="1"/>
  <c r="Q1256" i="1"/>
  <c r="Q3162" i="1"/>
  <c r="Q2378" i="1"/>
  <c r="Q1662" i="1"/>
  <c r="Q3397" i="1"/>
  <c r="Q2551" i="1"/>
  <c r="Q2584" i="1"/>
  <c r="Q2496" i="1"/>
  <c r="Q220" i="1"/>
  <c r="Q1719" i="1"/>
  <c r="Q173" i="1"/>
  <c r="Q1257" i="1"/>
  <c r="Q1163" i="1"/>
  <c r="Q547" i="1"/>
  <c r="Q1258" i="1"/>
  <c r="Q548" i="1"/>
  <c r="Q1600" i="1"/>
  <c r="Q2430" i="1"/>
  <c r="Q2289" i="1"/>
  <c r="Q57" i="1"/>
  <c r="Q799" i="1"/>
  <c r="Q3246" i="1"/>
  <c r="Q3456" i="1"/>
  <c r="Q1259" i="1"/>
  <c r="Q3398" i="1"/>
  <c r="Q3247" i="1"/>
  <c r="Q549" i="1"/>
  <c r="Q1260" i="1"/>
  <c r="Q1261" i="1"/>
  <c r="Q349" i="1"/>
  <c r="Q1875" i="1"/>
  <c r="Q2552" i="1"/>
  <c r="Q1033" i="1"/>
  <c r="Q550" i="1"/>
  <c r="Q2604" i="1"/>
  <c r="Q108" i="1"/>
  <c r="Q392" i="1"/>
  <c r="Q1459" i="1"/>
  <c r="Q2290" i="1"/>
  <c r="Q1460" i="1"/>
  <c r="Q800" i="1"/>
  <c r="Q1859" i="1"/>
  <c r="Q551" i="1"/>
  <c r="Q801" i="1"/>
  <c r="Q802" i="1"/>
  <c r="Q1262" i="1"/>
  <c r="Q1034" i="1"/>
  <c r="Q440" i="1"/>
  <c r="Q2054" i="1"/>
  <c r="Q692" i="1"/>
  <c r="Q2379" i="1"/>
  <c r="Q552" i="1"/>
  <c r="Q3508" i="1"/>
  <c r="Q109" i="1"/>
  <c r="Q419" i="1"/>
  <c r="Q2055" i="1"/>
  <c r="Q1174" i="1"/>
  <c r="Q2326" i="1"/>
  <c r="Q2291" i="1"/>
  <c r="Q3150" i="1"/>
  <c r="Q1663" i="1"/>
  <c r="Q929" i="1"/>
  <c r="Q3751" i="1"/>
  <c r="Q2292" i="1"/>
  <c r="Q3163" i="1"/>
  <c r="Q2585" i="1"/>
  <c r="Q1461" i="1"/>
  <c r="Q2056" i="1"/>
  <c r="Q693" i="1"/>
  <c r="Q1263" i="1"/>
  <c r="Q3050" i="1"/>
  <c r="Q158" i="1"/>
  <c r="Q2057" i="1"/>
  <c r="Q1462" i="1"/>
  <c r="Q2058" i="1"/>
  <c r="Q2841" i="1"/>
  <c r="Q1347" i="1"/>
  <c r="Q77" i="1"/>
  <c r="Q2431" i="1"/>
  <c r="Q553" i="1"/>
  <c r="Q3051" i="1"/>
  <c r="Q3570" i="1"/>
  <c r="Q2732" i="1"/>
  <c r="Q3399" i="1"/>
  <c r="Q3571" i="1"/>
  <c r="Q2497" i="1"/>
  <c r="Q3400" i="1"/>
  <c r="Q326" i="1"/>
  <c r="Q1777" i="1"/>
  <c r="Q3401" i="1"/>
  <c r="Q3248" i="1"/>
  <c r="Q2895" i="1"/>
  <c r="Q3052" i="1"/>
  <c r="Q3402" i="1"/>
  <c r="Q3625" i="1"/>
  <c r="Q2059" i="1"/>
  <c r="Q2210" i="1"/>
  <c r="Q2733" i="1"/>
  <c r="Q554" i="1"/>
  <c r="Q1463" i="1"/>
  <c r="Q3807" i="1"/>
  <c r="Q555" i="1"/>
  <c r="Q3833" i="1"/>
  <c r="Q4071" i="1"/>
  <c r="Q3752" i="1"/>
  <c r="Q3165" i="1"/>
  <c r="Q1035" i="1"/>
  <c r="Q556" i="1"/>
  <c r="Q3572" i="1"/>
  <c r="Q2498" i="1"/>
  <c r="Q2734" i="1"/>
  <c r="Q3448" i="1"/>
  <c r="Q803" i="1"/>
  <c r="Q2432" i="1"/>
  <c r="Q2060" i="1"/>
  <c r="Q58" i="1"/>
  <c r="Q166" i="1"/>
  <c r="Q4013" i="1"/>
  <c r="Q41" i="1"/>
  <c r="Q557" i="1"/>
  <c r="Q3403" i="1"/>
  <c r="Q3753" i="1"/>
  <c r="Q3626" i="1"/>
  <c r="Q3404" i="1"/>
  <c r="Q3405" i="1"/>
  <c r="Q1036" i="1"/>
  <c r="Q2211" i="1"/>
  <c r="Q4088" i="1"/>
  <c r="Q3301" i="1"/>
  <c r="Q2735" i="1"/>
  <c r="Q1464" i="1"/>
  <c r="Q1264" i="1"/>
  <c r="Q3968" i="1"/>
  <c r="Q3509" i="1"/>
  <c r="Q3053" i="1"/>
  <c r="Q3879" i="1"/>
  <c r="Q1465" i="1"/>
  <c r="Q2736" i="1"/>
  <c r="Q558" i="1"/>
  <c r="Q3820" i="1"/>
  <c r="Q3510" i="1"/>
  <c r="Q4000" i="1"/>
  <c r="Q3591" i="1"/>
  <c r="Q3110" i="1"/>
  <c r="Q4085" i="1"/>
  <c r="Q3249" i="1"/>
  <c r="Q1832" i="1"/>
  <c r="Q3941" i="1"/>
  <c r="Q2061" i="1"/>
  <c r="Q3543" i="1"/>
  <c r="Q2062" i="1"/>
  <c r="Q3975" i="1"/>
  <c r="Q1778" i="1"/>
  <c r="Q2945" i="1"/>
  <c r="Q3754" i="1"/>
  <c r="Q3457" i="1"/>
  <c r="Q2896" i="1"/>
  <c r="Q694" i="1"/>
  <c r="Q3054" i="1"/>
  <c r="Q2063" i="1"/>
  <c r="Q1590" i="1"/>
  <c r="Q3302" i="1"/>
  <c r="Q3055" i="1"/>
  <c r="Q3406" i="1"/>
  <c r="Q3056" i="1"/>
  <c r="Q3407" i="1"/>
  <c r="Q2499" i="1"/>
  <c r="Q1466" i="1"/>
  <c r="Q3057" i="1"/>
  <c r="Q3808" i="1"/>
  <c r="Q3250" i="1"/>
  <c r="Q559" i="1"/>
  <c r="Q3408" i="1"/>
  <c r="Q1467" i="1"/>
  <c r="Q3118" i="1"/>
  <c r="Q2293" i="1"/>
  <c r="Q221" i="1"/>
  <c r="Q3809" i="1"/>
  <c r="Q3409" i="1"/>
  <c r="Q1664" i="1"/>
  <c r="Q3251" i="1"/>
  <c r="Q3755" i="1"/>
  <c r="Q3573" i="1"/>
  <c r="Q3989" i="1"/>
  <c r="Q1468" i="1"/>
  <c r="Q3942" i="1"/>
  <c r="Q2963" i="1"/>
  <c r="Q2737" i="1"/>
  <c r="Q3252" i="1"/>
  <c r="Q4050" i="1"/>
  <c r="Q3973" i="1"/>
  <c r="Q2500" i="1"/>
  <c r="Q3058" i="1"/>
  <c r="Q2738" i="1"/>
  <c r="Q2064" i="1"/>
  <c r="Q2433" i="1"/>
  <c r="Q3320" i="1"/>
  <c r="Q3253" i="1"/>
  <c r="Q1469" i="1"/>
  <c r="Q2065" i="1"/>
  <c r="Q2066" i="1"/>
  <c r="Q1265" i="1"/>
  <c r="Q159" i="1"/>
  <c r="Q2739" i="1"/>
  <c r="Q3059" i="1"/>
  <c r="Q2740" i="1"/>
  <c r="Q327" i="1"/>
  <c r="Q1470" i="1"/>
  <c r="Q3574" i="1"/>
  <c r="Q110" i="1"/>
  <c r="Q804" i="1"/>
  <c r="Q3313" i="1"/>
  <c r="Q2067" i="1"/>
  <c r="Q3511" i="1"/>
  <c r="Q2553" i="1"/>
  <c r="Q2434" i="1"/>
  <c r="Q1471" i="1"/>
  <c r="Q1037" i="1"/>
  <c r="Q1038" i="1"/>
  <c r="Q361" i="1"/>
  <c r="Q1266" i="1"/>
  <c r="Q560" i="1"/>
  <c r="Q1039" i="1"/>
  <c r="Q695" i="1"/>
  <c r="Q561" i="1"/>
  <c r="Q222" i="1"/>
  <c r="Q2435" i="1"/>
  <c r="Q1040" i="1"/>
  <c r="Q2068" i="1"/>
  <c r="Q1267" i="1"/>
  <c r="Q1584" i="1"/>
  <c r="Q393" i="1"/>
  <c r="Q2501" i="1"/>
  <c r="Q111" i="1"/>
  <c r="Q1041" i="1"/>
  <c r="Q1779" i="1"/>
  <c r="Q562" i="1"/>
  <c r="Q662" i="1"/>
  <c r="Q1665" i="1"/>
  <c r="Q1042" i="1"/>
  <c r="Q112" i="1"/>
  <c r="Q805" i="1"/>
  <c r="Q1472" i="1"/>
  <c r="Q1666" i="1"/>
  <c r="Q223" i="1"/>
  <c r="Q224" i="1"/>
  <c r="Q328" i="1"/>
  <c r="Q3254" i="1"/>
  <c r="Q806" i="1"/>
  <c r="Q807" i="1"/>
  <c r="Q2294" i="1"/>
  <c r="Q1780" i="1"/>
  <c r="Q563" i="1"/>
  <c r="Q1781" i="1"/>
  <c r="Q329" i="1"/>
  <c r="Q2846" i="1"/>
  <c r="Q3969" i="1"/>
  <c r="Q2741" i="1"/>
  <c r="Q3575" i="1"/>
  <c r="Q2380" i="1"/>
  <c r="Q2069" i="1"/>
  <c r="Q3642" i="1"/>
  <c r="Q3255" i="1"/>
  <c r="Q3893" i="1"/>
  <c r="Q3756" i="1"/>
  <c r="Q3943" i="1"/>
  <c r="Q669" i="1"/>
  <c r="Q4018" i="1"/>
  <c r="Q2897" i="1"/>
  <c r="Q2070" i="1"/>
  <c r="Q3303" i="1"/>
  <c r="Q3151" i="1"/>
  <c r="Q2071" i="1"/>
  <c r="Q4001" i="1"/>
  <c r="Q3944" i="1"/>
  <c r="Q2927" i="1"/>
  <c r="Q2072" i="1"/>
  <c r="Q451" i="1"/>
  <c r="Q2436" i="1"/>
  <c r="Q2502" i="1"/>
  <c r="Q1782" i="1"/>
  <c r="Q1783" i="1"/>
  <c r="Q1784" i="1"/>
  <c r="Q2295" i="1"/>
  <c r="Q2345" i="1"/>
  <c r="Q1860" i="1"/>
  <c r="Q1785" i="1"/>
  <c r="Q2437" i="1"/>
  <c r="Q1043" i="1"/>
  <c r="Q3256" i="1"/>
  <c r="Q15" i="1"/>
  <c r="Q564" i="1"/>
  <c r="Q3152" i="1"/>
  <c r="Q2742" i="1"/>
  <c r="Q1268" i="1"/>
  <c r="Q1667" i="1"/>
  <c r="Q362" i="1"/>
  <c r="Q78" i="1"/>
  <c r="Q2073" i="1"/>
  <c r="Q1044" i="1"/>
  <c r="Q1668" i="1"/>
  <c r="Q2212" i="1"/>
  <c r="Q2296" i="1"/>
  <c r="Q883" i="1"/>
  <c r="Q2346" i="1"/>
  <c r="Q1702" i="1"/>
  <c r="Q1473" i="1"/>
  <c r="Q808" i="1"/>
  <c r="Q1474" i="1"/>
  <c r="Q1045" i="1"/>
  <c r="Q377" i="1"/>
  <c r="Q452" i="1"/>
  <c r="Q714" i="1"/>
  <c r="Q420" i="1"/>
  <c r="Q1475" i="1"/>
  <c r="Q3945" i="1"/>
  <c r="Q2743" i="1"/>
  <c r="Q3257" i="1"/>
  <c r="Q3627" i="1"/>
  <c r="Q2744" i="1"/>
  <c r="Q3576" i="1"/>
  <c r="Q3654" i="1"/>
  <c r="Q2745" i="1"/>
  <c r="Q2347" i="1"/>
  <c r="Q2381" i="1"/>
  <c r="Q3946" i="1"/>
  <c r="Q3512" i="1"/>
  <c r="Q2503" i="1"/>
  <c r="Q2746" i="1"/>
  <c r="Q3878" i="1"/>
  <c r="Q2747" i="1"/>
  <c r="Q3060" i="1"/>
  <c r="Q2297" i="1"/>
  <c r="Q4035" i="1"/>
  <c r="Q2554" i="1"/>
  <c r="Q2074" i="1"/>
  <c r="Q3887" i="1"/>
  <c r="Q565" i="1"/>
  <c r="Q2748" i="1"/>
  <c r="Q3513" i="1"/>
  <c r="Q1476" i="1"/>
  <c r="Q3757" i="1"/>
  <c r="Q2298" i="1"/>
  <c r="Q3758" i="1"/>
  <c r="Q1477" i="1"/>
  <c r="Q809" i="1"/>
  <c r="Q3514" i="1"/>
  <c r="Q2749" i="1"/>
  <c r="Q3869" i="1"/>
  <c r="Q3061" i="1"/>
  <c r="Q3577" i="1"/>
  <c r="Q810" i="1"/>
  <c r="Q1478" i="1"/>
  <c r="Q2589" i="1"/>
  <c r="Q3759" i="1"/>
  <c r="Q225" i="1"/>
  <c r="Q2898" i="1"/>
  <c r="Q905" i="1"/>
  <c r="Q3258" i="1"/>
  <c r="Q3947" i="1"/>
  <c r="Q2847" i="1"/>
  <c r="Q2504" i="1"/>
  <c r="Q2505" i="1"/>
  <c r="Q3578" i="1"/>
  <c r="Q3310" i="1"/>
  <c r="Q2848" i="1"/>
  <c r="Q2750" i="1"/>
  <c r="Q2438" i="1"/>
  <c r="Q2838" i="1"/>
  <c r="Q1147" i="1"/>
  <c r="Q3410" i="1"/>
  <c r="Q226" i="1"/>
  <c r="Q3062" i="1"/>
  <c r="Q566" i="1"/>
  <c r="Q3821" i="1"/>
  <c r="Q3063" i="1"/>
  <c r="Q811" i="1"/>
  <c r="Q1046" i="1"/>
  <c r="Q2506" i="1"/>
  <c r="Q43" i="1"/>
  <c r="Q1269" i="1"/>
  <c r="Q44" i="1"/>
  <c r="Q436" i="1"/>
  <c r="Q2075" i="1"/>
  <c r="Q1047" i="1"/>
  <c r="Q3259" i="1"/>
  <c r="Q655" i="1"/>
  <c r="Q2076" i="1"/>
  <c r="Q458" i="1"/>
  <c r="Q2857" i="1"/>
  <c r="Q567" i="1"/>
  <c r="Q227" i="1"/>
  <c r="Q133" i="1"/>
  <c r="Q113" i="1"/>
  <c r="Q1479" i="1"/>
  <c r="Q812" i="1"/>
  <c r="Q4081" i="1"/>
  <c r="Q4093" i="1"/>
  <c r="Q3948" i="1"/>
  <c r="Q3260" i="1"/>
  <c r="Q4082" i="1"/>
  <c r="Q1270" i="1"/>
  <c r="Q2899" i="1"/>
  <c r="Q3981" i="1"/>
  <c r="Q3810" i="1"/>
  <c r="Q4053" i="1"/>
  <c r="Q3949" i="1"/>
  <c r="Q3777" i="1"/>
  <c r="Q3950" i="1"/>
  <c r="Q3064" i="1"/>
  <c r="Q4002" i="1"/>
  <c r="Q3515" i="1"/>
  <c r="Q3896" i="1"/>
  <c r="Q3666" i="1"/>
  <c r="Q3261" i="1"/>
  <c r="Q2077" i="1"/>
  <c r="Q3262" i="1"/>
  <c r="Q3263" i="1"/>
  <c r="Q3133" i="1"/>
  <c r="Q1669" i="1"/>
  <c r="Q2751" i="1"/>
  <c r="Q813" i="1"/>
  <c r="Q568" i="1"/>
  <c r="Q421" i="1"/>
  <c r="Q3598" i="1"/>
  <c r="Q3411" i="1"/>
  <c r="Q2752" i="1"/>
  <c r="Q3628" i="1"/>
  <c r="Q3579" i="1"/>
  <c r="Q3412" i="1"/>
  <c r="Q1151" i="1"/>
  <c r="Q3173" i="1"/>
  <c r="Q4111" i="1"/>
  <c r="Q3629" i="1"/>
  <c r="Q3537" i="1"/>
  <c r="Q2507" i="1"/>
  <c r="Q2299" i="1"/>
  <c r="Q3065" i="1"/>
  <c r="Q3834" i="1"/>
  <c r="Q3760" i="1"/>
  <c r="Q3516" i="1"/>
  <c r="Q3066" i="1"/>
  <c r="Q3761" i="1"/>
  <c r="Q3580" i="1"/>
  <c r="Q3870" i="1"/>
  <c r="Q3822" i="1"/>
  <c r="Q1670" i="1"/>
  <c r="Q2078" i="1"/>
  <c r="Q3517" i="1"/>
  <c r="Q3067" i="1"/>
  <c r="Q3811" i="1"/>
  <c r="Q3314" i="1"/>
  <c r="Q2508" i="1"/>
  <c r="Q5" i="1"/>
  <c r="Q2609" i="1"/>
  <c r="Q1613" i="1"/>
  <c r="Q2753" i="1"/>
  <c r="Q3630" i="1"/>
  <c r="Q3171" i="1"/>
  <c r="Q3116" i="1"/>
  <c r="Q3581" i="1"/>
  <c r="Q2509" i="1"/>
  <c r="Q3264" i="1"/>
  <c r="Q3762" i="1"/>
  <c r="Q3812" i="1"/>
  <c r="Q1718" i="1"/>
  <c r="Q2213" i="1"/>
  <c r="Q4003" i="1"/>
  <c r="Q3413" i="1"/>
  <c r="Q2900" i="1"/>
  <c r="Q2754" i="1"/>
  <c r="Q3414" i="1"/>
  <c r="Q3153" i="1"/>
  <c r="Q2300" i="1"/>
  <c r="Q3415" i="1"/>
  <c r="Q394" i="1"/>
  <c r="Q2079" i="1"/>
  <c r="Q2901" i="1"/>
  <c r="Q1183" i="1"/>
  <c r="Q3631" i="1"/>
  <c r="Q3951" i="1"/>
  <c r="Q2755" i="1"/>
  <c r="Q3068" i="1"/>
  <c r="Q2439" i="1"/>
  <c r="Q3449" i="1"/>
  <c r="Q3518" i="1"/>
  <c r="Q2902" i="1"/>
  <c r="Q3763" i="1"/>
  <c r="Q3" i="1"/>
  <c r="Q395" i="1"/>
  <c r="Q2510" i="1"/>
  <c r="Q3519" i="1"/>
  <c r="Q2080" i="1"/>
  <c r="Q663" i="1"/>
  <c r="Q114" i="1"/>
  <c r="Q2511" i="1"/>
  <c r="Q1271" i="1"/>
  <c r="Q2237" i="1"/>
  <c r="Q3111" i="1"/>
  <c r="Q2512" i="1"/>
  <c r="Q1480" i="1"/>
  <c r="Q228" i="1"/>
  <c r="Q2081" i="1"/>
  <c r="Q2756" i="1"/>
  <c r="Q930" i="1"/>
  <c r="Q1594" i="1"/>
  <c r="Q1882" i="1"/>
  <c r="Q1048" i="1"/>
  <c r="Q2757" i="1"/>
  <c r="Q229" i="1"/>
  <c r="Q2758" i="1"/>
  <c r="Q814" i="1"/>
  <c r="Q1049" i="1"/>
  <c r="Q569" i="1"/>
  <c r="Q2082" i="1"/>
  <c r="Q2083" i="1"/>
  <c r="Q1591" i="1"/>
  <c r="Q3601" i="1"/>
  <c r="Q1786" i="1"/>
  <c r="Q1787" i="1"/>
  <c r="Q2084" i="1"/>
  <c r="Q1788" i="1"/>
  <c r="Q2382" i="1"/>
  <c r="Q422" i="1"/>
  <c r="Q3265" i="1"/>
  <c r="Q3175" i="1"/>
  <c r="Q2513" i="1"/>
  <c r="Q298" i="1"/>
  <c r="Q1789" i="1"/>
  <c r="Q2085" i="1"/>
  <c r="Q3292" i="1"/>
  <c r="Q1481" i="1"/>
  <c r="Q2214" i="1"/>
  <c r="Q1272" i="1"/>
  <c r="Q3952" i="1"/>
  <c r="Q715" i="1"/>
  <c r="Q570" i="1"/>
  <c r="Q571" i="1"/>
  <c r="Q2301" i="1"/>
  <c r="Q2086" i="1"/>
  <c r="Q1273" i="1"/>
  <c r="Q572" i="1"/>
  <c r="Q1050" i="1"/>
  <c r="Q1482" i="1"/>
  <c r="Q1483" i="1"/>
  <c r="Q1051" i="1"/>
  <c r="Q1052" i="1"/>
  <c r="Q2759" i="1"/>
  <c r="Q19" i="1"/>
  <c r="Q363" i="1"/>
  <c r="Q423" i="1"/>
  <c r="Q2514" i="1"/>
  <c r="Q2087" i="1"/>
  <c r="Q2088" i="1"/>
  <c r="Q573" i="1"/>
  <c r="Q230" i="1"/>
  <c r="Q1484" i="1"/>
  <c r="Q2760" i="1"/>
  <c r="Q574" i="1"/>
  <c r="Q160" i="1"/>
  <c r="Q1485" i="1"/>
  <c r="Q2089" i="1"/>
  <c r="Q1861" i="1"/>
  <c r="Q1274" i="1"/>
  <c r="Q1275" i="1"/>
  <c r="Q2761" i="1"/>
  <c r="Q2090" i="1"/>
  <c r="Q1364" i="1"/>
  <c r="Q815" i="1"/>
  <c r="Q79" i="1"/>
  <c r="Q1486" i="1"/>
  <c r="Q330" i="1"/>
  <c r="Q2762" i="1"/>
  <c r="Q2091" i="1"/>
  <c r="Q59" i="1"/>
  <c r="Q575" i="1"/>
  <c r="Q2302" i="1"/>
  <c r="Q31" i="1"/>
  <c r="Q350" i="1"/>
  <c r="Q1487" i="1"/>
  <c r="Q1053" i="1"/>
  <c r="Q1054" i="1"/>
  <c r="Q2596" i="1"/>
  <c r="Q1276" i="1"/>
  <c r="Q1488" i="1"/>
  <c r="Q1489" i="1"/>
  <c r="Q1277" i="1"/>
  <c r="Q1348" i="1"/>
  <c r="Q424" i="1"/>
  <c r="Q576" i="1"/>
  <c r="Q171" i="1"/>
  <c r="Q441" i="1"/>
  <c r="Q1055" i="1"/>
  <c r="Q1671" i="1"/>
  <c r="Q1278" i="1"/>
  <c r="Q577" i="1"/>
  <c r="Q816" i="1"/>
  <c r="Q696" i="1"/>
  <c r="Q304" i="1"/>
  <c r="Q2440" i="1"/>
  <c r="Q2515" i="1"/>
  <c r="Q1056" i="1"/>
  <c r="Q3582" i="1"/>
  <c r="Q231" i="1"/>
  <c r="Q2516" i="1"/>
  <c r="Q1862" i="1"/>
  <c r="Q2092" i="1"/>
  <c r="Q2597" i="1"/>
  <c r="Q578" i="1"/>
  <c r="Q331" i="1"/>
  <c r="Q1490" i="1"/>
  <c r="Q3597" i="1"/>
  <c r="Q579" i="1"/>
  <c r="Q1057" i="1"/>
  <c r="Q1790" i="1"/>
  <c r="Q80" i="1"/>
  <c r="Q2931" i="1"/>
  <c r="Q3764" i="1"/>
  <c r="Q1279" i="1"/>
  <c r="Q1373" i="1"/>
  <c r="Q2093" i="1"/>
  <c r="Q1280" i="1"/>
  <c r="Q3069" i="1"/>
  <c r="Q3266" i="1"/>
  <c r="Q2094" i="1"/>
  <c r="Q2763" i="1"/>
  <c r="Q1491" i="1"/>
  <c r="Q1281" i="1"/>
  <c r="Q2095" i="1"/>
  <c r="Q3267" i="1"/>
  <c r="Q4004" i="1"/>
  <c r="Q2303" i="1"/>
  <c r="Q1492" i="1"/>
  <c r="Q2854" i="1"/>
  <c r="Q2903" i="1"/>
  <c r="Q2215" i="1"/>
  <c r="Q396" i="1"/>
  <c r="Q2764" i="1"/>
  <c r="Q3655" i="1"/>
  <c r="Q161" i="1"/>
  <c r="Q60" i="1"/>
  <c r="Q1493" i="1"/>
  <c r="Q3520" i="1"/>
  <c r="Q1494" i="1"/>
  <c r="Q1058" i="1"/>
  <c r="Q2765" i="1"/>
  <c r="Q2216" i="1"/>
  <c r="Q2096" i="1"/>
  <c r="Q3765" i="1"/>
  <c r="Q232" i="1"/>
  <c r="Q1495" i="1"/>
  <c r="Q2904" i="1"/>
  <c r="Q2441" i="1"/>
  <c r="Q2766" i="1"/>
  <c r="Q2217" i="1"/>
  <c r="Q397" i="1"/>
  <c r="Q4005" i="1"/>
  <c r="Q2097" i="1"/>
  <c r="Q817" i="1"/>
  <c r="Q1672" i="1"/>
  <c r="Q2304" i="1"/>
  <c r="Q1282" i="1"/>
  <c r="Q2601" i="1"/>
  <c r="Q4019" i="1"/>
  <c r="Q3521" i="1"/>
  <c r="Q914" i="1"/>
  <c r="Q2965" i="1"/>
  <c r="Q2767" i="1"/>
  <c r="Q3416" i="1"/>
  <c r="Q580" i="1"/>
  <c r="Q922" i="1"/>
  <c r="Q1059" i="1"/>
  <c r="Q2098" i="1"/>
  <c r="Q332" i="1"/>
  <c r="Q1283" i="1"/>
  <c r="Q32" i="1"/>
  <c r="Q233" i="1"/>
  <c r="Q115" i="1"/>
  <c r="Q3417" i="1"/>
  <c r="Q3656" i="1"/>
  <c r="Q1496" i="1"/>
  <c r="Q915" i="1"/>
  <c r="Q581" i="1"/>
  <c r="Q2517" i="1"/>
  <c r="Q2768" i="1"/>
  <c r="Q398" i="1"/>
  <c r="Q1577" i="1"/>
  <c r="Q1284" i="1"/>
  <c r="Q1285" i="1"/>
  <c r="Q1673" i="1"/>
  <c r="Q582" i="1"/>
  <c r="Q818" i="1"/>
  <c r="Q1791" i="1"/>
  <c r="Q2518" i="1"/>
  <c r="Q1286" i="1"/>
  <c r="Q3418" i="1"/>
  <c r="Q4036" i="1"/>
  <c r="Q1497" i="1"/>
  <c r="Q2769" i="1"/>
  <c r="Q3766" i="1"/>
  <c r="Q1060" i="1"/>
  <c r="Q3419" i="1"/>
  <c r="Q4083" i="1"/>
  <c r="Q583" i="1"/>
  <c r="Q4109" i="1"/>
  <c r="Q3767" i="1"/>
  <c r="Q3268" i="1"/>
  <c r="Q4068" i="1"/>
  <c r="Q3070" i="1"/>
  <c r="Q697" i="1"/>
  <c r="Q2454" i="1"/>
  <c r="Q3071" i="1"/>
  <c r="Q3871" i="1"/>
  <c r="Q2770" i="1"/>
  <c r="Q4114" i="1"/>
  <c r="Q2099" i="1"/>
  <c r="Q584" i="1"/>
  <c r="Q2771" i="1"/>
  <c r="Q2100" i="1"/>
  <c r="Q819" i="1"/>
  <c r="Q2772" i="1"/>
  <c r="Q2101" i="1"/>
  <c r="Q1674" i="1"/>
  <c r="Q585" i="1"/>
  <c r="Q2305" i="1"/>
  <c r="Q1585" i="1"/>
  <c r="Q1061" i="1"/>
  <c r="Q2102" i="1"/>
  <c r="Q2103" i="1"/>
  <c r="Q2519" i="1"/>
  <c r="Q23" i="1"/>
  <c r="Q1498" i="1"/>
  <c r="Q399" i="1"/>
  <c r="Q2104" i="1"/>
  <c r="Q1499" i="1"/>
  <c r="Q1792" i="1"/>
  <c r="Q2105" i="1"/>
  <c r="Q3972" i="1"/>
  <c r="Q3420" i="1"/>
  <c r="Q2773" i="1"/>
  <c r="Q1178" i="1"/>
  <c r="Q3421" i="1"/>
  <c r="Q586" i="1"/>
  <c r="Q3269" i="1"/>
  <c r="Q2774" i="1"/>
  <c r="Q2555" i="1"/>
  <c r="Q1500" i="1"/>
  <c r="Q587" i="1"/>
  <c r="Q116" i="1"/>
  <c r="Q3072" i="1"/>
  <c r="Q3583" i="1"/>
  <c r="Q2775" i="1"/>
  <c r="Q3768" i="1"/>
  <c r="Q732" i="1"/>
  <c r="Q234" i="1"/>
  <c r="Q2400" i="1"/>
  <c r="Q2383" i="1"/>
  <c r="Q1501" i="1"/>
  <c r="Q3632" i="1"/>
  <c r="Q2842" i="1"/>
  <c r="Q2520" i="1"/>
  <c r="Q333" i="1"/>
  <c r="Q1502" i="1"/>
  <c r="Q3422" i="1"/>
  <c r="Q820" i="1"/>
  <c r="Q117" i="1"/>
  <c r="Q1793" i="1"/>
  <c r="Q2776" i="1"/>
  <c r="Q3423" i="1"/>
  <c r="Q1614" i="1"/>
  <c r="Q2556" i="1"/>
  <c r="Q3304" i="1"/>
  <c r="Q1833" i="1"/>
  <c r="Q3073" i="1"/>
  <c r="Q2384" i="1"/>
  <c r="Q1863" i="1"/>
  <c r="Q2777" i="1"/>
  <c r="Q364" i="1"/>
  <c r="Q2106" i="1"/>
  <c r="Q1287" i="1"/>
  <c r="Q453" i="1"/>
  <c r="Q3633" i="1"/>
  <c r="Q2107" i="1"/>
  <c r="Q3522" i="1"/>
  <c r="Q906" i="1"/>
  <c r="Q821" i="1"/>
  <c r="Q588" i="1"/>
  <c r="Q1503" i="1"/>
  <c r="Q3953" i="1"/>
  <c r="Q3424" i="1"/>
  <c r="Q3425" i="1"/>
  <c r="Q235" i="1"/>
  <c r="Q589" i="1"/>
  <c r="Q3270" i="1"/>
  <c r="Q1504" i="1"/>
  <c r="Q2540" i="1"/>
  <c r="Q822" i="1"/>
  <c r="Q3074" i="1"/>
  <c r="Q2905" i="1"/>
  <c r="Q1794" i="1"/>
  <c r="Q2455" i="1"/>
  <c r="Q236" i="1"/>
  <c r="Q2108" i="1"/>
  <c r="Q1706" i="1"/>
  <c r="Q334" i="1"/>
  <c r="Q1675" i="1"/>
  <c r="Q3769" i="1"/>
  <c r="Q2778" i="1"/>
  <c r="Q118" i="1"/>
  <c r="Q3271" i="1"/>
  <c r="Q3426" i="1"/>
  <c r="Q3770" i="1"/>
  <c r="Q3154" i="1"/>
  <c r="Q3075" i="1"/>
  <c r="Q4039" i="1"/>
  <c r="Q4094" i="1"/>
  <c r="Q2779" i="1"/>
  <c r="Q1505" i="1"/>
  <c r="Q3854" i="1"/>
  <c r="Q3427" i="1"/>
  <c r="Q4061" i="1"/>
  <c r="Q2521" i="1"/>
  <c r="Q4051" i="1"/>
  <c r="Q590" i="1"/>
  <c r="Q2780" i="1"/>
  <c r="Q2906" i="1"/>
  <c r="Q2907" i="1"/>
  <c r="Q4107" i="1"/>
  <c r="Q3428" i="1"/>
  <c r="Q3076" i="1"/>
  <c r="Q2781" i="1"/>
  <c r="Q3305" i="1"/>
  <c r="Q3813" i="1"/>
  <c r="Q4098" i="1"/>
  <c r="Q4105" i="1"/>
  <c r="Q4095" i="1"/>
  <c r="Q2586" i="1"/>
  <c r="Q3272" i="1"/>
  <c r="Q1826" i="1"/>
  <c r="Q3429" i="1"/>
  <c r="Q3273" i="1"/>
  <c r="Q3274" i="1"/>
  <c r="Q3823" i="1"/>
  <c r="Q3430" i="1"/>
  <c r="Q4040" i="1"/>
  <c r="Q2109" i="1"/>
  <c r="Q3954" i="1"/>
  <c r="Q1795" i="1"/>
  <c r="Q3955" i="1"/>
  <c r="Q2970" i="1"/>
  <c r="Q3275" i="1"/>
  <c r="Q2782" i="1"/>
  <c r="Q3664" i="1"/>
  <c r="Q1062" i="1"/>
  <c r="Q2908" i="1"/>
  <c r="Q1288" i="1"/>
  <c r="Q3112" i="1"/>
  <c r="Q1827" i="1"/>
  <c r="Q1796" i="1"/>
  <c r="Q2234" i="1"/>
  <c r="Q591" i="1"/>
  <c r="Q3634" i="1"/>
  <c r="Q3771" i="1"/>
  <c r="Q3445" i="1"/>
  <c r="Q3431" i="1"/>
  <c r="Q3276" i="1"/>
  <c r="Q2849" i="1"/>
  <c r="Q3962" i="1"/>
  <c r="Q3855" i="1"/>
  <c r="Q2783" i="1"/>
  <c r="Q400" i="1"/>
  <c r="Q592" i="1"/>
  <c r="Q4084" i="1"/>
  <c r="Q2784" i="1"/>
  <c r="Q4097" i="1"/>
  <c r="Q823" i="1"/>
  <c r="Q52" i="1"/>
  <c r="Q3982" i="1"/>
  <c r="Q4087" i="1"/>
  <c r="Q4102" i="1"/>
  <c r="Q3432" i="1"/>
  <c r="Q3956" i="1"/>
  <c r="Q3077" i="1"/>
  <c r="Q716" i="1"/>
  <c r="Q2785" i="1"/>
  <c r="Q1828" i="1"/>
  <c r="Q3523" i="1"/>
  <c r="Q237" i="1"/>
  <c r="Q593" i="1"/>
  <c r="Q408" i="1"/>
  <c r="Q238" i="1"/>
  <c r="Q824" i="1"/>
  <c r="Q61" i="1"/>
  <c r="Q3772" i="1"/>
  <c r="Q2786" i="1"/>
  <c r="Q239" i="1"/>
  <c r="Q1354" i="1"/>
  <c r="Q365" i="1"/>
  <c r="Q2787" i="1"/>
  <c r="Q3433" i="1"/>
  <c r="Q3773" i="1"/>
  <c r="Q3277" i="1"/>
  <c r="Q916" i="1"/>
  <c r="Q717" i="1"/>
  <c r="Q1676" i="1"/>
  <c r="Q1677" i="1"/>
  <c r="Q1164" i="1"/>
  <c r="Q1506" i="1"/>
  <c r="Q2385" i="1"/>
  <c r="Q2110" i="1"/>
  <c r="Q2218" i="1"/>
  <c r="Q1797" i="1"/>
  <c r="Q2111" i="1"/>
  <c r="Q825" i="1"/>
  <c r="Q1864" i="1"/>
  <c r="Q1063" i="1"/>
  <c r="Q1798" i="1"/>
  <c r="Q2946" i="1"/>
  <c r="Q1289" i="1"/>
  <c r="Q401" i="1"/>
  <c r="Q3584" i="1"/>
  <c r="Q1507" i="1"/>
  <c r="Q1290" i="1"/>
  <c r="Q2522" i="1"/>
  <c r="Q1064" i="1"/>
  <c r="Q2386" i="1"/>
  <c r="Q1065" i="1"/>
  <c r="Q2788" i="1"/>
  <c r="Q1508" i="1"/>
  <c r="Q2112" i="1"/>
  <c r="Q926" i="1"/>
  <c r="Q1291" i="1"/>
  <c r="Q826" i="1"/>
  <c r="Q1834" i="1"/>
  <c r="Q698" i="1"/>
  <c r="Q240" i="1"/>
  <c r="Q2387" i="1"/>
  <c r="Q1292" i="1"/>
  <c r="Q1837" i="1"/>
  <c r="Q594" i="1"/>
  <c r="Q1586" i="1"/>
  <c r="Q3078" i="1"/>
  <c r="Q62" i="1"/>
  <c r="Q3788" i="1"/>
  <c r="Q1799" i="1"/>
  <c r="Q1707" i="1"/>
  <c r="Q2789" i="1"/>
  <c r="Q2113" i="1"/>
  <c r="Q2850" i="1"/>
  <c r="Q1678" i="1"/>
  <c r="Q4108" i="1"/>
  <c r="Q2790" i="1"/>
  <c r="Q3524" i="1"/>
  <c r="Q2114" i="1"/>
  <c r="Q3774" i="1"/>
  <c r="Q1066" i="1"/>
  <c r="Q2115" i="1"/>
  <c r="Q595" i="1"/>
  <c r="Q241" i="1"/>
  <c r="Q2523" i="1"/>
  <c r="Q2116" i="1"/>
  <c r="Q2219" i="1"/>
  <c r="Q2117" i="1"/>
  <c r="Q2598" i="1"/>
  <c r="Q1509" i="1"/>
  <c r="Q3315" i="1"/>
  <c r="Q1800" i="1"/>
  <c r="Q2306" i="1"/>
  <c r="Q2909" i="1"/>
  <c r="Q3585" i="1"/>
  <c r="Q1067" i="1"/>
  <c r="Q1865" i="1"/>
  <c r="Q2910" i="1"/>
  <c r="Q3278" i="1"/>
  <c r="Q3079" i="1"/>
  <c r="Q1801" i="1"/>
  <c r="Q1293" i="1"/>
  <c r="Q1578" i="1"/>
  <c r="Q3525" i="1"/>
  <c r="Q1068" i="1"/>
  <c r="Q699" i="1"/>
  <c r="Q700" i="1"/>
  <c r="Q2388" i="1"/>
  <c r="Q3279" i="1"/>
  <c r="Q1342" i="1"/>
  <c r="Q596" i="1"/>
  <c r="Q597" i="1"/>
  <c r="Q2118" i="1"/>
  <c r="Q1802" i="1"/>
  <c r="Q3080" i="1"/>
  <c r="Q3280" i="1"/>
  <c r="Q3586" i="1"/>
  <c r="Q1365" i="1"/>
  <c r="Q2235" i="1"/>
  <c r="Q1510" i="1"/>
  <c r="Q2557" i="1"/>
  <c r="Q2791" i="1"/>
  <c r="Q2524" i="1"/>
  <c r="Q888" i="1"/>
  <c r="Q3293" i="1"/>
  <c r="Q2792" i="1"/>
  <c r="Q1294" i="1"/>
  <c r="Q2911" i="1"/>
  <c r="Q2220" i="1"/>
  <c r="Q3434" i="1"/>
  <c r="Q827" i="1"/>
  <c r="Q1170" i="1"/>
  <c r="Q3281" i="1"/>
  <c r="Q2947" i="1"/>
  <c r="Q119" i="1"/>
  <c r="Q2793" i="1"/>
  <c r="Q1069" i="1"/>
  <c r="Q2389" i="1"/>
  <c r="Q3316" i="1"/>
  <c r="Q2119" i="1"/>
  <c r="Q1601" i="1"/>
  <c r="Q2917" i="1"/>
  <c r="Q1295" i="1"/>
  <c r="Q1296" i="1"/>
  <c r="Q1349" i="1"/>
  <c r="Q2307" i="1"/>
  <c r="Q3081" i="1"/>
  <c r="Q1070" i="1"/>
  <c r="Q2525" i="1"/>
  <c r="Q917" i="1"/>
  <c r="Q828" i="1"/>
  <c r="Q2794" i="1"/>
  <c r="Q1803" i="1"/>
  <c r="Q3101" i="1"/>
  <c r="Q918" i="1"/>
  <c r="Q1866" i="1"/>
  <c r="Q2120" i="1"/>
  <c r="Q1297" i="1"/>
  <c r="Q2232" i="1"/>
  <c r="Q1071" i="1"/>
  <c r="Q2121" i="1"/>
  <c r="Q3535" i="1"/>
  <c r="Q425" i="1"/>
  <c r="Q1511" i="1"/>
  <c r="Q1887" i="1"/>
  <c r="Q3082" i="1"/>
  <c r="Q1298" i="1"/>
  <c r="Q2795" i="1"/>
  <c r="Q242" i="1"/>
  <c r="Q1072" i="1"/>
  <c r="Q243" i="1"/>
  <c r="Q37" i="1"/>
  <c r="Q1867" i="1"/>
  <c r="Q335" i="1"/>
  <c r="Q366" i="1"/>
  <c r="Q829" i="1"/>
  <c r="Q2221" i="1"/>
  <c r="Q2796" i="1"/>
  <c r="Q1512" i="1"/>
  <c r="Q1513" i="1"/>
  <c r="Q1514" i="1"/>
  <c r="Q2542" i="1"/>
  <c r="Q919" i="1"/>
  <c r="Q3083" i="1"/>
  <c r="Q1804" i="1"/>
  <c r="Q830" i="1"/>
  <c r="Q598" i="1"/>
  <c r="Q1679" i="1"/>
  <c r="Q141" i="1"/>
  <c r="Q2348" i="1"/>
  <c r="Q1299" i="1"/>
  <c r="Q1300" i="1"/>
  <c r="Q1073" i="1"/>
  <c r="Q426" i="1"/>
  <c r="Q1805" i="1"/>
  <c r="Q2859" i="1"/>
  <c r="Q653" i="1"/>
  <c r="Q1074" i="1"/>
  <c r="Q244" i="1"/>
  <c r="Q1301" i="1"/>
  <c r="Q245" i="1"/>
  <c r="Q1602" i="1"/>
  <c r="Q599" i="1"/>
  <c r="Q831" i="1"/>
  <c r="Q162" i="1"/>
  <c r="Q2526" i="1"/>
  <c r="Q427" i="1"/>
  <c r="Q920" i="1"/>
  <c r="Q600" i="1"/>
  <c r="Q832" i="1"/>
  <c r="Q2122" i="1"/>
  <c r="Q2308" i="1"/>
  <c r="Q1680" i="1"/>
  <c r="Q1715" i="1"/>
  <c r="Q2123" i="1"/>
  <c r="Q81" i="1"/>
  <c r="Q1302" i="1"/>
  <c r="Q3084" i="1"/>
  <c r="Q2527" i="1"/>
  <c r="Q1515" i="1"/>
  <c r="Q1608" i="1"/>
  <c r="Q2309" i="1"/>
  <c r="Q367" i="1"/>
  <c r="Q1868" i="1"/>
  <c r="Q246" i="1"/>
  <c r="Q833" i="1"/>
  <c r="Q1075" i="1"/>
  <c r="Q2222" i="1"/>
  <c r="Q601" i="1"/>
  <c r="Q1681" i="1"/>
  <c r="Q2124" i="1"/>
  <c r="Q2125" i="1"/>
  <c r="Q247" i="1"/>
  <c r="Q1516" i="1"/>
  <c r="Q907" i="1"/>
  <c r="Q834" i="1"/>
  <c r="Q1076" i="1"/>
  <c r="Q2797" i="1"/>
  <c r="Q1806" i="1"/>
  <c r="Q2587" i="1"/>
  <c r="Q2126" i="1"/>
  <c r="Q248" i="1"/>
  <c r="Q2450" i="1"/>
  <c r="Q1517" i="1"/>
  <c r="Q1303" i="1"/>
  <c r="Q249" i="1"/>
  <c r="Q402" i="1"/>
  <c r="Q602" i="1"/>
  <c r="Q2127" i="1"/>
  <c r="Q835" i="1"/>
  <c r="Q63" i="1"/>
  <c r="Q603" i="1"/>
  <c r="Q1077" i="1"/>
  <c r="Q1682" i="1"/>
  <c r="Q1518" i="1"/>
  <c r="Q2528" i="1"/>
  <c r="Q2529" i="1"/>
  <c r="Q305" i="1"/>
  <c r="Q1078" i="1"/>
  <c r="Q1519" i="1"/>
  <c r="Q1807" i="1"/>
  <c r="Q1683" i="1"/>
  <c r="Q908" i="1"/>
  <c r="Q2310" i="1"/>
  <c r="Q1079" i="1"/>
  <c r="Q1080" i="1"/>
  <c r="Q1520" i="1"/>
  <c r="Q836" i="1"/>
  <c r="Q2798" i="1"/>
  <c r="Q837" i="1"/>
  <c r="Q250" i="1"/>
  <c r="Q251" i="1"/>
  <c r="Q838" i="1"/>
  <c r="Q306" i="1"/>
  <c r="Q252" i="1"/>
  <c r="Q839" i="1"/>
  <c r="Q82" i="1"/>
  <c r="Q1808" i="1"/>
  <c r="Q701" i="1"/>
  <c r="Q2799" i="1"/>
  <c r="Q1376" i="1"/>
  <c r="Q3085" i="1"/>
  <c r="Q1081" i="1"/>
  <c r="Q253" i="1"/>
  <c r="Q142" i="1"/>
  <c r="Q2800" i="1"/>
  <c r="Q1082" i="1"/>
  <c r="Q254" i="1"/>
  <c r="Q255" i="1"/>
  <c r="Q1521" i="1"/>
  <c r="Q3086" i="1"/>
  <c r="Q1522" i="1"/>
  <c r="Q256" i="1"/>
  <c r="Q1523" i="1"/>
  <c r="Q64" i="1"/>
  <c r="Q1809" i="1"/>
  <c r="Q900" i="1"/>
  <c r="Q1810" i="1"/>
  <c r="Q1355" i="1"/>
  <c r="Q368" i="1"/>
  <c r="Q2801" i="1"/>
  <c r="Q1524" i="1"/>
  <c r="Q83" i="1"/>
  <c r="Q2311" i="1"/>
  <c r="Q3526" i="1"/>
  <c r="Q1708" i="1"/>
  <c r="Q840" i="1"/>
  <c r="Q1083" i="1"/>
  <c r="Q45" i="1"/>
  <c r="Q1084" i="1"/>
  <c r="Q1085" i="1"/>
  <c r="Q1086" i="1"/>
  <c r="Q2599" i="1"/>
  <c r="Q2802" i="1"/>
  <c r="Q604" i="1"/>
  <c r="Q2128" i="1"/>
  <c r="Q1525" i="1"/>
  <c r="Q1304" i="1"/>
  <c r="Q702" i="1"/>
  <c r="Q2129" i="1"/>
  <c r="Q1305" i="1"/>
  <c r="Q84" i="1"/>
  <c r="Q605" i="1"/>
  <c r="Q120" i="1"/>
  <c r="Q1087" i="1"/>
  <c r="Q606" i="1"/>
  <c r="Q607" i="1"/>
  <c r="Q1152" i="1"/>
  <c r="Q428" i="1"/>
  <c r="Q257" i="1"/>
  <c r="Q351" i="1"/>
  <c r="Q608" i="1"/>
  <c r="Q121" i="1"/>
  <c r="Q369" i="1"/>
  <c r="Q2803" i="1"/>
  <c r="Q1526" i="1"/>
  <c r="Q1088" i="1"/>
  <c r="Q460" i="1"/>
  <c r="Q258" i="1"/>
  <c r="Q259" i="1"/>
  <c r="Q260" i="1"/>
  <c r="Q85" i="1"/>
  <c r="Q2804" i="1"/>
  <c r="Q2130" i="1"/>
  <c r="Q1089" i="1"/>
  <c r="Q1684" i="1"/>
  <c r="Q1527" i="1"/>
  <c r="Q2805" i="1"/>
  <c r="Q1366" i="1"/>
  <c r="Q86" i="1"/>
  <c r="Q261" i="1"/>
  <c r="Q1090" i="1"/>
  <c r="Q1885" i="1"/>
  <c r="Q1091" i="1"/>
  <c r="Q122" i="1"/>
  <c r="Q123" i="1"/>
  <c r="Q921" i="1"/>
  <c r="Q1092" i="1"/>
  <c r="Q841" i="1"/>
  <c r="Q842" i="1"/>
  <c r="Q2806" i="1"/>
  <c r="Q1528" i="1"/>
  <c r="Q1609" i="1"/>
  <c r="Q1306" i="1"/>
  <c r="Q892" i="1"/>
  <c r="Q1529" i="1"/>
  <c r="Q1093" i="1"/>
  <c r="Q1530" i="1"/>
  <c r="Q2131" i="1"/>
  <c r="Q609" i="1"/>
  <c r="Q262" i="1"/>
  <c r="Q1713" i="1"/>
  <c r="Q843" i="1"/>
  <c r="Q163" i="1"/>
  <c r="Q2132" i="1"/>
  <c r="Q1531" i="1"/>
  <c r="Q882" i="1"/>
  <c r="Q893" i="1"/>
  <c r="Q1094" i="1"/>
  <c r="Q610" i="1"/>
  <c r="Q844" i="1"/>
  <c r="Q1811" i="1"/>
  <c r="Q1307" i="1"/>
  <c r="Q611" i="1"/>
  <c r="Q1308" i="1"/>
  <c r="Q1532" i="1"/>
  <c r="Q2807" i="1"/>
  <c r="Q33" i="1"/>
  <c r="Q1533" i="1"/>
  <c r="Q454" i="1"/>
  <c r="Q845" i="1"/>
  <c r="Q612" i="1"/>
  <c r="Q1367" i="1"/>
  <c r="Q263" i="1"/>
  <c r="Q1534" i="1"/>
  <c r="Q1309" i="1"/>
  <c r="Q1812" i="1"/>
  <c r="Q846" i="1"/>
  <c r="Q1095" i="1"/>
  <c r="Q1096" i="1"/>
  <c r="Q143" i="1"/>
  <c r="Q734" i="1"/>
  <c r="Q1813" i="1"/>
  <c r="Q2808" i="1"/>
  <c r="Q264" i="1"/>
  <c r="Q1603" i="1"/>
  <c r="Q2312" i="1"/>
  <c r="Q894" i="1"/>
  <c r="Q265" i="1"/>
  <c r="Q1356" i="1"/>
  <c r="Q613" i="1"/>
  <c r="Q459" i="1"/>
  <c r="Q266" i="1"/>
  <c r="Q2133" i="1"/>
  <c r="Q1097" i="1"/>
  <c r="Q46" i="1"/>
  <c r="Q354" i="1"/>
  <c r="Q1098" i="1"/>
  <c r="Q336" i="1"/>
  <c r="Q124" i="1"/>
  <c r="Q703" i="1"/>
  <c r="Q2223" i="1"/>
  <c r="Q847" i="1"/>
  <c r="Q1310" i="1"/>
  <c r="Q87" i="1"/>
  <c r="Q664" i="1"/>
  <c r="Q3587" i="1"/>
  <c r="Q1153" i="1"/>
  <c r="Q614" i="1"/>
  <c r="Q1311" i="1"/>
  <c r="Q848" i="1"/>
  <c r="Q407" i="1"/>
  <c r="Q2224" i="1"/>
  <c r="Q2134" i="1"/>
  <c r="Q1179" i="1"/>
  <c r="Q1165" i="1"/>
  <c r="Q3957" i="1"/>
  <c r="Q144" i="1"/>
  <c r="Q615" i="1"/>
  <c r="Q1587" i="1"/>
  <c r="Q1312" i="1"/>
  <c r="Q131" i="1"/>
  <c r="Q267" i="1"/>
  <c r="Q616" i="1"/>
  <c r="Q455" i="1"/>
  <c r="Q1099" i="1"/>
  <c r="Q617" i="1"/>
  <c r="Q618" i="1"/>
  <c r="Q2135" i="1"/>
  <c r="Q1100" i="1"/>
  <c r="Q849" i="1"/>
  <c r="Q268" i="1"/>
  <c r="Q1535" i="1"/>
  <c r="Q2233" i="1"/>
  <c r="Q2809" i="1"/>
  <c r="Q34" i="1"/>
  <c r="Q337" i="1"/>
  <c r="Q850" i="1"/>
  <c r="Q269" i="1"/>
  <c r="Q456" i="1"/>
  <c r="Q851" i="1"/>
  <c r="Q619" i="1"/>
  <c r="Q1536" i="1"/>
  <c r="Q1537" i="1"/>
  <c r="Q1615" i="1"/>
  <c r="Q2442" i="1"/>
  <c r="Q270" i="1"/>
  <c r="Q65" i="1"/>
  <c r="Q1814" i="1"/>
  <c r="Q2136" i="1"/>
  <c r="Q370" i="1"/>
  <c r="Q1101" i="1"/>
  <c r="Q1538" i="1"/>
  <c r="Q889" i="1"/>
  <c r="Q1343" i="1"/>
  <c r="Q665" i="1"/>
  <c r="Q1313" i="1"/>
  <c r="Q620" i="1"/>
  <c r="Q271" i="1"/>
  <c r="Q9" i="1"/>
  <c r="Q1102" i="1"/>
  <c r="Q1815" i="1"/>
  <c r="Q852" i="1"/>
  <c r="Q1539" i="1"/>
  <c r="Q88" i="1"/>
  <c r="Q1540" i="1"/>
  <c r="Q307" i="1"/>
  <c r="Q429" i="1"/>
  <c r="Q928" i="1"/>
  <c r="Q621" i="1"/>
  <c r="Q1314" i="1"/>
  <c r="Q2137" i="1"/>
  <c r="Q718" i="1"/>
  <c r="Q1315" i="1"/>
  <c r="Q1316" i="1"/>
  <c r="Q1317" i="1"/>
  <c r="Q376" i="1"/>
  <c r="Q1103" i="1"/>
  <c r="Q622" i="1"/>
  <c r="Q2839" i="1"/>
  <c r="Q1541" i="1"/>
  <c r="Q623" i="1"/>
  <c r="Q1318" i="1"/>
  <c r="Q1542" i="1"/>
  <c r="Q1543" i="1"/>
  <c r="Q1816" i="1"/>
  <c r="Q1104" i="1"/>
  <c r="Q3958" i="1"/>
  <c r="Q4096" i="1"/>
  <c r="Q1544" i="1"/>
  <c r="Q3127" i="1"/>
  <c r="Q272" i="1"/>
  <c r="Q2138" i="1"/>
  <c r="Q3856" i="1"/>
  <c r="Q1685" i="1"/>
  <c r="Q4006" i="1"/>
  <c r="Q1545" i="1"/>
  <c r="Q1604" i="1"/>
  <c r="Q3435" i="1"/>
  <c r="Q624" i="1"/>
  <c r="Q1546" i="1"/>
  <c r="Q371" i="1"/>
  <c r="Q3436" i="1"/>
  <c r="Q2139" i="1"/>
  <c r="Q625" i="1"/>
  <c r="Q2810" i="1"/>
  <c r="Q273" i="1"/>
  <c r="Q3635" i="1"/>
  <c r="Q403" i="1"/>
  <c r="Q274" i="1"/>
  <c r="Q275" i="1"/>
  <c r="Q125" i="1"/>
  <c r="Q1105" i="1"/>
  <c r="Q853" i="1"/>
  <c r="Q2140" i="1"/>
  <c r="Q2141" i="1"/>
  <c r="Q1106" i="1"/>
  <c r="Q854" i="1"/>
  <c r="Q1547" i="1"/>
  <c r="Q89" i="1"/>
  <c r="Q1548" i="1"/>
  <c r="Q2530" i="1"/>
  <c r="Q70" i="1"/>
  <c r="Q430" i="1"/>
  <c r="Q343" i="1"/>
  <c r="Q704" i="1"/>
  <c r="Q1549" i="1"/>
  <c r="Q626" i="1"/>
  <c r="Q627" i="1"/>
  <c r="Q69" i="1"/>
  <c r="Q1686" i="1"/>
  <c r="Q1550" i="1"/>
  <c r="Q1817" i="1"/>
  <c r="Q1869" i="1"/>
  <c r="Q20" i="1"/>
  <c r="Q431" i="1"/>
  <c r="Q2912" i="1"/>
  <c r="Q1107" i="1"/>
  <c r="Q1108" i="1"/>
  <c r="Q1551" i="1"/>
  <c r="Q628" i="1"/>
  <c r="Q1552" i="1"/>
  <c r="Q1687" i="1"/>
  <c r="Q404" i="1"/>
  <c r="Q2142" i="1"/>
  <c r="Q145" i="1"/>
  <c r="Q2143" i="1"/>
  <c r="Q1553" i="1"/>
  <c r="Q1554" i="1"/>
  <c r="Q855" i="1"/>
  <c r="Q3636" i="1"/>
  <c r="Q629" i="1"/>
  <c r="Q132" i="1"/>
  <c r="Q1688" i="1"/>
  <c r="Q1818" i="1"/>
  <c r="Q1109" i="1"/>
  <c r="Q1110" i="1"/>
  <c r="Q2144" i="1"/>
  <c r="Q1319" i="1"/>
  <c r="Q276" i="1"/>
  <c r="Q856" i="1"/>
  <c r="Q1555" i="1"/>
  <c r="Q654" i="1"/>
  <c r="Q126" i="1"/>
  <c r="Q1370" i="1"/>
  <c r="Q857" i="1"/>
  <c r="Q630" i="1"/>
  <c r="Q372" i="1"/>
  <c r="Q631" i="1"/>
  <c r="Q729" i="1"/>
  <c r="Q277" i="1"/>
  <c r="Q2443" i="1"/>
  <c r="Q1111" i="1"/>
  <c r="Q2811" i="1"/>
  <c r="Q1689" i="1"/>
  <c r="Q432" i="1"/>
  <c r="Q1819" i="1"/>
  <c r="Q278" i="1"/>
  <c r="Q66" i="1"/>
  <c r="Q1605" i="1"/>
  <c r="Q2145" i="1"/>
  <c r="Q858" i="1"/>
  <c r="Q1870" i="1"/>
  <c r="Q1838" i="1"/>
  <c r="Q127" i="1"/>
  <c r="Q442" i="1"/>
  <c r="Q1112" i="1"/>
  <c r="Q3282" i="1"/>
  <c r="Q2146" i="1"/>
  <c r="Q632" i="1"/>
  <c r="Q2225" i="1"/>
  <c r="Q443" i="1"/>
  <c r="Q859" i="1"/>
  <c r="Q860" i="1"/>
  <c r="Q47" i="1"/>
  <c r="Q861" i="1"/>
  <c r="Q373" i="1"/>
  <c r="Q862" i="1"/>
  <c r="Q1820" i="1"/>
  <c r="Q1113" i="1"/>
  <c r="Q3283" i="1"/>
  <c r="Q2147" i="1"/>
  <c r="Q1166" i="1"/>
  <c r="Q705" i="1"/>
  <c r="Q35" i="1"/>
  <c r="Q2558" i="1"/>
  <c r="Q1320" i="1"/>
  <c r="Q2148" i="1"/>
  <c r="Q279" i="1"/>
  <c r="Q2313" i="1"/>
  <c r="Q633" i="1"/>
  <c r="Q280" i="1"/>
  <c r="Q2149" i="1"/>
  <c r="Q1321" i="1"/>
  <c r="Q308" i="1"/>
  <c r="Q1871" i="1"/>
  <c r="Q1690" i="1"/>
  <c r="Q863" i="1"/>
  <c r="Q1821" i="1"/>
  <c r="Q2150" i="1"/>
  <c r="Q281" i="1"/>
  <c r="Q719" i="1"/>
  <c r="Q2151" i="1"/>
  <c r="Q864" i="1"/>
  <c r="Q2390" i="1"/>
  <c r="Q2812" i="1"/>
  <c r="Q1114" i="1"/>
  <c r="Q1822" i="1"/>
  <c r="Q666" i="1"/>
  <c r="Q1115" i="1"/>
  <c r="Q634" i="1"/>
  <c r="Q2152" i="1"/>
  <c r="Q2153" i="1"/>
  <c r="Q1322" i="1"/>
  <c r="Q1116" i="1"/>
  <c r="Q2531" i="1"/>
  <c r="Q1117" i="1"/>
  <c r="Q1180" i="1"/>
  <c r="Q3087" i="1"/>
  <c r="Q1323" i="1"/>
  <c r="Q1872" i="1"/>
  <c r="Q1118" i="1"/>
  <c r="Q706" i="1"/>
  <c r="Q635" i="1"/>
  <c r="Q1119" i="1"/>
  <c r="Q2314" i="1"/>
  <c r="Q146" i="1"/>
  <c r="Q3857" i="1"/>
  <c r="Q1699" i="1"/>
  <c r="Q3088" i="1"/>
  <c r="Q865" i="1"/>
  <c r="Q2928" i="1"/>
  <c r="Q2391" i="1"/>
  <c r="Q2154" i="1"/>
  <c r="Q338" i="1"/>
  <c r="Q3309" i="1"/>
  <c r="Q2315" i="1"/>
  <c r="Q3835" i="1"/>
  <c r="Q2813" i="1"/>
  <c r="Q3306" i="1"/>
  <c r="Q2155" i="1"/>
  <c r="Q1556" i="1"/>
  <c r="Q2913" i="1"/>
  <c r="Q2532" i="1"/>
  <c r="Q4007" i="1"/>
  <c r="Q2444" i="1"/>
  <c r="Q866" i="1"/>
  <c r="Q636" i="1"/>
  <c r="Q1120" i="1"/>
  <c r="Q867" i="1"/>
  <c r="Q90" i="1"/>
  <c r="Q1121" i="1"/>
  <c r="Q1154" i="1"/>
  <c r="Q868" i="1"/>
  <c r="Q637" i="1"/>
  <c r="Q869" i="1"/>
  <c r="Q1122" i="1"/>
  <c r="Q91" i="1"/>
  <c r="Q638" i="1"/>
  <c r="Q128" i="1"/>
  <c r="Q1691" i="1"/>
  <c r="Q2156" i="1"/>
  <c r="Q1324" i="1"/>
  <c r="Q92" i="1"/>
  <c r="Q2157" i="1"/>
  <c r="Q339" i="1"/>
  <c r="Q1557" i="1"/>
  <c r="Q2158" i="1"/>
  <c r="Q282" i="1"/>
  <c r="Q36" i="1"/>
  <c r="Q283" i="1"/>
  <c r="Q707" i="1"/>
  <c r="Q708" i="1"/>
  <c r="Q1558" i="1"/>
  <c r="Q67" i="1"/>
  <c r="Q433" i="1"/>
  <c r="Q1123" i="1"/>
  <c r="Q3959" i="1"/>
  <c r="Q1124" i="1"/>
  <c r="Q4" i="1"/>
  <c r="Q2814" i="1"/>
  <c r="Q2159" i="1"/>
  <c r="Q2160" i="1"/>
  <c r="Q2605" i="1"/>
  <c r="Q3637" i="1"/>
  <c r="Q2392" i="1"/>
  <c r="Q2840" i="1"/>
  <c r="Q2948" i="1"/>
  <c r="Q3527" i="1"/>
  <c r="Q639" i="1"/>
  <c r="Q1325" i="1"/>
  <c r="Q2815" i="1"/>
  <c r="Q3960" i="1"/>
  <c r="Q2851" i="1"/>
  <c r="Q640" i="1"/>
  <c r="Q2161" i="1"/>
  <c r="Q2162" i="1"/>
  <c r="Q284" i="1"/>
  <c r="Q1326" i="1"/>
  <c r="Q2316" i="1"/>
  <c r="Q1125" i="1"/>
  <c r="Q2445" i="1"/>
  <c r="Q2317" i="1"/>
  <c r="Q2163" i="1"/>
  <c r="Q1181" i="1"/>
  <c r="Q1126" i="1"/>
  <c r="Q1127" i="1"/>
  <c r="Q2164" i="1"/>
  <c r="Q2949" i="1"/>
  <c r="Q2816" i="1"/>
  <c r="Q870" i="1"/>
  <c r="Q3089" i="1"/>
  <c r="Q2226" i="1"/>
  <c r="Q344" i="1"/>
  <c r="Q3528" i="1"/>
  <c r="Q1717" i="1"/>
  <c r="Q3437" i="1"/>
  <c r="Q3155" i="1"/>
  <c r="Q3090" i="1"/>
  <c r="Q2446" i="1"/>
  <c r="Q285" i="1"/>
  <c r="Q3529" i="1"/>
  <c r="Q3091" i="1"/>
  <c r="Q2817" i="1"/>
  <c r="Q4063" i="1"/>
  <c r="Q2818" i="1"/>
  <c r="Q1128" i="1"/>
  <c r="Q1129" i="1"/>
  <c r="Q2533" i="1"/>
  <c r="Q3092" i="1"/>
  <c r="Q434" i="1"/>
  <c r="Q641" i="1"/>
  <c r="Q3775" i="1"/>
  <c r="Q3093" i="1"/>
  <c r="Q642" i="1"/>
  <c r="Q890" i="1"/>
  <c r="Q1327" i="1"/>
  <c r="Q1328" i="1"/>
  <c r="Q2819" i="1"/>
  <c r="Q1329" i="1"/>
  <c r="Q1559" i="1"/>
  <c r="Q1560" i="1"/>
  <c r="Q871" i="1"/>
  <c r="Q2820" i="1"/>
  <c r="Q872" i="1"/>
  <c r="Q873" i="1"/>
  <c r="Q643" i="1"/>
  <c r="Q405" i="1"/>
  <c r="Q3814" i="1"/>
  <c r="Q2318" i="1"/>
  <c r="Q2534" i="1"/>
  <c r="Q3094" i="1"/>
  <c r="Q2821" i="1"/>
  <c r="Q1330" i="1"/>
  <c r="Q874" i="1"/>
  <c r="Q1130" i="1"/>
  <c r="Q1692" i="1"/>
  <c r="Q3815" i="1"/>
  <c r="Q2165" i="1"/>
  <c r="Q1331" i="1"/>
  <c r="Q1561" i="1"/>
  <c r="Q406" i="1"/>
  <c r="Q2858" i="1"/>
  <c r="Q3095" i="1"/>
  <c r="Q48" i="1"/>
  <c r="Q2166" i="1"/>
  <c r="Q1332" i="1"/>
  <c r="Q2167" i="1"/>
  <c r="Q3284" i="1"/>
  <c r="Q2822" i="1"/>
  <c r="Q2535" i="1"/>
  <c r="Q2914" i="1"/>
  <c r="Q2393" i="1"/>
  <c r="Q2168" i="1"/>
  <c r="Q1562" i="1"/>
  <c r="Q3285" i="1"/>
  <c r="Q1372" i="1"/>
  <c r="Q1592" i="1"/>
  <c r="Q2169" i="1"/>
  <c r="Q2170" i="1"/>
  <c r="Q2227" i="1"/>
  <c r="Q709" i="1"/>
  <c r="Q2171" i="1"/>
  <c r="Q2172" i="1"/>
  <c r="Q1131" i="1"/>
  <c r="Q2319" i="1"/>
  <c r="Q1563" i="1"/>
  <c r="Q3530" i="1"/>
  <c r="Q2823" i="1"/>
  <c r="Q1823" i="1"/>
  <c r="Q4037" i="1"/>
  <c r="Q3443" i="1"/>
  <c r="Q3134" i="1"/>
  <c r="Q3438" i="1"/>
  <c r="Q909" i="1"/>
  <c r="Q2228" i="1"/>
  <c r="Q3458" i="1"/>
  <c r="Q1132" i="1"/>
  <c r="Q710" i="1"/>
  <c r="Q1564" i="1"/>
  <c r="Q2173" i="1"/>
  <c r="Q738" i="1"/>
  <c r="Q2824" i="1"/>
  <c r="Q1133" i="1"/>
  <c r="Q1134" i="1"/>
  <c r="Q2447" i="1"/>
  <c r="Q901" i="1"/>
  <c r="Q2174" i="1"/>
  <c r="Q1369" i="1"/>
  <c r="Q3096" i="1"/>
  <c r="Q2964" i="1"/>
  <c r="Q644" i="1"/>
  <c r="Q2175" i="1"/>
  <c r="Q645" i="1"/>
  <c r="Q355" i="1"/>
  <c r="Q730" i="1"/>
  <c r="Q3888" i="1"/>
  <c r="Q1135" i="1"/>
  <c r="Q2320" i="1"/>
  <c r="Q1333" i="1"/>
  <c r="Q3531" i="1"/>
  <c r="Q444" i="1"/>
  <c r="Q2852" i="1"/>
  <c r="Q875" i="1"/>
  <c r="Q1136" i="1"/>
  <c r="Q2176" i="1"/>
  <c r="Q164" i="1"/>
  <c r="Q876" i="1"/>
  <c r="Q1565" i="1"/>
  <c r="Q895" i="1"/>
  <c r="Q286" i="1"/>
  <c r="Q2825" i="1"/>
  <c r="Q3776" i="1"/>
  <c r="Q1137" i="1"/>
  <c r="Q68" i="1"/>
  <c r="Q1566" i="1"/>
  <c r="Q1567" i="1"/>
  <c r="Q720" i="1"/>
  <c r="Q2394" i="1"/>
  <c r="Q2536" i="1"/>
  <c r="Q711" i="1"/>
  <c r="Q721" i="1"/>
  <c r="Q1138" i="1"/>
  <c r="Q287" i="1"/>
  <c r="Q1568" i="1"/>
  <c r="Q3532" i="1"/>
  <c r="Q1139" i="1"/>
  <c r="Q646" i="1"/>
  <c r="Q927" i="1"/>
  <c r="Q2399" i="1"/>
  <c r="Q93" i="1"/>
  <c r="Q309" i="1"/>
  <c r="Q1140" i="1"/>
  <c r="Q2588" i="1"/>
  <c r="Q2395" i="1"/>
  <c r="Q288" i="1"/>
  <c r="Q2826" i="1"/>
  <c r="Q877" i="1"/>
  <c r="Q1693" i="1"/>
  <c r="Q340" i="1"/>
  <c r="Q3097" i="1"/>
  <c r="Q3156" i="1"/>
  <c r="Q2396" i="1"/>
  <c r="Q435" i="1"/>
  <c r="Q2177" i="1"/>
  <c r="Q1824" i="1"/>
  <c r="Q1569" i="1"/>
  <c r="Q1141" i="1"/>
  <c r="Q3286" i="1"/>
  <c r="Q1334" i="1"/>
  <c r="Q2178" i="1"/>
  <c r="Q2322" i="1"/>
  <c r="Q3317" i="1"/>
  <c r="Q2950" i="1"/>
  <c r="Q2827" i="1"/>
  <c r="Q2321" i="1"/>
  <c r="Q374" i="1"/>
  <c r="Q1335" i="1"/>
  <c r="Q289" i="1"/>
  <c r="Q2537" i="1"/>
  <c r="Q2179" i="1"/>
  <c r="Q2828" i="1"/>
  <c r="Q129" i="1"/>
  <c r="Q341" i="1"/>
  <c r="Q2180" i="1"/>
  <c r="Q2230" i="1"/>
  <c r="Q2181" i="1"/>
  <c r="Q3126" i="1"/>
  <c r="Q3287" i="1"/>
  <c r="Q878" i="1"/>
  <c r="Q290" i="1"/>
  <c r="Q1570" i="1"/>
  <c r="Q291" i="1"/>
  <c r="Q2564" i="1"/>
  <c r="Q2182" i="1"/>
  <c r="Q879" i="1"/>
  <c r="Q1694" i="1"/>
  <c r="Q1709" i="1"/>
  <c r="Q2829" i="1"/>
  <c r="Q2830" i="1"/>
  <c r="Q297" i="1"/>
  <c r="Q3288" i="1"/>
  <c r="Q2600" i="1"/>
  <c r="Q1142" i="1"/>
  <c r="Q1825" i="1"/>
  <c r="Q3098" i="1"/>
  <c r="Q2183" i="1"/>
  <c r="Q1618" i="1"/>
  <c r="Q722" i="1"/>
  <c r="Q647" i="1"/>
  <c r="Q3289" i="1"/>
  <c r="Q648" i="1"/>
  <c r="Q1695" i="1"/>
  <c r="Q1357" i="1"/>
  <c r="Q1143" i="1"/>
  <c r="Q375" i="1"/>
  <c r="Q3099" i="1"/>
  <c r="Q94" i="1"/>
  <c r="Q1571" i="1"/>
  <c r="Q1572" i="1"/>
  <c r="Q1168" i="1"/>
  <c r="Q49" i="1"/>
  <c r="Q1696" i="1"/>
  <c r="Q1573" i="1"/>
  <c r="Q1697" i="1"/>
  <c r="Q649" i="1"/>
  <c r="Q2602" i="1"/>
  <c r="Q1144" i="1"/>
  <c r="Q2184" i="1"/>
  <c r="Q650" i="1"/>
  <c r="Q891" i="1"/>
  <c r="Q3970" i="1"/>
  <c r="Q1336" i="1"/>
  <c r="Q1145" i="1"/>
  <c r="Q3533" i="1"/>
  <c r="Q1698" i="1"/>
  <c r="Q2831" i="1"/>
  <c r="Q3858" i="1"/>
  <c r="Q1873" i="1"/>
  <c r="Q95" i="1"/>
  <c r="Q342" i="1"/>
  <c r="Q292" i="1"/>
  <c r="Q651" i="1"/>
  <c r="Q1574" i="1"/>
  <c r="Q3544" i="1"/>
  <c r="Q2185" i="1"/>
  <c r="Q1146" i="1"/>
  <c r="Q1575" i="1"/>
  <c r="Q293" i="1"/>
  <c r="Q130" i="1"/>
  <c r="Q1576" i="1"/>
  <c r="Q1337" i="1"/>
  <c r="Q880" i="1"/>
  <c r="R1927" i="1"/>
  <c r="Q1927" i="1"/>
  <c r="Q2834" i="1"/>
  <c r="Q175" i="1"/>
  <c r="Q2610" i="1"/>
  <c r="Q3644" i="1"/>
  <c r="Q1720" i="1"/>
  <c r="Q2456" i="1"/>
  <c r="Q2568" i="1"/>
  <c r="Q1619" i="1"/>
  <c r="Q176" i="1"/>
  <c r="Q1379" i="1"/>
  <c r="Q1888" i="1"/>
  <c r="Q3463" i="1"/>
  <c r="Q1620" i="1"/>
  <c r="Q2238" i="1"/>
  <c r="Q931" i="1"/>
  <c r="Q2861" i="1"/>
  <c r="Q740" i="1"/>
  <c r="Q3464" i="1"/>
  <c r="Q437" i="1"/>
  <c r="Q932" i="1"/>
  <c r="Q3157" i="1"/>
  <c r="Q134" i="1"/>
  <c r="Q933" i="1"/>
  <c r="Q3547" i="1"/>
  <c r="Q310" i="1"/>
  <c r="Q712" i="1"/>
  <c r="Q3176" i="1"/>
  <c r="Q2862" i="1"/>
  <c r="Q1380" i="1"/>
  <c r="Q1721" i="1"/>
  <c r="Q10" i="1"/>
  <c r="Q3459" i="1"/>
  <c r="Q2189" i="1"/>
  <c r="Q1340" i="1"/>
  <c r="Q463" i="1"/>
  <c r="Q2239" i="1"/>
  <c r="Q3294" i="1"/>
  <c r="Q1184" i="1"/>
  <c r="Q3325" i="1"/>
  <c r="Q934" i="1"/>
  <c r="Q935" i="1"/>
  <c r="Q2952" i="1"/>
  <c r="Q2611" i="1"/>
  <c r="Q936" i="1"/>
  <c r="Q1889" i="1"/>
  <c r="Q2541" i="1"/>
  <c r="Q1890" i="1"/>
  <c r="Q937" i="1"/>
  <c r="Q2863" i="1"/>
  <c r="Q311" i="1"/>
  <c r="Q2843" i="1"/>
  <c r="Q2612" i="1"/>
  <c r="Q1381" i="1"/>
  <c r="Q2613" i="1"/>
  <c r="Q2559" i="1"/>
  <c r="Q2457" i="1"/>
  <c r="Q2971" i="1"/>
  <c r="Q2614" i="1"/>
  <c r="Q3177" i="1"/>
  <c r="Q1845" i="1"/>
  <c r="Q1891" i="1"/>
  <c r="Q1382" i="1"/>
  <c r="Q938" i="1"/>
  <c r="Q670" i="1"/>
  <c r="Q2354" i="1"/>
  <c r="Q939" i="1"/>
  <c r="Q940" i="1"/>
  <c r="Q312" i="1"/>
  <c r="Q2615" i="1"/>
  <c r="Q177" i="1"/>
  <c r="Q910" i="1"/>
  <c r="Q1155" i="1"/>
  <c r="Q445" i="1"/>
  <c r="Q178" i="1"/>
  <c r="Q1621" i="1"/>
  <c r="Q97" i="1"/>
  <c r="Q147" i="1"/>
  <c r="Q17" i="1"/>
  <c r="Q723" i="1"/>
  <c r="Q2864" i="1"/>
  <c r="Q378" i="1"/>
  <c r="Q1722" i="1"/>
  <c r="Q53" i="1"/>
  <c r="Q179" i="1"/>
  <c r="Q671" i="1"/>
  <c r="Q2240" i="1"/>
  <c r="Q1185" i="1"/>
  <c r="Q1622" i="1"/>
  <c r="Q2241" i="1"/>
  <c r="Q180" i="1"/>
  <c r="Q1383" i="1"/>
  <c r="Q1892" i="1"/>
  <c r="Q464" i="1"/>
  <c r="Q71" i="1"/>
  <c r="Q135" i="1"/>
  <c r="Q741" i="1"/>
  <c r="Q148" i="1"/>
  <c r="Q1580" i="1"/>
  <c r="Q742" i="1"/>
  <c r="Q1893" i="1"/>
  <c r="Q1623" i="1"/>
  <c r="Q2242" i="1"/>
  <c r="Q724" i="1"/>
  <c r="Q181" i="1"/>
  <c r="Q1156" i="1"/>
  <c r="Q1894" i="1"/>
  <c r="Q2401" i="1"/>
  <c r="Q743" i="1"/>
  <c r="Q465" i="1"/>
  <c r="Q725" i="1"/>
  <c r="Q1624" i="1"/>
  <c r="Q1895" i="1"/>
  <c r="Q1896" i="1"/>
  <c r="Q1384" i="1"/>
  <c r="Q167" i="1"/>
  <c r="Q1625" i="1"/>
  <c r="Q1846" i="1"/>
  <c r="Q1897" i="1"/>
  <c r="Q1588" i="1"/>
  <c r="Q3828" i="1"/>
  <c r="Q1385" i="1"/>
  <c r="Q4115" i="1"/>
  <c r="Q3781" i="1"/>
  <c r="Q1723" i="1"/>
  <c r="Q182" i="1"/>
  <c r="Q3326" i="1"/>
  <c r="Q2458" i="1"/>
  <c r="Q3898" i="1"/>
  <c r="Q3178" i="1"/>
  <c r="Q313" i="1"/>
  <c r="Q672" i="1"/>
  <c r="Q3860" i="1"/>
  <c r="Q3837" i="1"/>
  <c r="Q1898" i="1"/>
  <c r="Q1386" i="1"/>
  <c r="Q1387" i="1"/>
  <c r="Q3782" i="1"/>
  <c r="Q3990" i="1"/>
  <c r="Q183" i="1"/>
  <c r="Q4021" i="1"/>
  <c r="Q2865" i="1"/>
  <c r="Q1388" i="1"/>
  <c r="Q2194" i="1"/>
  <c r="Q2402" i="1"/>
  <c r="Q1847" i="1"/>
  <c r="Q3179" i="1"/>
  <c r="Q2355" i="1"/>
  <c r="Q3667" i="1"/>
  <c r="Q2616" i="1"/>
  <c r="Q3984" i="1"/>
  <c r="Q4042" i="1"/>
  <c r="Q4064" i="1"/>
  <c r="Q3668" i="1"/>
  <c r="Q744" i="1"/>
  <c r="Q4099" i="1"/>
  <c r="Q3548" i="1"/>
  <c r="Q1378" i="1"/>
  <c r="Q1899" i="1"/>
  <c r="Q4072" i="1"/>
  <c r="Q1900" i="1"/>
  <c r="Q3669" i="1"/>
  <c r="Q1358" i="1"/>
  <c r="Q4103" i="1"/>
  <c r="Q3974" i="1"/>
  <c r="Q3119" i="1"/>
  <c r="Q1901" i="1"/>
  <c r="Q3963" i="1"/>
  <c r="Q2459" i="1"/>
  <c r="Q1186" i="1"/>
  <c r="Q2617" i="1"/>
  <c r="Q3670" i="1"/>
  <c r="Q3891" i="1"/>
  <c r="Q667" i="1"/>
  <c r="Q2243" i="1"/>
  <c r="Q3180" i="1"/>
  <c r="Q745" i="1"/>
  <c r="Q168" i="1"/>
  <c r="Q4073" i="1"/>
  <c r="Q466" i="1"/>
  <c r="Q673" i="1"/>
  <c r="Q1617" i="1"/>
  <c r="Q467" i="1"/>
  <c r="Q2919" i="1"/>
  <c r="Q746" i="1"/>
  <c r="Q3602" i="1"/>
  <c r="Q1902" i="1"/>
  <c r="Q1903" i="1"/>
  <c r="Q747" i="1"/>
  <c r="Q4074" i="1"/>
  <c r="Q2866" i="1"/>
  <c r="Q1904" i="1"/>
  <c r="Q4091" i="1"/>
  <c r="Q468" i="1"/>
  <c r="Q1187" i="1"/>
  <c r="Q4104" i="1"/>
  <c r="Q1626" i="1"/>
  <c r="Q1188" i="1"/>
  <c r="Q3327" i="1"/>
  <c r="Q2618" i="1"/>
  <c r="Q2244" i="1"/>
  <c r="Q345" i="1"/>
  <c r="Q2245" i="1"/>
  <c r="Q1189" i="1"/>
  <c r="Q4054" i="1"/>
  <c r="Q2460" i="1"/>
  <c r="Q2930" i="1"/>
  <c r="Q2953" i="1"/>
  <c r="Q3671" i="1"/>
  <c r="Q3328" i="1"/>
  <c r="Q2867" i="1"/>
  <c r="Q1905" i="1"/>
  <c r="Q2323" i="1"/>
  <c r="Q3672" i="1"/>
  <c r="Q2920" i="1"/>
  <c r="Q1840" i="1"/>
  <c r="Q3673" i="1"/>
  <c r="Q3899" i="1"/>
  <c r="Q1906" i="1"/>
  <c r="Q3674" i="1"/>
  <c r="Q3675" i="1"/>
  <c r="Q3676" i="1"/>
  <c r="Q469" i="1"/>
  <c r="Q4100" i="1"/>
  <c r="Q4110" i="1"/>
  <c r="Q54" i="1"/>
  <c r="Q3461" i="1"/>
  <c r="Q3452" i="1"/>
  <c r="Q2461" i="1"/>
  <c r="Q1389" i="1"/>
  <c r="Q2972" i="1"/>
  <c r="Q4101" i="1"/>
  <c r="Q1724" i="1"/>
  <c r="Q4060" i="1"/>
  <c r="Q470" i="1"/>
  <c r="Q2619" i="1"/>
  <c r="Q3991" i="1"/>
  <c r="Q2973" i="1"/>
  <c r="Q3439" i="1"/>
  <c r="Q471" i="1"/>
  <c r="Q2974" i="1"/>
  <c r="Q3589" i="1"/>
  <c r="Q2934" i="1"/>
  <c r="Q3329" i="1"/>
  <c r="Q1627" i="1"/>
  <c r="Q1907" i="1"/>
  <c r="Q1908" i="1"/>
  <c r="Q1909" i="1"/>
  <c r="Q3873" i="1"/>
  <c r="Q2620" i="1"/>
  <c r="Q3465" i="1"/>
  <c r="Q1628" i="1"/>
  <c r="Q1910" i="1"/>
  <c r="Q748" i="1"/>
  <c r="Q3318" i="1"/>
  <c r="Q2462" i="1"/>
  <c r="Q2935" i="1"/>
  <c r="Q3549" i="1"/>
  <c r="Q3466" i="1"/>
  <c r="Q3839" i="1"/>
  <c r="Q2621" i="1"/>
  <c r="Q3181" i="1"/>
  <c r="Q1190" i="1"/>
  <c r="Q3330" i="1"/>
  <c r="Q1911" i="1"/>
  <c r="Q1912" i="1"/>
  <c r="Q472" i="1"/>
  <c r="Q2606" i="1"/>
  <c r="Q1913" i="1"/>
  <c r="Q3900" i="1"/>
  <c r="Q1171" i="1"/>
  <c r="Q3467" i="1"/>
  <c r="Q1390" i="1"/>
  <c r="Q1914" i="1"/>
  <c r="Q1725" i="1"/>
  <c r="Q3182" i="1"/>
  <c r="Q1726" i="1"/>
  <c r="Q3816" i="1"/>
  <c r="Q3446" i="1"/>
  <c r="Q3120" i="1"/>
  <c r="Q3840" i="1"/>
  <c r="Q2195" i="1"/>
  <c r="Q3646" i="1"/>
  <c r="Q3135" i="1"/>
  <c r="Q3603" i="1"/>
  <c r="Q2954" i="1"/>
  <c r="Q2975" i="1"/>
  <c r="Q2976" i="1"/>
  <c r="Q3677" i="1"/>
  <c r="Q2977" i="1"/>
  <c r="Q1848" i="1"/>
  <c r="Q1915" i="1"/>
  <c r="Q3841" i="1"/>
  <c r="Q3440" i="1"/>
  <c r="Q1916" i="1"/>
  <c r="Q3678" i="1"/>
  <c r="Q3331" i="1"/>
  <c r="Q3183" i="1"/>
  <c r="Q3983" i="1"/>
  <c r="Q2622" i="1"/>
  <c r="Q3332" i="1"/>
  <c r="Q2936" i="1"/>
  <c r="Q2623" i="1"/>
  <c r="Q1391" i="1"/>
  <c r="Q1610" i="1"/>
  <c r="Q2403" i="1"/>
  <c r="Q473" i="1"/>
  <c r="Q3295" i="1"/>
  <c r="Q2868" i="1"/>
  <c r="Q3136" i="1"/>
  <c r="Q474" i="1"/>
  <c r="Q3184" i="1"/>
  <c r="Q2463" i="1"/>
  <c r="Q3121" i="1"/>
  <c r="Q475" i="1"/>
  <c r="Q3333" i="1"/>
  <c r="Q2978" i="1"/>
  <c r="Q3468" i="1"/>
  <c r="Q1917" i="1"/>
  <c r="Q1918" i="1"/>
  <c r="Q3185" i="1"/>
  <c r="Q3550" i="1"/>
  <c r="Q3334" i="1"/>
  <c r="Q2191" i="1"/>
  <c r="Q2544" i="1"/>
  <c r="Q3679" i="1"/>
  <c r="Q3992" i="1"/>
  <c r="Q1727" i="1"/>
  <c r="Q3842" i="1"/>
  <c r="Q2624" i="1"/>
  <c r="Q3551" i="1"/>
  <c r="Q3604" i="1"/>
  <c r="Q3901" i="1"/>
  <c r="Q3605" i="1"/>
  <c r="Q2625" i="1"/>
  <c r="Q2545" i="1"/>
  <c r="Q3335" i="1"/>
  <c r="Q1392" i="1"/>
  <c r="Q2979" i="1"/>
  <c r="Q2246" i="1"/>
  <c r="Q3552" i="1"/>
  <c r="Q1629" i="1"/>
  <c r="Q3783" i="1"/>
  <c r="Q3469" i="1"/>
  <c r="Q3545" i="1"/>
  <c r="Q2966" i="1"/>
  <c r="Q2626" i="1"/>
  <c r="Q3606" i="1"/>
  <c r="Q2627" i="1"/>
  <c r="Q2855" i="1"/>
  <c r="Q3336" i="1"/>
  <c r="Q3546" i="1"/>
  <c r="Q2628" i="1"/>
  <c r="Q3792" i="1"/>
  <c r="Q1630" i="1"/>
  <c r="Q3553" i="1"/>
  <c r="Q2404" i="1"/>
  <c r="Q2980" i="1"/>
  <c r="Q3680" i="1"/>
  <c r="Q3321" i="1"/>
  <c r="Q2869" i="1"/>
  <c r="Q3554" i="1"/>
  <c r="Q2603" i="1"/>
  <c r="Q2567" i="1"/>
  <c r="Q2356" i="1"/>
  <c r="Q2981" i="1"/>
  <c r="Q3594" i="1"/>
  <c r="Q2629" i="1"/>
  <c r="Q2921" i="1"/>
  <c r="Q2327" i="1"/>
  <c r="Q3337" i="1"/>
  <c r="Q3993" i="1"/>
  <c r="Q98" i="1"/>
  <c r="Q2405" i="1"/>
  <c r="Q2247" i="1"/>
  <c r="Q184" i="1"/>
  <c r="Q1182" i="1"/>
  <c r="Q2870" i="1"/>
  <c r="Q1393" i="1"/>
  <c r="Q2982" i="1"/>
  <c r="Q1728" i="1"/>
  <c r="Q3338" i="1"/>
  <c r="Q314" i="1"/>
  <c r="Q461" i="1"/>
  <c r="Q3186" i="1"/>
  <c r="Q3339" i="1"/>
  <c r="Q315" i="1"/>
  <c r="Q3595" i="1"/>
  <c r="Q1919" i="1"/>
  <c r="Q3825" i="1"/>
  <c r="Q476" i="1"/>
  <c r="Q3187" i="1"/>
  <c r="Q3158" i="1"/>
  <c r="Q3681" i="1"/>
  <c r="Q1879" i="1"/>
  <c r="Q2630" i="1"/>
  <c r="Q2983" i="1"/>
  <c r="Q2918" i="1"/>
  <c r="Q2406" i="1"/>
  <c r="Q3188" i="1"/>
  <c r="Q2631" i="1"/>
  <c r="Q3682" i="1"/>
  <c r="Q941" i="1"/>
  <c r="Q1920" i="1"/>
  <c r="Q3555" i="1"/>
  <c r="Q1368" i="1"/>
  <c r="Q1359" i="1"/>
  <c r="Q942" i="1"/>
  <c r="Q2248" i="1"/>
  <c r="Q185" i="1"/>
  <c r="Q477" i="1"/>
  <c r="Q3470" i="1"/>
  <c r="Q1191" i="1"/>
  <c r="Q2932" i="1"/>
  <c r="Q3159" i="1"/>
  <c r="Q735" i="1"/>
  <c r="Q478" i="1"/>
  <c r="Q2835" i="1"/>
  <c r="Q3307" i="1"/>
  <c r="Q2464" i="1"/>
  <c r="Q1595" i="1"/>
  <c r="Q2984" i="1"/>
  <c r="Q3607" i="1"/>
  <c r="Q3189" i="1"/>
  <c r="Q1394" i="1"/>
  <c r="Q3683" i="1"/>
  <c r="Q2632" i="1"/>
  <c r="Q2328" i="1"/>
  <c r="Q2871" i="1"/>
  <c r="Q1921" i="1"/>
  <c r="Q479" i="1"/>
  <c r="Q1395" i="1"/>
  <c r="Q2249" i="1"/>
  <c r="Q1396" i="1"/>
  <c r="Q1192" i="1"/>
  <c r="Q3964" i="1"/>
  <c r="Q480" i="1"/>
  <c r="Q2357" i="1"/>
  <c r="Q3190" i="1"/>
  <c r="Q169" i="1"/>
  <c r="Q1922" i="1"/>
  <c r="Q149" i="1"/>
  <c r="Q3122" i="1"/>
  <c r="Q2633" i="1"/>
  <c r="Q481" i="1"/>
  <c r="Q3793" i="1"/>
  <c r="Q2836" i="1"/>
  <c r="Q3471" i="1"/>
  <c r="Q1193" i="1"/>
  <c r="Q943" i="1"/>
  <c r="Q3684" i="1"/>
  <c r="Q3191" i="1"/>
  <c r="Q379" i="1"/>
  <c r="Q3890" i="1"/>
  <c r="Q2634" i="1"/>
  <c r="Q3817" i="1"/>
  <c r="Q2565" i="1"/>
  <c r="Q3192" i="1"/>
  <c r="Q2635" i="1"/>
  <c r="Q3599" i="1"/>
  <c r="Q2546" i="1"/>
  <c r="Q299" i="1"/>
  <c r="Q3902" i="1"/>
  <c r="Q3784" i="1"/>
  <c r="Q652" i="1"/>
  <c r="Q294" i="1"/>
  <c r="Q2636" i="1"/>
  <c r="Q3193" i="1"/>
  <c r="Q2407" i="1"/>
  <c r="Q2250" i="1"/>
  <c r="Q1923" i="1"/>
  <c r="Q3785" i="1"/>
  <c r="Q410" i="1"/>
  <c r="Q3472" i="1"/>
  <c r="Q1596" i="1"/>
  <c r="Q944" i="1"/>
  <c r="Q4038" i="1"/>
  <c r="Q749" i="1"/>
  <c r="Q2637" i="1"/>
  <c r="Q2985" i="1"/>
  <c r="Q3608" i="1"/>
  <c r="Q3473" i="1"/>
  <c r="Q2638" i="1"/>
  <c r="Q2986" i="1"/>
  <c r="Q3861" i="1"/>
  <c r="Q3593" i="1"/>
  <c r="Q4086" i="1"/>
  <c r="Q3685" i="1"/>
  <c r="Q2872" i="1"/>
  <c r="Q3838" i="1"/>
  <c r="Q482" i="1"/>
  <c r="Q2639" i="1"/>
  <c r="Q4112" i="1"/>
  <c r="Q3474" i="1"/>
  <c r="Q3194" i="1"/>
  <c r="Q2358" i="1"/>
  <c r="Q3794" i="1"/>
  <c r="Q1844" i="1"/>
  <c r="Q3824" i="1"/>
  <c r="Q3195" i="1"/>
  <c r="Q2329" i="1"/>
  <c r="Q2640" i="1"/>
  <c r="Q3196" i="1"/>
  <c r="Q2330" i="1"/>
  <c r="Q3322" i="1"/>
  <c r="Q2873" i="1"/>
  <c r="Q4022" i="1"/>
  <c r="Q3197" i="1"/>
  <c r="Q3686" i="1"/>
  <c r="Q1924" i="1"/>
  <c r="Q2955" i="1"/>
  <c r="Q1925" i="1"/>
  <c r="Q2465" i="1"/>
  <c r="Q3687" i="1"/>
  <c r="Q750" i="1"/>
  <c r="Q3894" i="1"/>
  <c r="Q1926" i="1"/>
  <c r="Q2987" i="1"/>
  <c r="Q2397" i="1"/>
  <c r="Q2915" i="1"/>
  <c r="R465" i="1"/>
  <c r="R725" i="1"/>
  <c r="R1624" i="1"/>
  <c r="R1895" i="1"/>
  <c r="R1896" i="1"/>
  <c r="R1384" i="1"/>
  <c r="R167" i="1"/>
  <c r="R1625" i="1"/>
  <c r="R1846" i="1"/>
  <c r="R1897" i="1"/>
  <c r="R1588" i="1"/>
  <c r="R3828" i="1"/>
  <c r="R1385" i="1"/>
  <c r="R4115" i="1"/>
  <c r="R3781" i="1"/>
  <c r="R1723" i="1"/>
  <c r="R182" i="1"/>
  <c r="R3326" i="1"/>
  <c r="R2458" i="1"/>
  <c r="R3898" i="1"/>
  <c r="R3178" i="1"/>
  <c r="R313" i="1"/>
  <c r="R672" i="1"/>
  <c r="R3860" i="1"/>
  <c r="R3837" i="1"/>
  <c r="R1898" i="1"/>
  <c r="R1386" i="1"/>
  <c r="R1387" i="1"/>
  <c r="R3782" i="1"/>
  <c r="R3990" i="1"/>
  <c r="R183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3669" i="1"/>
  <c r="R1358" i="1"/>
  <c r="R4103" i="1"/>
  <c r="R3974" i="1"/>
  <c r="R3119" i="1"/>
  <c r="R1901" i="1"/>
  <c r="R3963" i="1"/>
  <c r="R2459" i="1"/>
  <c r="R1186" i="1"/>
  <c r="R2617" i="1"/>
  <c r="R3670" i="1"/>
  <c r="R3891" i="1"/>
  <c r="R667" i="1"/>
  <c r="R2243" i="1"/>
  <c r="R3180" i="1"/>
  <c r="R745" i="1"/>
  <c r="R16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345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54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98" i="1"/>
  <c r="R2405" i="1"/>
  <c r="R2247" i="1"/>
  <c r="R184" i="1"/>
  <c r="R1182" i="1"/>
  <c r="R2870" i="1"/>
  <c r="R1393" i="1"/>
  <c r="R2982" i="1"/>
  <c r="R1728" i="1"/>
  <c r="R3338" i="1"/>
  <c r="R314" i="1"/>
  <c r="R461" i="1"/>
  <c r="R3186" i="1"/>
  <c r="R3339" i="1"/>
  <c r="R31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2631" i="1"/>
  <c r="R3682" i="1"/>
  <c r="R941" i="1"/>
  <c r="R1920" i="1"/>
  <c r="R3555" i="1"/>
  <c r="R1368" i="1"/>
  <c r="R1359" i="1"/>
  <c r="R942" i="1"/>
  <c r="R2248" i="1"/>
  <c r="R185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169" i="1"/>
  <c r="R1922" i="1"/>
  <c r="R149" i="1"/>
  <c r="R3122" i="1"/>
  <c r="R2633" i="1"/>
  <c r="R481" i="1"/>
  <c r="R3793" i="1"/>
  <c r="R2836" i="1"/>
  <c r="R3471" i="1"/>
  <c r="R1193" i="1"/>
  <c r="R943" i="1"/>
  <c r="R3684" i="1"/>
  <c r="R3191" i="1"/>
  <c r="R379" i="1"/>
  <c r="R3890" i="1"/>
  <c r="R2634" i="1"/>
  <c r="R3817" i="1"/>
  <c r="R2565" i="1"/>
  <c r="R3192" i="1"/>
  <c r="R2635" i="1"/>
  <c r="R3599" i="1"/>
  <c r="R2546" i="1"/>
  <c r="R299" i="1"/>
  <c r="R3902" i="1"/>
  <c r="R3784" i="1"/>
  <c r="R652" i="1"/>
  <c r="R294" i="1"/>
  <c r="R2636" i="1"/>
  <c r="R3193" i="1"/>
  <c r="R2407" i="1"/>
  <c r="R2250" i="1"/>
  <c r="R1923" i="1"/>
  <c r="R3785" i="1"/>
  <c r="R410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2834" i="1"/>
  <c r="R175" i="1"/>
  <c r="R2610" i="1"/>
  <c r="R3644" i="1"/>
  <c r="R1720" i="1"/>
  <c r="R2456" i="1"/>
  <c r="R2568" i="1"/>
  <c r="R1619" i="1"/>
  <c r="R176" i="1"/>
  <c r="R1379" i="1"/>
  <c r="R1888" i="1"/>
  <c r="R3463" i="1"/>
  <c r="R1620" i="1"/>
  <c r="R2238" i="1"/>
  <c r="R931" i="1"/>
  <c r="R2861" i="1"/>
  <c r="R740" i="1"/>
  <c r="R3464" i="1"/>
  <c r="R437" i="1"/>
  <c r="R932" i="1"/>
  <c r="R3157" i="1"/>
  <c r="R134" i="1"/>
  <c r="R933" i="1"/>
  <c r="R3547" i="1"/>
  <c r="R310" i="1"/>
  <c r="R712" i="1"/>
  <c r="R3176" i="1"/>
  <c r="R2862" i="1"/>
  <c r="R1380" i="1"/>
  <c r="R1721" i="1"/>
  <c r="R10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311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312" i="1"/>
  <c r="R2615" i="1"/>
  <c r="R177" i="1"/>
  <c r="R910" i="1"/>
  <c r="R1155" i="1"/>
  <c r="R445" i="1"/>
  <c r="R178" i="1"/>
  <c r="R1621" i="1"/>
  <c r="R97" i="1"/>
  <c r="R147" i="1"/>
  <c r="R17" i="1"/>
  <c r="R723" i="1"/>
  <c r="R2864" i="1"/>
  <c r="R378" i="1"/>
  <c r="R1722" i="1"/>
  <c r="R53" i="1"/>
  <c r="R179" i="1"/>
  <c r="R671" i="1"/>
  <c r="R2240" i="1"/>
  <c r="R1185" i="1"/>
  <c r="R1622" i="1"/>
  <c r="R2241" i="1"/>
  <c r="R180" i="1"/>
  <c r="R1383" i="1"/>
  <c r="R1892" i="1"/>
  <c r="R464" i="1"/>
  <c r="R71" i="1"/>
  <c r="R135" i="1"/>
  <c r="R741" i="1"/>
  <c r="R148" i="1"/>
  <c r="R1580" i="1"/>
  <c r="R742" i="1"/>
  <c r="R1893" i="1"/>
  <c r="R1623" i="1"/>
  <c r="R2242" i="1"/>
  <c r="R724" i="1"/>
  <c r="R181" i="1"/>
  <c r="R1156" i="1"/>
  <c r="R1894" i="1"/>
  <c r="R2401" i="1"/>
  <c r="R743" i="1"/>
  <c r="R2543" i="1"/>
  <c r="Q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</calcChain>
</file>

<file path=xl/sharedStrings.xml><?xml version="1.0" encoding="utf-8"?>
<sst xmlns="http://schemas.openxmlformats.org/spreadsheetml/2006/main" count="24787" uniqueCount="8356">
  <si>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</si>
  <si>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</si>
  <si>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</si>
  <si>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</si>
  <si>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</si>
  <si>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</si>
  <si>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</si>
  <si>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</si>
  <si>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</si>
  <si>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</si>
  <si>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</si>
  <si>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</si>
  <si>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</si>
  <si>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</si>
  <si>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</si>
  <si>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</si>
  <si>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</si>
  <si>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</si>
  <si>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</si>
  <si>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</si>
  <si>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</si>
  <si>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</si>
  <si>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</si>
  <si>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</si>
  <si>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</si>
  <si>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</si>
  <si>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</si>
  <si>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</si>
  <si>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</si>
  <si>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</si>
  <si>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</si>
  <si>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</si>
  <si>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</si>
  <si>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</si>
  <si>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</si>
  <si>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</si>
  <si>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</si>
  <si>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</si>
  <si>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</si>
  <si>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</si>
  <si>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</si>
  <si>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</si>
  <si>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</si>
  <si>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</si>
  <si>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</si>
  <si>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</si>
  <si>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</si>
  <si>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</si>
  <si>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</si>
  <si>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</si>
  <si>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</si>
  <si>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</si>
  <si>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</si>
  <si>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</si>
  <si>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</si>
  <si>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</si>
  <si>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</si>
  <si>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</si>
  <si>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</si>
  <si>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</si>
  <si>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</si>
  <si>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</si>
  <si>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</si>
  <si>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</si>
  <si>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</si>
  <si>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</si>
  <si>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</si>
  <si>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</si>
  <si>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</si>
  <si>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</si>
  <si>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</si>
  <si>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</si>
  <si>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</si>
  <si>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</si>
  <si>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</si>
  <si>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</si>
  <si>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</si>
  <si>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</si>
  <si>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</si>
  <si>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</si>
  <si>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</si>
  <si>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</si>
  <si>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</si>
  <si>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</si>
  <si>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</si>
  <si>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</si>
  <si>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</si>
  <si>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</si>
  <si>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</si>
  <si>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</si>
  <si>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</si>
  <si>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</si>
  <si>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</si>
  <si>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</si>
  <si>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</si>
  <si>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</si>
  <si>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</si>
  <si>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</si>
  <si>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</si>
  <si>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</si>
  <si>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</si>
  <si>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</si>
  <si>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</si>
  <si>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</si>
  <si>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</si>
  <si>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</si>
  <si>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</si>
  <si>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</si>
  <si>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</si>
  <si>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</si>
  <si>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</si>
  <si>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</si>
  <si>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</si>
  <si>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</si>
  <si>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</si>
  <si>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</si>
  <si>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</si>
  <si>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</si>
  <si>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</si>
  <si>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</si>
  <si>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</si>
  <si>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</si>
  <si>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</si>
  <si>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</si>
  <si>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</si>
  <si>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</si>
  <si>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</si>
  <si>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</si>
  <si>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</si>
  <si>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</si>
  <si>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</si>
  <si>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</si>
  <si>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</si>
  <si>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</si>
  <si>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</si>
  <si>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</si>
  <si>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</si>
  <si>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</si>
  <si>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</si>
  <si>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</si>
  <si>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</si>
  <si>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</si>
  <si>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</si>
  <si>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</si>
  <si>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</si>
  <si>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</si>
  <si>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</si>
  <si>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</si>
  <si>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</si>
  <si>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</si>
  <si>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</si>
  <si>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</si>
  <si>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</si>
  <si>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</si>
  <si>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</si>
  <si>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</si>
  <si>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</si>
  <si>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</si>
  <si>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</si>
  <si>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</si>
  <si>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</si>
  <si>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</si>
  <si>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</si>
  <si>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</si>
  <si>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</si>
  <si>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</si>
  <si>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</si>
  <si>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</si>
  <si>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</si>
  <si>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</si>
  <si>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</si>
  <si>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</si>
  <si>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</si>
  <si>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</si>
  <si>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</si>
  <si>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</si>
  <si>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</si>
  <si>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</si>
  <si>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</si>
  <si>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</si>
  <si>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</si>
  <si>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</si>
  <si>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</si>
  <si>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</si>
  <si>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</si>
  <si>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</si>
  <si>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</si>
  <si>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</si>
  <si>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</si>
  <si>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</si>
  <si>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</si>
  <si>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</si>
  <si>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</si>
  <si>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</si>
  <si>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</si>
  <si>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</si>
  <si>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</si>
  <si>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</si>
  <si>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</si>
  <si>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</si>
  <si>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</si>
  <si>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</si>
  <si>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</si>
  <si>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</si>
  <si>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</si>
  <si>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</si>
  <si>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</si>
  <si>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</si>
  <si>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</si>
  <si>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</si>
  <si>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</si>
  <si>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</si>
  <si>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</si>
  <si>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</si>
  <si>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</si>
  <si>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</si>
  <si>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</si>
  <si>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</si>
  <si>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</si>
  <si>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</si>
  <si>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</si>
  <si>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</si>
  <si>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</si>
  <si>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</si>
  <si>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</si>
  <si>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</si>
  <si>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</si>
  <si>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</si>
  <si>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</si>
  <si>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</si>
  <si>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</si>
  <si>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</si>
  <si>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</si>
  <si>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</si>
  <si>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</si>
  <si>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</si>
  <si>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</si>
  <si>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</si>
  <si>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</si>
  <si>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</si>
  <si>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</si>
  <si>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</si>
  <si>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</si>
  <si>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</si>
  <si>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</si>
  <si>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</si>
  <si>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</si>
  <si>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</si>
  <si>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</si>
  <si>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</si>
  <si>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</si>
  <si>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</si>
  <si>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</si>
  <si>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</si>
  <si>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</si>
  <si>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</si>
  <si>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</si>
  <si>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</si>
  <si>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</si>
  <si>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</si>
  <si>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</si>
  <si>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</si>
  <si>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</si>
  <si>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</si>
  <si>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</si>
  <si>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</si>
  <si>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</si>
  <si>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</si>
  <si>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</si>
  <si>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</si>
  <si>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</si>
  <si>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</si>
  <si>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</si>
  <si>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</si>
  <si>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</si>
  <si>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</si>
  <si>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</si>
  <si>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</si>
  <si>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</si>
  <si>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</si>
  <si>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</si>
  <si>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</si>
  <si>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</si>
  <si>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</si>
  <si>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</si>
  <si>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</si>
  <si>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</si>
  <si>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</si>
  <si>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</si>
  <si>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</si>
  <si>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</si>
  <si>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</si>
  <si>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</si>
  <si>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</si>
  <si>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</si>
  <si>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</si>
  <si>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</si>
  <si>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</si>
  <si>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</si>
  <si>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</si>
  <si>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</si>
  <si>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</si>
  <si>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</si>
  <si>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</si>
  <si>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</si>
  <si>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</si>
  <si>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</si>
  <si>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</si>
  <si>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</si>
  <si>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</si>
  <si>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</si>
  <si>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</si>
  <si>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</si>
  <si>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</si>
  <si>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</si>
  <si>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</si>
  <si>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</si>
  <si>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</si>
  <si>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</si>
  <si>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</si>
  <si>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</si>
  <si>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</si>
  <si>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</si>
  <si>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</si>
  <si>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</si>
  <si>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</si>
  <si>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</si>
  <si>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</si>
  <si>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</si>
  <si>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</si>
  <si>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</si>
  <si>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</si>
  <si>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</si>
  <si>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</si>
  <si>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</si>
  <si>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</si>
  <si>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</si>
  <si>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</si>
  <si>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</si>
  <si>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</si>
  <si>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</si>
  <si>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</si>
  <si>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</si>
  <si>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</si>
  <si>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</si>
  <si>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</si>
  <si>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</si>
  <si>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</si>
  <si>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</si>
  <si>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</si>
  <si>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</si>
  <si>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</si>
  <si>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</si>
  <si>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</si>
  <si>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</si>
  <si>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</si>
  <si>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</si>
  <si>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</si>
  <si>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</si>
  <si>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</si>
  <si>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</si>
  <si>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</si>
  <si>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</si>
  <si>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</si>
  <si>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</si>
  <si>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</si>
  <si>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</si>
  <si>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</si>
  <si>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</si>
  <si>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</si>
  <si>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</si>
  <si>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</si>
  <si>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</si>
  <si>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</si>
  <si>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</si>
  <si>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</si>
  <si>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</si>
  <si>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</si>
  <si>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</si>
  <si>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</si>
  <si>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</si>
  <si>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</si>
  <si>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</si>
  <si>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</si>
  <si>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</si>
  <si>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</si>
  <si>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</si>
  <si>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</si>
  <si>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</si>
  <si>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</si>
  <si>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</si>
  <si>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</si>
  <si>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</si>
  <si>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</si>
  <si>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</si>
  <si>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</si>
  <si>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</si>
  <si>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</si>
  <si>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</si>
  <si>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</si>
  <si>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</si>
  <si>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</si>
  <si>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</si>
  <si>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</si>
  <si>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</si>
  <si>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</si>
  <si>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</si>
  <si>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</si>
  <si>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</si>
  <si>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</si>
  <si>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</si>
  <si>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</si>
  <si>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</si>
  <si>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</si>
  <si>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</si>
  <si>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</si>
  <si>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</si>
  <si>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</si>
  <si>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</si>
  <si>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</si>
  <si>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</si>
  <si>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</si>
  <si>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</si>
  <si>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</si>
  <si>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</si>
  <si>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</si>
  <si>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</si>
  <si>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</si>
  <si>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</si>
  <si>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</si>
  <si>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</si>
  <si>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</si>
  <si>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</si>
  <si>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</si>
  <si>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</si>
  <si>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</si>
  <si>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</si>
  <si>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</si>
  <si>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</si>
  <si>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</si>
  <si>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</si>
  <si>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</si>
  <si>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</si>
  <si>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</si>
  <si>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</si>
  <si>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</si>
  <si>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</si>
  <si>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</si>
  <si>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</si>
  <si>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</si>
  <si>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</si>
  <si>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</si>
  <si>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</si>
  <si>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</si>
  <si>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</si>
  <si>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</si>
  <si>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</si>
  <si>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</si>
  <si>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</si>
  <si>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</si>
  <si>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</si>
  <si>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</si>
  <si>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</si>
  <si>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</si>
  <si>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</si>
  <si>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</si>
  <si>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</si>
  <si>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</si>
  <si>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</si>
  <si>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</si>
  <si>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</si>
  <si>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</si>
  <si>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</si>
  <si>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</si>
  <si>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</si>
  <si>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</si>
  <si>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</si>
  <si>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</si>
  <si>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</si>
  <si>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</si>
  <si>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</si>
  <si>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</si>
  <si>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</si>
  <si>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</si>
  <si>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</si>
  <si>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</si>
  <si>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</si>
  <si>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</si>
  <si>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</si>
  <si>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</si>
  <si>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</si>
  <si>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</si>
  <si>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</si>
  <si>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</si>
  <si>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</si>
  <si>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</si>
  <si>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</si>
  <si>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</si>
  <si>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</si>
  <si>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</si>
  <si>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</si>
  <si>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</si>
  <si>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</si>
  <si>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</si>
  <si>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</si>
  <si>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</si>
  <si>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</si>
  <si>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</si>
  <si>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</si>
  <si>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</si>
  <si>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</si>
  <si>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</si>
  <si>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</si>
  <si>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</si>
  <si>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</si>
  <si>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</si>
  <si>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</si>
  <si>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</si>
  <si>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</si>
  <si>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</si>
  <si>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</si>
  <si>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</si>
  <si>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</si>
  <si>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</si>
  <si>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</si>
  <si>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</si>
  <si>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</si>
  <si>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</si>
  <si>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</si>
  <si>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</si>
  <si>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</si>
  <si>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</si>
  <si>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</si>
  <si>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</si>
  <si>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</si>
  <si>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</si>
  <si>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</si>
  <si>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</si>
  <si>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</si>
  <si>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</si>
  <si>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</si>
  <si>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</si>
  <si>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</si>
  <si>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</si>
  <si>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</si>
  <si>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</si>
  <si>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</si>
  <si>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</si>
  <si>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</si>
  <si>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</si>
  <si>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</si>
  <si>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</si>
  <si>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</si>
  <si>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</si>
  <si>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</si>
  <si>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</si>
  <si>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</si>
  <si>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</si>
  <si>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</si>
  <si>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</si>
  <si>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</si>
  <si>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</si>
  <si>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</si>
  <si>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</si>
  <si>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</si>
  <si>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</si>
  <si>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</si>
  <si>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</si>
  <si>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</si>
  <si>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</si>
  <si>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</si>
  <si>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</si>
  <si>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</si>
  <si>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</si>
  <si>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</si>
  <si>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</si>
  <si>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</si>
  <si>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</si>
  <si>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</si>
  <si>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</si>
  <si>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</si>
  <si>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</si>
  <si>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</si>
  <si>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</si>
  <si>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</si>
  <si>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</si>
  <si>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</si>
  <si>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</si>
  <si>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</si>
  <si>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</si>
  <si>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</si>
  <si>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</si>
  <si>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</si>
  <si>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</si>
  <si>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</si>
  <si>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</si>
  <si>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</si>
  <si>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</si>
  <si>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</si>
  <si>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</si>
  <si>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</si>
  <si>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</si>
  <si>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</si>
  <si>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</si>
  <si>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</si>
  <si>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</si>
  <si>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</si>
  <si>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</si>
  <si>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</si>
  <si>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</si>
  <si>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</si>
  <si>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</si>
  <si>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</si>
  <si>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</si>
  <si>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</si>
  <si>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</si>
  <si>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</si>
  <si>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</si>
  <si>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</si>
  <si>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</si>
  <si>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</si>
  <si>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</si>
  <si>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</si>
  <si>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</si>
  <si>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</si>
  <si>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</si>
  <si>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</si>
  <si>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</si>
  <si>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</si>
  <si>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</si>
  <si>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</si>
  <si>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</si>
  <si>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</si>
  <si>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</si>
  <si>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</si>
  <si>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</si>
  <si>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</si>
  <si>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</si>
  <si>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</si>
  <si>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</si>
  <si>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</si>
  <si>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</si>
  <si>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</si>
  <si>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</si>
  <si>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</si>
  <si>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</si>
  <si>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</si>
  <si>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</si>
  <si>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</si>
  <si>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</si>
  <si>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</si>
  <si>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</si>
  <si>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</si>
  <si>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</si>
  <si>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</si>
  <si>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</si>
  <si>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</si>
  <si>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</si>
  <si>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</si>
  <si>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</si>
  <si>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</si>
  <si>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</si>
  <si>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</si>
  <si>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</si>
  <si>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</si>
  <si>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</si>
  <si>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</si>
  <si>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</si>
  <si>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</si>
  <si>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</si>
  <si>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</si>
  <si>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</si>
  <si>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</si>
  <si>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</si>
  <si>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</si>
  <si>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</si>
  <si>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</si>
  <si>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</si>
  <si>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</si>
  <si>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</si>
  <si>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</si>
  <si>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</si>
  <si>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</si>
  <si>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</si>
  <si>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</si>
  <si>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</si>
  <si>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</si>
  <si>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</si>
  <si>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</si>
  <si>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</si>
  <si>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</si>
  <si>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</si>
  <si>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</si>
  <si>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</si>
  <si>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</si>
  <si>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</si>
  <si>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</si>
  <si>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</si>
  <si>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</si>
  <si>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</si>
  <si>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</si>
  <si>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</si>
  <si>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</si>
  <si>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</si>
  <si>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</si>
  <si>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</si>
  <si>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</si>
  <si>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</si>
  <si>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</si>
  <si>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</si>
  <si>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</si>
  <si>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</si>
  <si>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</si>
  <si>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</si>
  <si>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</si>
  <si>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</si>
  <si>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</si>
  <si>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</si>
  <si>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</si>
  <si>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</si>
  <si>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</si>
  <si>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</si>
  <si>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</si>
  <si>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</si>
  <si>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</si>
  <si>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</si>
  <si>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</si>
  <si>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</si>
  <si>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</si>
  <si>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</si>
  <si>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</si>
  <si>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</si>
  <si>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</si>
  <si>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</si>
  <si>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</si>
  <si>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</si>
  <si>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</si>
  <si>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</si>
  <si>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</si>
  <si>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</si>
  <si>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</si>
  <si>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</si>
  <si>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</si>
  <si>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</si>
  <si>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</si>
  <si>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</si>
  <si>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</si>
  <si>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</si>
  <si>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</si>
  <si>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</si>
  <si>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</si>
  <si>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</si>
  <si>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</si>
  <si>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</si>
  <si>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</si>
  <si>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</si>
  <si>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</si>
  <si>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</si>
  <si>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</si>
  <si>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</si>
  <si>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</si>
  <si>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</si>
  <si>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</si>
  <si>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</si>
  <si>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</si>
  <si>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</si>
  <si>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</si>
  <si>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</si>
  <si>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</si>
  <si>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</si>
  <si>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</si>
  <si>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</si>
  <si>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</si>
  <si>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</si>
  <si>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</si>
  <si>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</si>
  <si>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</si>
  <si>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</si>
  <si>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</si>
  <si>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</si>
  <si>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</si>
  <si>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</si>
  <si>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</si>
  <si>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</si>
  <si>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</si>
  <si>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</si>
  <si>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</si>
  <si>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</si>
  <si>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</si>
  <si>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</si>
  <si>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</si>
  <si>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</si>
  <si>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</si>
  <si>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</si>
  <si>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</si>
  <si>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</si>
  <si>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</si>
  <si>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</si>
  <si>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</si>
  <si>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</si>
  <si>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</si>
  <si>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</si>
  <si>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</si>
  <si>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</si>
  <si>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</si>
  <si>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</si>
  <si>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</si>
  <si>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</si>
  <si>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</si>
  <si>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</si>
  <si>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</si>
  <si>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</si>
  <si>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</si>
  <si>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</si>
  <si>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</si>
  <si>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</si>
  <si>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</si>
  <si>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</si>
  <si>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</si>
  <si>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</si>
  <si>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</si>
  <si>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</si>
  <si>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</si>
  <si>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</si>
  <si>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</si>
  <si>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</si>
  <si>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</si>
  <si>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</si>
  <si>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</si>
  <si>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</si>
  <si>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</si>
  <si>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</si>
  <si>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</si>
  <si>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</si>
  <si>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</si>
  <si>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</si>
  <si>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</si>
  <si>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</si>
  <si>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</si>
  <si>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</si>
  <si>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</si>
  <si>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</si>
  <si>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</si>
  <si>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</si>
  <si>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</si>
  <si>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</si>
  <si>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</si>
  <si>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</si>
  <si>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</si>
  <si>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</si>
  <si>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</si>
  <si>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</si>
  <si>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</si>
  <si>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</si>
  <si>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</si>
  <si>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</si>
  <si>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</si>
  <si>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</si>
  <si>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</si>
  <si>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</si>
  <si>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</si>
  <si>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</si>
  <si>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</si>
  <si>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</si>
  <si>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</si>
  <si>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</si>
  <si>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</si>
  <si>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</si>
  <si>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</si>
  <si>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</si>
  <si>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</si>
  <si>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</si>
  <si>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</si>
  <si>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</si>
  <si>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</si>
  <si>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</si>
  <si>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</si>
  <si>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</si>
  <si>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</si>
  <si>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</si>
  <si>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</si>
  <si>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</si>
  <si>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</si>
  <si>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</si>
  <si>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</si>
  <si>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</si>
  <si>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</si>
  <si>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</si>
  <si>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</si>
  <si>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</si>
  <si>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</si>
  <si>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</si>
  <si>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</si>
  <si>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</si>
  <si>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</si>
  <si>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</si>
  <si>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</si>
  <si>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</si>
  <si>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</si>
  <si>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</si>
  <si>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</si>
  <si>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</si>
  <si>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</si>
  <si>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</si>
  <si>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</si>
  <si>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</si>
  <si>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</si>
  <si>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</si>
  <si>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</si>
  <si>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</si>
  <si>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</si>
  <si>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</si>
  <si>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</si>
  <si>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</si>
  <si>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</si>
  <si>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</si>
  <si>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</si>
  <si>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</si>
  <si>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</si>
  <si>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</si>
  <si>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</si>
  <si>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</si>
  <si>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</si>
  <si>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</si>
  <si>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</si>
  <si>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</si>
  <si>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</si>
  <si>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</si>
  <si>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</si>
  <si>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</si>
  <si>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</si>
  <si>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</si>
  <si>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</si>
  <si>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</si>
  <si>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</si>
  <si>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</si>
  <si>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</si>
  <si>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</si>
  <si>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</si>
  <si>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</si>
  <si>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</si>
  <si>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</si>
  <si>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</si>
  <si>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</si>
  <si>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</si>
  <si>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</si>
  <si>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</si>
  <si>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</si>
  <si>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</si>
  <si>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</si>
  <si>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</si>
  <si>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</si>
  <si>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</si>
  <si>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</si>
  <si>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</si>
  <si>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</si>
  <si>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</si>
  <si>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</si>
  <si>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</si>
  <si>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</si>
  <si>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</si>
  <si>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</si>
  <si>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</si>
  <si>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</si>
  <si>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</si>
  <si>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</si>
  <si>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</si>
  <si>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</si>
  <si>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</si>
  <si>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</si>
  <si>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</si>
  <si>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</si>
  <si>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</si>
  <si>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</si>
  <si>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</si>
  <si>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</si>
  <si>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</si>
  <si>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</si>
  <si>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</si>
  <si>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</si>
  <si>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</si>
  <si>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</si>
  <si>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</si>
  <si>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</si>
  <si>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</si>
  <si>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</si>
  <si>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</si>
  <si>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</si>
  <si>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</si>
  <si>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</si>
  <si>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</si>
  <si>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</si>
  <si>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</si>
  <si>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</si>
  <si>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</si>
  <si>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</si>
  <si>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</si>
  <si>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</si>
  <si>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</si>
  <si>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</si>
  <si>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</si>
  <si>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</si>
  <si>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</si>
  <si>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</si>
  <si>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</si>
  <si>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</si>
  <si>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</si>
  <si>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</si>
  <si>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</si>
  <si>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</si>
  <si>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</si>
  <si>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</si>
  <si>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</si>
  <si>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</si>
  <si>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</si>
  <si>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</si>
  <si>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</si>
  <si>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</si>
  <si>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</si>
  <si>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</si>
  <si>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</si>
  <si>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</si>
  <si>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</si>
  <si>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</si>
  <si>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</si>
  <si>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</si>
  <si>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</si>
  <si>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</si>
  <si>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</si>
  <si>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</si>
  <si>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</si>
  <si>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</si>
  <si>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</si>
  <si>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</si>
  <si>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</si>
  <si>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</si>
  <si>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</si>
  <si>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</si>
  <si>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</si>
  <si>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</si>
  <si>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</si>
  <si>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</si>
  <si>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</si>
  <si>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</si>
  <si>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</si>
  <si>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</si>
  <si>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</si>
  <si>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</si>
  <si>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</si>
  <si>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</si>
  <si>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</si>
  <si>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</si>
  <si>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</si>
  <si>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</si>
  <si>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</si>
  <si>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</si>
  <si>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</si>
  <si>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</si>
  <si>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</si>
  <si>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</si>
  <si>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</si>
  <si>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</si>
  <si>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</si>
  <si>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</si>
  <si>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</si>
  <si>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</si>
  <si>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</si>
  <si>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</si>
  <si>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</si>
  <si>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</si>
  <si>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</si>
  <si>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</si>
  <si>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</si>
  <si>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</si>
  <si>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</si>
  <si>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</si>
  <si>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</si>
  <si>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</si>
  <si>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</si>
  <si>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</si>
  <si>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</si>
  <si>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</si>
  <si>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</si>
  <si>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</si>
  <si>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</si>
  <si>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</si>
  <si>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</si>
  <si>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</si>
  <si>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</si>
  <si>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</si>
  <si>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</si>
  <si>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</si>
  <si>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</si>
  <si>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</si>
  <si>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</si>
  <si>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</si>
  <si>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</si>
  <si>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</si>
  <si>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</si>
  <si>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</si>
  <si>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</si>
  <si>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</si>
  <si>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</si>
  <si>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</si>
  <si>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</si>
  <si>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</si>
  <si>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</si>
  <si>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</si>
  <si>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</si>
  <si>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</si>
  <si>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</si>
  <si>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</si>
  <si>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</si>
  <si>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</si>
  <si>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</si>
  <si>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</si>
  <si>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</si>
  <si>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</si>
  <si>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</si>
  <si>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</si>
  <si>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</si>
  <si>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</si>
  <si>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</si>
  <si>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</si>
  <si>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</si>
  <si>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</si>
  <si>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</si>
  <si>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</si>
  <si>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</si>
  <si>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</si>
  <si>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</si>
  <si>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</si>
  <si>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</si>
  <si>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</si>
  <si>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</si>
  <si>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</si>
  <si>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</si>
  <si>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</si>
  <si>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</si>
  <si>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</si>
  <si>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</si>
  <si>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</si>
  <si>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</si>
  <si>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</si>
  <si>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</si>
  <si>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</si>
  <si>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</si>
  <si>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</si>
  <si>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</si>
  <si>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</si>
  <si>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</si>
  <si>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</si>
  <si>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</si>
  <si>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</si>
  <si>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</si>
  <si>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</si>
  <si>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</si>
  <si>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</si>
  <si>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</si>
  <si>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</si>
  <si>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</si>
  <si>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</si>
  <si>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</si>
  <si>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</si>
  <si>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</si>
  <si>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</si>
  <si>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</si>
  <si>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</si>
  <si>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</si>
  <si>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</si>
  <si>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</si>
  <si>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</si>
  <si>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</si>
  <si>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</si>
  <si>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</si>
  <si>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</si>
  <si>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</si>
  <si>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</si>
  <si>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</si>
  <si>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</si>
  <si>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</si>
  <si>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</si>
  <si>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</si>
  <si>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</si>
  <si>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</si>
  <si>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</si>
  <si>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</si>
  <si>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</si>
  <si>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</si>
  <si>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</si>
  <si>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</si>
  <si>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</si>
  <si>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</si>
  <si>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</si>
  <si>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</si>
  <si>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</si>
  <si>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</si>
  <si>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</si>
  <si>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</si>
  <si>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</si>
  <si>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</si>
  <si>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</si>
  <si>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</si>
  <si>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</si>
  <si>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</si>
  <si>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</si>
  <si>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</si>
  <si>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</si>
  <si>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</si>
  <si>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</si>
  <si>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</si>
  <si>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</si>
  <si>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</si>
  <si>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</si>
  <si>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</si>
  <si>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</si>
  <si>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</si>
  <si>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</si>
  <si>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</si>
  <si>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</si>
  <si>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</si>
  <si>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</si>
  <si>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</si>
  <si>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</si>
  <si>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</si>
  <si>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</si>
  <si>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</si>
  <si>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</si>
  <si>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</si>
  <si>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</si>
  <si>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</si>
  <si>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</si>
  <si>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</si>
  <si>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</si>
  <si>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</si>
  <si>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</si>
  <si>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</si>
  <si>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</si>
  <si>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</si>
  <si>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</si>
  <si>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</si>
  <si>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</si>
  <si>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</si>
  <si>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</si>
  <si>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</si>
  <si>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</si>
  <si>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</si>
  <si>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</si>
  <si>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</si>
  <si>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</si>
  <si>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</si>
  <si>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</si>
  <si>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</si>
  <si>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</si>
  <si>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</si>
  <si>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</si>
  <si>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</si>
  <si>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</si>
  <si>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</si>
  <si>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</si>
  <si>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</si>
  <si>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</si>
  <si>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</si>
  <si>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</si>
  <si>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</si>
  <si>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</si>
  <si>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</si>
  <si>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</si>
  <si>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</si>
  <si>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</si>
  <si>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</si>
  <si>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</si>
  <si>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</si>
  <si>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</si>
  <si>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</si>
  <si>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</si>
  <si>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</si>
  <si>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</si>
  <si>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</si>
  <si>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</si>
  <si>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</si>
  <si>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</si>
  <si>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</si>
  <si>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</si>
  <si>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</si>
  <si>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</si>
  <si>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</si>
  <si>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</si>
  <si>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</si>
  <si>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</si>
  <si>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</si>
  <si>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</si>
  <si>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</si>
  <si>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</si>
  <si>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</si>
  <si>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</si>
  <si>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</si>
  <si>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</si>
  <si>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</si>
  <si>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</si>
  <si>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</si>
  <si>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</si>
  <si>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</si>
  <si>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</si>
  <si>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</si>
  <si>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</si>
  <si>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</si>
  <si>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</si>
  <si>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</si>
  <si>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</si>
  <si>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</si>
  <si>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</si>
  <si>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</si>
  <si>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</si>
  <si>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</si>
  <si>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</si>
  <si>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</si>
  <si>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</si>
  <si>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</si>
  <si>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</si>
  <si>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</si>
  <si>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</si>
  <si>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</si>
  <si>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</si>
  <si>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</si>
  <si>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</si>
  <si>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</si>
  <si>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</si>
  <si>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</si>
  <si>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</si>
  <si>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</si>
  <si>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</si>
  <si>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</si>
  <si>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</si>
  <si>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</si>
  <si>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</si>
  <si>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</si>
  <si>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</si>
  <si>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</si>
  <si>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</si>
  <si>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</si>
  <si>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</si>
  <si>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</si>
  <si>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</si>
  <si>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</si>
  <si>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</si>
  <si>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</si>
  <si>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</si>
  <si>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</si>
  <si>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</si>
  <si>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</si>
  <si>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</si>
  <si>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</si>
  <si>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</si>
  <si>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</si>
  <si>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</si>
  <si>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</si>
  <si>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</si>
  <si>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</si>
  <si>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</si>
  <si>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</si>
  <si>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</si>
  <si>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</si>
  <si>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</si>
  <si>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</si>
  <si>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</si>
  <si>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</si>
  <si>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</si>
  <si>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</si>
  <si>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</si>
  <si>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</si>
  <si>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</si>
  <si>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</si>
  <si>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</si>
  <si>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</si>
  <si>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</si>
  <si>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</si>
  <si>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</si>
  <si>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</si>
  <si>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</si>
  <si>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</si>
  <si>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</si>
  <si>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</si>
  <si>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</si>
  <si>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</si>
  <si>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</si>
  <si>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</si>
  <si>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</si>
  <si>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</si>
  <si>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</si>
  <si>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</si>
  <si>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</si>
  <si>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</si>
  <si>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</si>
  <si>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</si>
  <si>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</si>
  <si>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</si>
  <si>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</si>
  <si>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</si>
  <si>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</si>
  <si>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</si>
  <si>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</si>
  <si>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</si>
  <si>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</si>
  <si>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</si>
  <si>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</si>
  <si>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</si>
  <si>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</si>
  <si>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</si>
  <si>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</si>
  <si>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</si>
  <si>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</si>
  <si>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</si>
  <si>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</si>
  <si>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</si>
  <si>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</si>
  <si>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</si>
  <si>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</si>
  <si>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</si>
  <si>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</si>
  <si>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</si>
  <si>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</si>
  <si>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</si>
  <si>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</si>
  <si>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</si>
  <si>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</si>
  <si>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</si>
  <si>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</si>
  <si>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</si>
  <si>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</si>
  <si>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</si>
  <si>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</si>
  <si>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</si>
  <si>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</si>
  <si>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</si>
  <si>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</si>
  <si>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</si>
  <si>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</si>
  <si>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</si>
  <si>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</si>
  <si>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</si>
  <si>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</si>
  <si>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</si>
  <si>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</si>
  <si>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</si>
  <si>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</si>
  <si>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</si>
  <si>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</si>
  <si>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</si>
  <si>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</si>
  <si>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</si>
  <si>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</si>
  <si>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</si>
  <si>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</si>
  <si>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</si>
  <si>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</si>
  <si>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</si>
  <si>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</si>
  <si>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</si>
  <si>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</si>
  <si>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</si>
  <si>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</si>
  <si>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</si>
  <si>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</si>
  <si>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</si>
  <si>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</si>
  <si>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</si>
  <si>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</si>
  <si>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</si>
  <si>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</si>
  <si>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</si>
  <si>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</si>
  <si>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</si>
  <si>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</si>
  <si>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</si>
  <si>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</si>
  <si>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</si>
  <si>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</si>
  <si>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</si>
  <si>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</si>
  <si>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</si>
  <si>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</si>
  <si>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</si>
  <si>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</si>
  <si>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</si>
  <si>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</si>
  <si>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</si>
  <si>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</si>
  <si>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</si>
  <si>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</si>
  <si>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</si>
  <si>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</si>
  <si>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</si>
  <si>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</si>
  <si>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</si>
  <si>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</si>
  <si>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</si>
  <si>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</si>
  <si>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</si>
  <si>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</si>
  <si>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</si>
  <si>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</si>
  <si>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</si>
  <si>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</si>
  <si>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</si>
  <si>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</si>
  <si>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</si>
  <si>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</si>
  <si>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</si>
  <si>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</si>
  <si>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</si>
  <si>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</si>
  <si>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</si>
  <si>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</si>
  <si>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</si>
  <si>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</si>
  <si>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</si>
  <si>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</si>
  <si>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</si>
  <si>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</si>
  <si>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</si>
  <si>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</si>
  <si>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</si>
  <si>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</si>
  <si>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</si>
  <si>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</si>
  <si>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</si>
  <si>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</si>
  <si>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</si>
  <si>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</si>
  <si>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</si>
  <si>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</si>
  <si>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</si>
  <si>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</si>
  <si>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</si>
  <si>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</si>
  <si>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</si>
  <si>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</si>
  <si>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</si>
  <si>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</si>
  <si>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</si>
  <si>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</si>
  <si>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</si>
  <si>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</si>
  <si>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</si>
  <si>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</si>
  <si>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</si>
  <si>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</si>
  <si>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</si>
  <si>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</si>
  <si>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</si>
  <si>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</si>
  <si>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</si>
  <si>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</si>
  <si>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</si>
  <si>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</si>
  <si>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</si>
  <si>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</si>
  <si>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</si>
  <si>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</si>
  <si>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</si>
  <si>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</si>
  <si>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</si>
  <si>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</si>
  <si>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</si>
  <si>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</si>
  <si>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</si>
  <si>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</si>
  <si>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</si>
  <si>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</si>
  <si>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</si>
  <si>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</si>
  <si>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</si>
  <si>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</si>
  <si>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</si>
  <si>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</si>
  <si>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</si>
  <si>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</si>
  <si>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</si>
  <si>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</si>
  <si>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</si>
  <si>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</si>
  <si>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</si>
  <si>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</si>
  <si>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</si>
  <si>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</si>
  <si>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</si>
  <si>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</si>
  <si>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</si>
  <si>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</si>
  <si>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</si>
  <si>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</si>
  <si>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</si>
  <si>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</si>
  <si>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</si>
  <si>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</si>
  <si>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</si>
  <si>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</si>
  <si>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</si>
  <si>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</si>
  <si>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</si>
  <si>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</si>
  <si>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</si>
  <si>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</si>
  <si>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</si>
  <si>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</si>
  <si>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</si>
  <si>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</si>
  <si>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</si>
  <si>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</si>
  <si>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</si>
  <si>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</si>
  <si>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</si>
  <si>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</si>
  <si>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</si>
  <si>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</si>
  <si>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</si>
  <si>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</si>
  <si>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</si>
  <si>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</si>
  <si>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</si>
  <si>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</si>
  <si>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</si>
  <si>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</si>
  <si>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</si>
  <si>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</si>
  <si>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</si>
  <si>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</si>
  <si>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</si>
  <si>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</si>
  <si>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</si>
  <si>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</si>
  <si>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</si>
  <si>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</si>
  <si>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</si>
  <si>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</si>
  <si>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</si>
  <si>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</si>
  <si>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</si>
  <si>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</si>
  <si>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</si>
  <si>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</si>
  <si>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</si>
  <si>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</si>
  <si>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</si>
  <si>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</si>
  <si>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</si>
  <si>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</si>
  <si>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</si>
  <si>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</si>
  <si>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</si>
  <si>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</si>
  <si>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</si>
  <si>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</si>
  <si>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</si>
  <si>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</si>
  <si>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</si>
  <si>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</si>
  <si>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</si>
  <si>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</si>
  <si>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</si>
  <si>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</si>
  <si>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</si>
  <si>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</si>
  <si>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</si>
  <si>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</si>
  <si>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</si>
  <si>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</si>
  <si>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</si>
  <si>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</si>
  <si>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</si>
  <si>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</si>
  <si>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</si>
  <si>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</si>
  <si>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</si>
  <si>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</si>
  <si>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</si>
  <si>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</si>
  <si>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</si>
  <si>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</si>
  <si>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</si>
  <si>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</si>
  <si>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</si>
  <si>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</si>
  <si>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</si>
  <si>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</si>
  <si>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</si>
  <si>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</si>
  <si>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</si>
  <si>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</si>
  <si>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</si>
  <si>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</si>
  <si>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</si>
  <si>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</si>
  <si>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</si>
  <si>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</si>
  <si>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</si>
  <si>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</si>
  <si>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</si>
  <si>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</si>
  <si>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</si>
  <si>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</si>
  <si>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</si>
  <si>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</si>
  <si>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</si>
  <si>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</si>
  <si>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</si>
  <si>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</si>
  <si>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</si>
  <si>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</si>
  <si>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</si>
  <si>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</si>
  <si>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</si>
  <si>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</si>
  <si>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</si>
  <si>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</si>
  <si>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</si>
  <si>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</si>
  <si>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</si>
  <si>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</si>
  <si>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</si>
  <si>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</si>
  <si>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</si>
  <si>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</si>
  <si>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</si>
  <si>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</si>
  <si>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</si>
  <si>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</si>
  <si>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</si>
  <si>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</si>
  <si>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</si>
  <si>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</si>
  <si>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</si>
  <si>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</si>
  <si>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</si>
  <si>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</si>
  <si>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</si>
  <si>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</si>
  <si>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</si>
  <si>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</si>
  <si>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</si>
  <si>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</si>
  <si>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</si>
  <si>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</si>
  <si>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</si>
  <si>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</si>
  <si>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</si>
  <si>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</si>
  <si>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</si>
  <si>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</si>
  <si>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</si>
  <si>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</si>
  <si>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</si>
  <si>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</si>
  <si>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</si>
  <si>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</si>
  <si>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</si>
  <si>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</si>
  <si>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</si>
  <si>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</si>
  <si>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</si>
  <si>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</si>
  <si>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</si>
  <si>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</si>
  <si>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</si>
  <si>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</si>
  <si>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</si>
  <si>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</si>
  <si>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</si>
  <si>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</si>
  <si>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</si>
  <si>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</si>
  <si>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</si>
  <si>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</si>
  <si>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</si>
  <si>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</si>
  <si>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</si>
  <si>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</si>
  <si>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</si>
  <si>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</si>
  <si>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</si>
  <si>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</si>
  <si>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</si>
  <si>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</si>
  <si>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</si>
  <si>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</si>
  <si>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</si>
  <si>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</si>
  <si>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</si>
  <si>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</si>
  <si>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</si>
  <si>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</si>
  <si>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</si>
  <si>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</si>
  <si>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</si>
  <si>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</si>
  <si>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</si>
  <si>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</si>
  <si>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</si>
  <si>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</si>
  <si>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</si>
  <si>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</si>
  <si>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</si>
  <si>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</si>
  <si>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</si>
  <si>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</si>
  <si>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</si>
  <si>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</si>
  <si>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</si>
  <si>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</si>
  <si>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</si>
  <si>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</si>
  <si>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</si>
  <si>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</si>
  <si>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</si>
  <si>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</si>
  <si>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</si>
  <si>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</si>
  <si>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</si>
  <si>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</si>
  <si>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</si>
  <si>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</si>
  <si>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</si>
  <si>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</si>
  <si>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</si>
  <si>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</si>
  <si>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</si>
  <si>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</si>
  <si>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</si>
  <si>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</si>
  <si>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</si>
  <si>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</si>
  <si>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</si>
  <si>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</si>
  <si>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</si>
  <si>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</si>
  <si>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</si>
  <si>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</si>
  <si>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</si>
  <si>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</si>
  <si>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</si>
  <si>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</si>
  <si>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</si>
  <si>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</si>
  <si>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</si>
  <si>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</si>
  <si>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</si>
  <si>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</si>
  <si>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</si>
  <si>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</si>
  <si>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</si>
  <si>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</si>
  <si>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</si>
  <si>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</si>
  <si>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</si>
  <si>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</si>
  <si>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</si>
  <si>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</si>
  <si>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</si>
  <si>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</si>
  <si>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</si>
  <si>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</si>
  <si>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</si>
  <si>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</si>
  <si>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</si>
  <si>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</si>
  <si>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</si>
  <si>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</si>
  <si>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</si>
  <si>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</si>
  <si>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</si>
  <si>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</si>
  <si>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</si>
  <si>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</si>
  <si>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</si>
  <si>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</si>
  <si>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</si>
  <si>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</si>
  <si>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</si>
  <si>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</si>
  <si>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</si>
  <si>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</si>
  <si>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</si>
  <si>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</si>
  <si>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</si>
  <si>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</si>
  <si>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</si>
  <si>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</si>
  <si>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</si>
  <si>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</si>
  <si>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</si>
  <si>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</si>
  <si>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</si>
  <si>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</si>
  <si>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</si>
  <si>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</si>
  <si>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</si>
  <si>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</si>
  <si>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</si>
  <si>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</si>
  <si>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</si>
  <si>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</si>
  <si>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</si>
  <si>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</si>
  <si>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</si>
  <si>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</si>
  <si>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</si>
  <si>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</si>
  <si>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</si>
  <si>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</si>
  <si>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</si>
  <si>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</si>
  <si>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</si>
  <si>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</si>
  <si>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</si>
  <si>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</si>
  <si>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</si>
  <si>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</si>
  <si>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</si>
  <si>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</si>
  <si>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</si>
  <si>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</si>
  <si>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</si>
  <si>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</si>
  <si>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</si>
  <si>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</si>
  <si>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</si>
  <si>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</si>
  <si>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</si>
  <si>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</si>
  <si>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</si>
  <si>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</si>
  <si>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</si>
  <si>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</si>
  <si>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</si>
  <si>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</si>
  <si>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</si>
  <si>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</si>
  <si>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</si>
  <si>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</si>
  <si>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</si>
  <si>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</si>
  <si>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</si>
  <si>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</si>
  <si>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</si>
  <si>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</si>
  <si>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</si>
  <si>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</si>
  <si>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</si>
  <si>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</si>
  <si>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</si>
  <si>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</si>
  <si>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</si>
  <si>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</si>
  <si>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</si>
  <si>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</si>
  <si>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</si>
  <si>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</si>
  <si>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</si>
  <si>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</si>
  <si>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</si>
  <si>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</si>
  <si>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</si>
  <si>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</si>
  <si>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</si>
  <si>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</si>
  <si>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</si>
  <si>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</si>
  <si>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</si>
  <si>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</si>
  <si>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</si>
  <si>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</si>
  <si>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</si>
  <si>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</si>
  <si>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</si>
  <si>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</si>
  <si>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</si>
  <si>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</si>
  <si>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</si>
  <si>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</si>
  <si>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</si>
  <si>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</si>
  <si>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</si>
  <si>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</si>
  <si>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</si>
  <si>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</si>
  <si>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</si>
  <si>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</si>
  <si>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</si>
  <si>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</si>
  <si>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</si>
  <si>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</si>
  <si>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</si>
  <si>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</si>
  <si>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</si>
  <si>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</si>
  <si>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</si>
  <si>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</si>
  <si>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</si>
  <si>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</si>
  <si>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</si>
  <si>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</si>
  <si>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</si>
  <si>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</si>
  <si>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</si>
  <si>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</si>
  <si>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</si>
  <si>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</si>
  <si>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</si>
  <si>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</si>
  <si>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</si>
  <si>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</si>
  <si>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</si>
  <si>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</si>
  <si>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</si>
  <si>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</si>
  <si>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</si>
  <si>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</si>
  <si>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</si>
  <si>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</si>
  <si>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</si>
  <si>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</si>
  <si>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</si>
  <si>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</si>
  <si>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</si>
  <si>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</si>
  <si>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</si>
  <si>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</si>
  <si>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</si>
  <si>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</si>
  <si>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</si>
  <si>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</si>
  <si>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</si>
  <si>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</si>
  <si>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</si>
  <si>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</si>
  <si>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</si>
  <si>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</si>
  <si>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</si>
  <si>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</si>
  <si>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</si>
  <si>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</si>
  <si>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</si>
  <si>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</si>
  <si>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</si>
  <si>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</si>
  <si>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</si>
  <si>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</si>
  <si>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</si>
  <si>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</si>
  <si>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</si>
  <si>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</si>
  <si>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</si>
  <si>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</si>
  <si>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</si>
  <si>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</si>
  <si>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</si>
  <si>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</si>
  <si>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</si>
  <si>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</si>
  <si>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</si>
  <si>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</si>
  <si>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</si>
  <si>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</si>
  <si>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</si>
  <si>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</si>
  <si>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</si>
  <si>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</si>
  <si>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</si>
  <si>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</si>
  <si>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</si>
  <si>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</si>
  <si>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</si>
  <si>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</si>
  <si>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</si>
  <si>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</si>
  <si>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</si>
  <si>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</si>
  <si>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</si>
  <si>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</si>
  <si>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</si>
  <si>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</si>
  <si>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</si>
  <si>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</si>
  <si>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</si>
  <si>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</si>
  <si>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</si>
  <si>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</si>
  <si>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</si>
  <si>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</si>
  <si>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</si>
  <si>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</si>
  <si>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</si>
  <si>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</si>
  <si>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</si>
  <si>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</si>
  <si>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</si>
  <si>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</si>
  <si>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</si>
  <si>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</si>
  <si>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</si>
  <si>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</si>
  <si>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</si>
  <si>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</si>
  <si>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</si>
  <si>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</si>
  <si>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</si>
  <si>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</si>
  <si>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</si>
  <si>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</si>
  <si>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</si>
  <si>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</si>
  <si>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</si>
  <si>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</si>
  <si>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</si>
  <si>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</si>
  <si>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</si>
  <si>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</si>
  <si>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</si>
  <si>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</si>
  <si>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</si>
  <si>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</si>
  <si>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</si>
  <si>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</si>
  <si>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</si>
  <si>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</si>
  <si>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</si>
  <si>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</si>
  <si>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</si>
  <si>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</si>
  <si>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</si>
  <si>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</si>
  <si>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</si>
  <si>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</si>
  <si>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</si>
  <si>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</si>
  <si>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</si>
  <si>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</si>
  <si>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</si>
  <si>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</si>
  <si>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</si>
  <si>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</si>
  <si>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</si>
  <si>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</si>
  <si>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</si>
  <si>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</si>
  <si>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</si>
  <si>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</si>
  <si>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</si>
  <si>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</si>
  <si>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</si>
  <si>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</si>
  <si>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</si>
  <si>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</si>
  <si>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</si>
  <si>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</si>
  <si>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</si>
  <si>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</si>
  <si>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</si>
  <si>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</si>
  <si>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</si>
  <si>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</si>
  <si>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</si>
  <si>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</si>
  <si>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</si>
  <si>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</si>
  <si>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</si>
  <si>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</si>
  <si>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</si>
  <si>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</si>
  <si>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</si>
  <si>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</si>
  <si>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</si>
  <si>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</si>
  <si>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</si>
  <si>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</si>
  <si>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</si>
  <si>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</si>
  <si>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</si>
  <si>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</si>
  <si>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</si>
  <si>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</si>
  <si>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</si>
  <si>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</si>
  <si>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</si>
  <si>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</si>
  <si>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</si>
  <si>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</si>
  <si>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</si>
  <si>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</si>
  <si>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</si>
  <si>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</si>
  <si>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</si>
  <si>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</si>
  <si>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</si>
  <si>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</si>
  <si>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</si>
  <si>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</si>
  <si>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</si>
  <si>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</si>
  <si>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</si>
  <si>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</si>
  <si>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</si>
  <si>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</si>
  <si>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</si>
  <si>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</si>
  <si>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</si>
  <si>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</si>
  <si>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</si>
  <si>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</si>
  <si>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</si>
  <si>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</si>
  <si>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</si>
  <si>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</si>
  <si>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</si>
  <si>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</si>
  <si>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</si>
  <si>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</si>
  <si>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</si>
  <si>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</si>
  <si>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</si>
  <si>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</si>
  <si>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</si>
  <si>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</si>
  <si>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</si>
  <si>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</si>
  <si>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</si>
  <si>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</si>
  <si>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</si>
  <si>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</si>
  <si>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</si>
  <si>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</si>
  <si>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</si>
  <si>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</si>
  <si>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</si>
  <si>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</si>
  <si>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</si>
  <si>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</si>
  <si>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</si>
  <si>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</si>
  <si>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</si>
  <si>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</si>
  <si>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</si>
  <si>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</si>
  <si>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</si>
  <si>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</si>
  <si>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</si>
  <si>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</si>
  <si>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</si>
  <si>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</si>
  <si>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</si>
  <si>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</si>
  <si>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</si>
  <si>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</si>
  <si>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</si>
  <si>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</si>
  <si>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</si>
  <si>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</si>
  <si>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</si>
  <si>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</si>
  <si>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</si>
  <si>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</si>
  <si>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</si>
  <si>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</si>
  <si>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</si>
  <si>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</si>
  <si>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</si>
  <si>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</si>
  <si>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</si>
  <si>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</si>
  <si>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</si>
  <si>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</si>
  <si>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</si>
  <si>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</si>
  <si>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</si>
  <si>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</si>
  <si>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</si>
  <si>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</si>
  <si>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</si>
  <si>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</si>
  <si>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</si>
  <si>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</si>
  <si>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</si>
  <si>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</si>
  <si>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</si>
  <si>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</si>
  <si>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</si>
  <si>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</si>
  <si>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</si>
  <si>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</si>
  <si>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</si>
  <si>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</si>
  <si>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</si>
  <si>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</si>
  <si>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</si>
  <si>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</si>
  <si>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</si>
  <si>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</si>
  <si>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</si>
  <si>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</si>
  <si>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</si>
  <si>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</si>
  <si>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</si>
  <si>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</si>
  <si>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</si>
  <si>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</si>
  <si>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</si>
  <si>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</si>
  <si>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</si>
  <si>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</si>
  <si>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</si>
  <si>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</si>
  <si>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</si>
  <si>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</si>
  <si>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</si>
  <si>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</si>
  <si>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</si>
  <si>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</si>
  <si>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</si>
  <si>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</si>
  <si>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</si>
  <si>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</si>
  <si>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</si>
  <si>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</si>
  <si>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</si>
  <si>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</si>
  <si>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</si>
  <si>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</si>
  <si>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</si>
  <si>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</si>
  <si>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</si>
  <si>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</si>
  <si>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</si>
  <si>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</si>
  <si>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</si>
  <si>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</si>
  <si>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</si>
  <si>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</si>
  <si>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</si>
  <si>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</si>
  <si>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</si>
  <si>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</si>
  <si>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</si>
  <si>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</si>
  <si>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</si>
  <si>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</si>
  <si>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</si>
  <si>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</si>
  <si>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</si>
  <si>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</si>
  <si>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</si>
  <si>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</si>
  <si>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</si>
  <si>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</si>
  <si>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</si>
  <si>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</si>
  <si>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</si>
  <si>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</si>
  <si>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</si>
  <si>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</si>
  <si>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</si>
  <si>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</si>
  <si>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</si>
  <si>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</si>
  <si>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</si>
  <si>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</si>
  <si>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</si>
  <si>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</si>
  <si>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</si>
  <si>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</si>
  <si>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</si>
  <si>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</si>
  <si>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</si>
  <si>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</si>
  <si>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</si>
  <si>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</si>
  <si>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</si>
  <si>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</si>
  <si>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</si>
  <si>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</si>
  <si>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</si>
  <si>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</si>
  <si>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</si>
  <si>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</si>
  <si>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</si>
  <si>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</si>
  <si>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</si>
  <si>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</si>
  <si>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</si>
  <si>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</si>
  <si>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</si>
  <si>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</si>
  <si>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</si>
  <si>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</si>
  <si>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</si>
  <si>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</si>
  <si>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</si>
  <si>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</si>
  <si>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</si>
  <si>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</si>
  <si>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</si>
  <si>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</si>
  <si>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</si>
  <si>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</si>
  <si>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</si>
  <si>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</si>
  <si>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</si>
  <si>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</si>
  <si>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</si>
  <si>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</si>
  <si>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</si>
  <si>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</si>
  <si>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</si>
  <si>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</si>
  <si>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</si>
  <si>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</si>
  <si>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</si>
  <si>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</si>
  <si>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</si>
  <si>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</si>
  <si>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</si>
  <si>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</si>
  <si>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</si>
  <si>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</si>
  <si>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</si>
  <si>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</si>
  <si>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</si>
  <si>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</si>
  <si>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</si>
  <si>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</si>
  <si>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</si>
  <si>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</si>
  <si>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</si>
  <si>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</si>
  <si>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</si>
  <si>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</si>
  <si>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</si>
  <si>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</si>
  <si>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</si>
  <si>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</si>
  <si>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</si>
  <si>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</si>
  <si>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</si>
  <si>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</si>
  <si>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</si>
  <si>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</si>
  <si>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</si>
  <si>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</si>
  <si>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</si>
  <si>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</si>
  <si>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</si>
  <si>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</si>
  <si>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</si>
  <si>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</si>
  <si>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</si>
  <si>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</si>
  <si>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</si>
  <si>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</si>
  <si>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</si>
  <si>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</si>
  <si>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</si>
  <si>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</si>
  <si>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</si>
  <si>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</si>
  <si>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</si>
  <si>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</si>
  <si>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</si>
  <si>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</si>
  <si>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</si>
  <si>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</si>
  <si>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</si>
  <si>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</si>
  <si>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</si>
  <si>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</si>
  <si>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</si>
  <si>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</si>
  <si>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</si>
  <si>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</si>
  <si>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</si>
  <si>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</si>
  <si>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</si>
  <si>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</si>
  <si>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</si>
  <si>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</si>
  <si>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</si>
  <si>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</si>
  <si>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</si>
  <si>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</si>
  <si>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</si>
  <si>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</si>
  <si>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</si>
  <si>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</si>
  <si>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</si>
  <si>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</si>
  <si>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</si>
  <si>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</si>
  <si>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</si>
  <si>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</si>
  <si>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</si>
  <si>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</si>
  <si>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</si>
  <si>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</si>
  <si>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</si>
  <si>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</si>
  <si>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</si>
  <si>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</si>
  <si>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</si>
  <si>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</si>
  <si>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</si>
  <si>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</si>
  <si>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</si>
  <si>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</si>
  <si>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</si>
  <si>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</si>
  <si>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</si>
  <si>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</si>
  <si>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</si>
  <si>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</si>
  <si>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</si>
  <si>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</si>
  <si>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</si>
  <si>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</si>
  <si>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</si>
  <si>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</si>
  <si>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</si>
  <si>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</si>
  <si>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</si>
  <si>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</si>
  <si>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</si>
  <si>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</si>
  <si>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</si>
  <si>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</si>
  <si>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</si>
  <si>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</si>
  <si>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</si>
  <si>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</si>
  <si>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</si>
  <si>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</si>
  <si>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</si>
  <si>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</si>
  <si>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</si>
  <si>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</si>
  <si>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</si>
  <si>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</si>
  <si>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</si>
  <si>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</si>
  <si>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</si>
  <si>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</si>
  <si>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</si>
  <si>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</si>
  <si>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</si>
  <si>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</si>
  <si>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</si>
  <si>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</si>
  <si>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</si>
  <si>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</si>
  <si>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</si>
  <si>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</si>
  <si>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</si>
  <si>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</si>
  <si>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</si>
  <si>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</si>
  <si>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</si>
  <si>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</si>
  <si>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</si>
  <si>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</si>
  <si>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</si>
  <si>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</si>
  <si>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</si>
  <si>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</si>
  <si>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</si>
  <si>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</si>
  <si>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</si>
  <si>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</si>
  <si>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</si>
  <si>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</si>
  <si>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</si>
  <si>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</si>
  <si>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</si>
  <si>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</si>
  <si>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</si>
  <si>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</si>
  <si>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</si>
  <si>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</si>
  <si>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</si>
  <si>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</si>
  <si>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</si>
  <si>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</si>
  <si>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</si>
  <si>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</si>
  <si>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</si>
  <si>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</si>
  <si>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</si>
  <si>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</si>
  <si>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</si>
  <si>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</si>
  <si>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</si>
  <si>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</si>
  <si>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</si>
  <si>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</si>
  <si>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</si>
  <si>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</si>
  <si>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</si>
  <si>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</si>
  <si>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</si>
  <si>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</si>
  <si>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</si>
  <si>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</si>
  <si>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</si>
  <si>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</si>
  <si>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</si>
  <si>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</si>
  <si>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</si>
  <si>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</si>
  <si>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</si>
  <si>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</si>
  <si>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</si>
  <si>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</si>
  <si>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</si>
  <si>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</si>
  <si>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</si>
  <si>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</si>
  <si>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</si>
  <si>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</si>
  <si>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</si>
  <si>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</si>
  <si>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</si>
  <si>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</si>
  <si>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</si>
  <si>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</si>
  <si>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</si>
  <si>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</si>
  <si>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</si>
  <si>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</si>
  <si>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</si>
  <si>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</si>
  <si>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</si>
  <si>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</si>
  <si>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</si>
  <si>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</si>
  <si>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</si>
  <si>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</si>
  <si>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</si>
  <si>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</si>
  <si>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</si>
  <si>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</si>
  <si>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</si>
  <si>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</si>
  <si>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</si>
  <si>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</si>
  <si>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</si>
  <si>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</si>
  <si>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</si>
  <si>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</si>
  <si>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</si>
  <si>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</si>
  <si>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</si>
  <si>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</si>
  <si>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</si>
  <si>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</si>
  <si>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</si>
  <si>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</si>
  <si>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</si>
  <si>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</si>
  <si>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</si>
  <si>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</si>
  <si>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</si>
  <si>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</si>
  <si>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</si>
  <si>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</si>
  <si>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</si>
  <si>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</si>
  <si>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</si>
  <si>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</si>
  <si>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</si>
  <si>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</si>
  <si>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</si>
  <si>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</si>
  <si>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</si>
  <si>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</si>
  <si>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</si>
  <si>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</si>
  <si>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</si>
  <si>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</si>
  <si>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</si>
  <si>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</si>
  <si>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</si>
  <si>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</si>
  <si>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</si>
  <si>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</si>
  <si>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</si>
  <si>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</si>
  <si>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</si>
  <si>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</si>
  <si>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</si>
  <si>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</si>
  <si>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</si>
  <si>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</si>
  <si>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</si>
  <si>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</si>
  <si>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</si>
  <si>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</si>
  <si>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</si>
  <si>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</si>
  <si>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</si>
  <si>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</si>
  <si>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</si>
  <si>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</si>
  <si>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</si>
  <si>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</si>
  <si>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</si>
  <si>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</si>
  <si>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</si>
  <si>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</si>
  <si>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</si>
  <si>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</si>
  <si>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</si>
  <si>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</si>
  <si>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</si>
  <si>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</si>
  <si>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</si>
  <si>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</si>
  <si>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</si>
  <si>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</si>
  <si>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</si>
  <si>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</si>
  <si>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</si>
  <si>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</si>
  <si>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</si>
  <si>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</si>
  <si>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</si>
  <si>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</si>
  <si>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</si>
  <si>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</si>
  <si>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</si>
  <si>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</si>
  <si>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</si>
  <si>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</si>
  <si>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</si>
  <si>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</si>
  <si>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</si>
  <si>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</si>
  <si>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</si>
  <si>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</si>
  <si>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</si>
  <si>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</si>
  <si>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</si>
  <si>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</si>
  <si>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</si>
  <si>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</si>
  <si>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</si>
  <si>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</si>
  <si>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</si>
  <si>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</si>
  <si>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</si>
  <si>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</si>
  <si>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</si>
  <si>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</si>
  <si>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</si>
  <si>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</si>
  <si>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</si>
  <si>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</si>
  <si>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</si>
  <si>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</si>
  <si>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</si>
  <si>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</si>
  <si>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</si>
  <si>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</si>
  <si>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</si>
  <si>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</si>
  <si>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</si>
  <si>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</si>
  <si>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</si>
  <si>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</si>
  <si>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</si>
  <si>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</si>
  <si>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</si>
  <si>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</si>
  <si>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</si>
  <si>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</si>
  <si>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</si>
  <si>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</si>
  <si>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</si>
  <si>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</si>
  <si>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</si>
  <si>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</si>
  <si>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</si>
  <si>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</si>
  <si>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</si>
  <si>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</si>
  <si>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</si>
  <si>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</si>
  <si>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</si>
  <si>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</si>
  <si>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</si>
  <si>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</si>
  <si>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</si>
  <si>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</si>
  <si>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</si>
  <si>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</si>
  <si>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</si>
  <si>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</si>
  <si>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</si>
  <si>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</si>
  <si>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</si>
  <si>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</si>
  <si>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</si>
  <si>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</si>
  <si>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</si>
  <si>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</si>
  <si>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</si>
  <si>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</si>
  <si>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</si>
  <si>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</si>
  <si>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</si>
  <si>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</si>
  <si>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</si>
  <si>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</si>
  <si>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</si>
  <si>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</si>
  <si>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</si>
  <si>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</si>
  <si>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</si>
  <si>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</si>
  <si>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</si>
  <si>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</si>
  <si>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</si>
  <si>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</si>
  <si>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</si>
  <si>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</si>
  <si>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</si>
  <si>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</si>
  <si>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</si>
  <si>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</si>
  <si>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</si>
  <si>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</si>
  <si>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</si>
  <si>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</si>
  <si>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</si>
  <si>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</si>
  <si>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</si>
  <si>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</si>
  <si>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</si>
  <si>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</si>
  <si>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</si>
  <si>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</si>
  <si>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</si>
  <si>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</si>
  <si>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</si>
  <si>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</si>
  <si>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</si>
  <si>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</si>
  <si>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</si>
  <si>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</si>
  <si>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</si>
  <si>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</si>
  <si>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</si>
  <si>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</si>
  <si>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</si>
  <si>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</si>
  <si>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</si>
  <si>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</si>
  <si>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</si>
  <si>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</si>
  <si>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</si>
  <si>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</si>
  <si>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</si>
  <si>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</si>
  <si>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</si>
  <si>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</si>
  <si>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</si>
  <si>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</si>
  <si>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</si>
  <si>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</si>
  <si>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</si>
  <si>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</si>
  <si>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</si>
  <si>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</si>
  <si>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</si>
  <si>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</si>
  <si>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</si>
  <si>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</si>
  <si>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</si>
  <si>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</si>
  <si>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</si>
  <si>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</si>
  <si>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</si>
  <si>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</si>
  <si>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</si>
  <si>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</si>
  <si>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</si>
  <si>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</si>
  <si>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</si>
  <si>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</si>
  <si>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</si>
  <si>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</si>
  <si>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</si>
  <si>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</si>
  <si>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</si>
  <si>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</si>
  <si>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</si>
  <si>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</si>
  <si>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</si>
  <si>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</si>
  <si>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</si>
  <si>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</si>
  <si>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</si>
  <si>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</si>
  <si>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</si>
  <si>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</si>
  <si>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</si>
  <si>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</si>
  <si>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</si>
  <si>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</si>
  <si>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</si>
  <si>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</si>
  <si>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</si>
  <si>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</si>
  <si>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</si>
  <si>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</si>
  <si>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</si>
  <si>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</si>
  <si>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</si>
  <si>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</si>
  <si>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</si>
  <si>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</si>
  <si>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</si>
  <si>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</si>
  <si>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</si>
  <si>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</si>
  <si>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</si>
  <si>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</si>
  <si>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</si>
  <si>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</si>
  <si>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</si>
  <si>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</si>
  <si>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</si>
  <si>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</si>
  <si>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</si>
  <si>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</si>
  <si>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</si>
  <si>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</si>
  <si>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</si>
  <si>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</si>
  <si>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</si>
  <si>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</si>
  <si>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</si>
  <si>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</si>
  <si>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</si>
  <si>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</si>
  <si>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</si>
  <si>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</si>
  <si>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</si>
  <si>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</si>
  <si>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</si>
  <si>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</si>
  <si>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</si>
  <si>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</si>
  <si>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</si>
  <si>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</si>
  <si>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</si>
  <si>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</si>
  <si>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</si>
  <si>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</si>
  <si>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</si>
  <si>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</si>
  <si>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</si>
  <si>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</si>
  <si>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</si>
  <si>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</si>
  <si>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</si>
  <si>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</si>
  <si>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</si>
  <si>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</si>
  <si>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</si>
  <si>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</si>
  <si>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</si>
  <si>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</si>
  <si>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</si>
  <si>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</si>
  <si>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</si>
  <si>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</si>
  <si>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</si>
  <si>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</si>
  <si>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</si>
  <si>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</si>
  <si>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</si>
  <si>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</si>
  <si>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</si>
  <si>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</si>
  <si>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</si>
  <si>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</si>
  <si>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</si>
  <si>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</si>
  <si>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</si>
  <si>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</si>
  <si>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</si>
  <si>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</si>
  <si>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</si>
  <si>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</si>
  <si>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</si>
  <si>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</si>
  <si>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</si>
  <si>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</si>
  <si>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</si>
  <si>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</si>
  <si>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</si>
  <si>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</si>
  <si>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</si>
  <si>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</si>
  <si>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</si>
  <si>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</si>
  <si>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</si>
  <si>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</si>
  <si>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</si>
  <si>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</si>
  <si>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</si>
  <si>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</si>
  <si>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</si>
  <si>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</si>
  <si>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</si>
  <si>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</si>
  <si>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</si>
  <si>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</si>
  <si>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</si>
  <si>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</si>
  <si>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</si>
  <si>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</si>
  <si>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</si>
  <si>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</si>
  <si>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</si>
  <si>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</si>
  <si>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</si>
  <si>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</si>
  <si>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</si>
  <si>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</si>
  <si>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</si>
  <si>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</si>
  <si>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</si>
  <si>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</si>
  <si>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</si>
  <si>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</si>
  <si>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</si>
  <si>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</si>
  <si>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</si>
  <si>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</si>
  <si>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</si>
  <si>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</si>
  <si>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</si>
  <si>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</si>
  <si>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</si>
  <si>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</si>
  <si>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</si>
  <si>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</si>
  <si>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</si>
  <si>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</si>
  <si>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</si>
  <si>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</si>
  <si>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</si>
  <si>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</si>
  <si>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</si>
  <si>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</si>
  <si>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</si>
  <si>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</si>
  <si>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</si>
  <si>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</si>
  <si>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</si>
  <si>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</si>
  <si>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</si>
  <si>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</si>
  <si>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</si>
  <si>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</si>
  <si>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</si>
  <si>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</si>
  <si>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</si>
  <si>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</si>
  <si>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</si>
  <si>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</si>
  <si>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</si>
  <si>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</si>
  <si>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</si>
  <si>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</si>
  <si>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</si>
  <si>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</si>
  <si>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</si>
  <si>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</si>
  <si>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</si>
  <si>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</si>
  <si>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</si>
  <si>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</si>
  <si>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</si>
  <si>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</si>
  <si>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</si>
  <si>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</si>
  <si>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</si>
  <si>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</si>
  <si>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</si>
  <si>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</si>
  <si>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</si>
  <si>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</si>
  <si>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</si>
  <si>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</si>
  <si>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</si>
  <si>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</si>
  <si>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</si>
  <si>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</si>
  <si>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</si>
  <si>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</si>
  <si>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</si>
  <si>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</si>
  <si>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</si>
  <si>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</si>
  <si>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</si>
  <si>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</si>
  <si>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</si>
  <si>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</si>
  <si>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</si>
  <si>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</si>
  <si>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</si>
  <si>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</si>
  <si>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</si>
  <si>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</si>
  <si>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</si>
  <si>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</si>
  <si>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</si>
  <si>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</si>
  <si>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</si>
  <si>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</si>
  <si>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</si>
  <si>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</si>
  <si>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</si>
  <si>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</si>
  <si>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</si>
  <si>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</si>
  <si>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</si>
  <si>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</si>
  <si>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</si>
  <si>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</si>
  <si>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</si>
  <si>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</si>
  <si>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</si>
  <si>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</si>
  <si>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</si>
  <si>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</si>
  <si>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</si>
  <si>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</si>
  <si>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</si>
  <si>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</si>
  <si>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</si>
  <si>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</si>
  <si>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</si>
  <si>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</si>
  <si>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</si>
  <si>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</si>
  <si>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</si>
  <si>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</si>
  <si>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</si>
  <si>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</si>
  <si>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</si>
  <si>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</si>
  <si>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</si>
  <si>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</si>
  <si>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</si>
  <si>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</si>
  <si>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</si>
  <si>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</si>
  <si>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</si>
  <si>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</si>
  <si>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</si>
  <si>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</si>
  <si>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</si>
  <si>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</si>
  <si>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</si>
  <si>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</si>
  <si>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</si>
  <si>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</si>
  <si>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</si>
  <si>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</si>
  <si>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</si>
  <si>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</si>
  <si>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</si>
  <si>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</si>
  <si>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</si>
  <si>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</si>
  <si>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</si>
  <si>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</si>
  <si>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</si>
  <si>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</si>
  <si>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</si>
  <si>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</si>
  <si>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</si>
  <si>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</si>
  <si>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</si>
  <si>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</si>
  <si>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</si>
  <si>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</si>
  <si>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</si>
  <si>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</si>
  <si>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</si>
  <si>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</si>
  <si>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</si>
  <si>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</si>
  <si>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</si>
  <si>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</si>
  <si>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</si>
  <si>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</si>
  <si>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</si>
  <si>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</si>
  <si>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</si>
  <si>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</si>
  <si>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</si>
  <si>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</si>
  <si>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</si>
  <si>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</si>
  <si>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</si>
  <si>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</si>
  <si>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</si>
  <si>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</si>
  <si>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</si>
  <si>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</si>
  <si>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</si>
  <si>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</si>
  <si>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</si>
  <si>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</si>
  <si>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</si>
  <si>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</si>
  <si>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</si>
  <si>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</si>
  <si>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</si>
  <si>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</si>
  <si>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</si>
  <si>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</si>
  <si>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</si>
  <si>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</si>
  <si>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</si>
  <si>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</si>
  <si>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</si>
  <si>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</si>
  <si>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</si>
  <si>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</si>
  <si>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</si>
  <si>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</si>
  <si>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</si>
  <si>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</si>
  <si>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</si>
  <si>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</si>
  <si>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</si>
  <si>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</si>
  <si>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</si>
  <si>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</si>
  <si>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</si>
  <si>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</si>
  <si>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</si>
  <si>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</si>
  <si>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</si>
  <si>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</si>
  <si>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</si>
  <si>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</si>
  <si>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</si>
  <si>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</si>
  <si>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</si>
  <si>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</si>
  <si>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</si>
  <si>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</si>
  <si>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</si>
  <si>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</si>
  <si>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</si>
  <si>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</si>
  <si>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</si>
  <si>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</si>
  <si>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</si>
  <si>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</si>
  <si>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</si>
  <si>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</si>
  <si>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</si>
  <si>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</si>
  <si>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</si>
  <si>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</si>
  <si>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</si>
  <si>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</si>
  <si>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</si>
  <si>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</si>
  <si>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</si>
  <si>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</si>
  <si>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</si>
  <si>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</si>
  <si>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</si>
  <si>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</si>
  <si>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</si>
  <si>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</si>
  <si>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</si>
  <si>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</si>
  <si>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</si>
  <si>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</si>
  <si>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</si>
  <si>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</si>
  <si>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</si>
  <si>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</si>
  <si>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</si>
  <si>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</si>
  <si>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</si>
  <si>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</si>
  <si>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</si>
  <si>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</si>
  <si>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</si>
  <si>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</si>
  <si>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</si>
  <si>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</si>
  <si>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</si>
  <si>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</si>
  <si>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</si>
  <si>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</si>
  <si>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</si>
  <si>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</si>
  <si>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</si>
  <si>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</si>
  <si>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</si>
  <si>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</si>
  <si>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</si>
  <si>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</si>
  <si>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</si>
  <si>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</si>
  <si>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</si>
  <si>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</si>
  <si>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</si>
  <si>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</si>
  <si>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</si>
  <si>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</si>
  <si>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</si>
  <si>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</si>
  <si>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</si>
  <si>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</si>
  <si>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</si>
  <si>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</si>
  <si>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</si>
  <si>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</si>
  <si>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</si>
  <si>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</si>
  <si>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</si>
  <si>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</si>
  <si>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</si>
  <si>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</si>
  <si>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</si>
  <si>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</si>
  <si>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</si>
  <si>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</si>
  <si>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</si>
  <si>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</si>
  <si>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</si>
  <si>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</si>
  <si>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</si>
  <si>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</si>
  <si>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</si>
  <si>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</si>
  <si>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</si>
  <si>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</si>
  <si>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</si>
  <si>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</si>
  <si>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</si>
  <si>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</si>
  <si>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</si>
  <si>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</si>
  <si>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</si>
  <si>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</si>
  <si>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</si>
  <si>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</si>
  <si>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</si>
  <si>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</si>
  <si>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</si>
  <si>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</si>
  <si>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</si>
  <si>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</si>
  <si>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</si>
  <si>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</si>
  <si>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</si>
  <si>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</si>
  <si>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</si>
  <si>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</si>
  <si>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</si>
  <si>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</si>
  <si>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</si>
  <si>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</si>
  <si>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</si>
  <si>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</si>
  <si>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</si>
  <si>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</si>
  <si>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</si>
  <si>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</si>
  <si>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</si>
  <si>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</si>
  <si>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</si>
  <si>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</si>
  <si>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</si>
  <si>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</si>
  <si>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</si>
  <si>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</si>
  <si>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</si>
  <si>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</si>
  <si>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</si>
  <si>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</si>
  <si>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</si>
  <si>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</si>
  <si>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</si>
  <si>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</si>
  <si>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</si>
  <si>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</si>
  <si>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</si>
  <si>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</si>
  <si>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</si>
  <si>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</si>
  <si>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</si>
  <si>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</si>
  <si>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</si>
  <si>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</si>
  <si>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</si>
  <si>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</si>
  <si>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</si>
  <si>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</si>
  <si>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</si>
  <si>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</si>
  <si>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</si>
  <si>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</si>
  <si>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</si>
  <si>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</si>
  <si>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</si>
  <si>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</si>
  <si>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</si>
  <si>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</si>
  <si>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</si>
  <si>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</si>
  <si>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</si>
  <si>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</si>
  <si>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</si>
  <si>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</si>
  <si>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</si>
  <si>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</si>
  <si>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</si>
  <si>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</si>
  <si>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</si>
  <si>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</si>
  <si>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</si>
  <si>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</si>
  <si>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</si>
  <si>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</si>
  <si>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</si>
  <si>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</si>
  <si>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</si>
  <si>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</si>
  <si>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</si>
  <si>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</si>
  <si>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</si>
  <si>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</si>
  <si>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</si>
  <si>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</si>
  <si>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</si>
  <si>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</si>
  <si>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</si>
  <si>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</si>
  <si>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</si>
  <si>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</si>
  <si>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</si>
  <si>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</si>
  <si>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</si>
  <si>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</si>
  <si>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</si>
  <si>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</si>
  <si>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</si>
  <si>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</si>
  <si>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</si>
  <si>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</si>
  <si>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</si>
  <si>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</si>
  <si>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</si>
  <si>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</si>
  <si>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</si>
  <si>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</si>
  <si>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</si>
  <si>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</si>
  <si>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</si>
  <si>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</si>
  <si>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</si>
  <si>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</si>
  <si>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</si>
  <si>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</si>
  <si>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</si>
  <si>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</si>
  <si>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</si>
  <si>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</si>
  <si>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</si>
  <si>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</si>
  <si>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</si>
  <si>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</si>
  <si>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</si>
  <si>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</si>
  <si>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</si>
  <si>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</si>
  <si>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</si>
  <si>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</si>
  <si>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</si>
  <si>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</si>
  <si>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</si>
  <si>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</si>
  <si>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</si>
  <si>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</si>
  <si>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</si>
  <si>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</si>
  <si>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</si>
  <si>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</si>
  <si>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</si>
  <si>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</si>
  <si>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</si>
  <si>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</si>
  <si>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</si>
  <si>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</si>
  <si>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</si>
  <si>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</si>
  <si>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</si>
  <si>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</si>
  <si>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</si>
  <si>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</si>
  <si>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</si>
  <si>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</si>
  <si>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</si>
  <si>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</si>
  <si>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</si>
  <si>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</si>
  <si>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</si>
  <si>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</si>
  <si>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</si>
  <si>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</si>
  <si>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</si>
  <si>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</si>
  <si>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</si>
  <si>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</si>
  <si>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</si>
  <si>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</si>
  <si>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</si>
  <si>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</si>
  <si>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</si>
  <si>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</si>
  <si>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</si>
  <si>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</si>
  <si>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</si>
  <si>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</si>
  <si>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</si>
  <si>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</si>
  <si>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</si>
  <si>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</si>
  <si>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</si>
  <si>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</si>
  <si>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</si>
  <si>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</si>
  <si>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</si>
  <si>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</si>
  <si>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</si>
  <si>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</si>
  <si>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</si>
  <si>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</si>
  <si>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</si>
  <si>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</si>
  <si>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</si>
  <si>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</si>
  <si>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</si>
  <si>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</si>
  <si>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</si>
  <si>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</si>
  <si>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</si>
  <si>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</si>
  <si>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</si>
  <si>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</si>
  <si>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</si>
  <si>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</si>
  <si>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</si>
  <si>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</si>
  <si>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</si>
  <si>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</si>
  <si>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</si>
  <si>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</si>
  <si>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</si>
  <si>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</si>
  <si>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</si>
  <si>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</si>
  <si>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</si>
  <si>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</si>
  <si>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</si>
  <si>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</si>
  <si>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</si>
  <si>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</si>
  <si>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</si>
  <si>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</si>
  <si>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</si>
  <si>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</si>
  <si>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</si>
  <si>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</si>
  <si>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</si>
  <si>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</si>
  <si>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</si>
  <si>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</si>
  <si>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</si>
  <si>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</si>
  <si>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</si>
  <si>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</si>
  <si>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</si>
  <si>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</si>
  <si>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</si>
  <si>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</si>
  <si>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</si>
  <si>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</si>
  <si>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</si>
  <si>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</si>
  <si>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</si>
  <si>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</si>
  <si>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</si>
  <si>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</si>
  <si>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</si>
  <si>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</si>
  <si>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</si>
  <si>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</si>
  <si>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</si>
  <si>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</si>
  <si>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</si>
  <si>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</si>
  <si>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</si>
  <si>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</si>
  <si>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</si>
  <si>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</si>
  <si>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</si>
  <si>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</si>
  <si>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</si>
  <si>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</si>
  <si>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</si>
  <si>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</si>
  <si>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</si>
  <si>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</si>
  <si>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</si>
  <si>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</si>
  <si>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</si>
  <si>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</si>
  <si>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</si>
  <si>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</si>
  <si>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</si>
  <si>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</si>
  <si>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</si>
  <si>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</si>
  <si>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</si>
  <si>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</si>
  <si>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</si>
  <si>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</si>
  <si>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</si>
  <si>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</si>
  <si>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</si>
  <si>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</si>
  <si>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</si>
  <si>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</si>
  <si>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</si>
  <si>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</si>
  <si>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</si>
  <si>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</si>
  <si>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</si>
  <si>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</si>
  <si>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</si>
  <si>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</si>
  <si>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</si>
  <si>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</si>
  <si>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</si>
  <si>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</si>
  <si>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</si>
  <si>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</si>
  <si>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</si>
  <si>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</si>
  <si>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</si>
  <si>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</si>
  <si>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</si>
  <si>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</si>
  <si>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</si>
  <si>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</si>
  <si>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</si>
  <si>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</si>
  <si>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</si>
  <si>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</si>
  <si>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</si>
  <si>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</si>
  <si>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</si>
  <si>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</si>
  <si>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</si>
  <si>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</si>
  <si>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</si>
  <si>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</si>
  <si>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</si>
  <si>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</si>
  <si>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</si>
  <si>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</si>
  <si>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</si>
  <si>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</si>
  <si>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</si>
  <si>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</si>
  <si>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</si>
  <si>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</si>
  <si>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</si>
  <si>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</si>
  <si>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</si>
  <si>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</si>
  <si>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</si>
  <si>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</si>
  <si>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</si>
  <si>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</si>
  <si>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</si>
  <si>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</si>
  <si>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</si>
  <si>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</si>
  <si>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</si>
  <si>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</si>
  <si>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</si>
  <si>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</si>
  <si>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</si>
  <si>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</si>
  <si>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</si>
  <si>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</si>
  <si>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</si>
  <si>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</si>
  <si>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</si>
  <si>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</si>
  <si>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</si>
  <si>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</si>
  <si>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</si>
  <si>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</si>
  <si>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</si>
  <si>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</si>
  <si>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</si>
  <si>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</si>
  <si>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</si>
  <si>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</si>
  <si>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</si>
  <si>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</si>
  <si>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</si>
  <si>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</si>
  <si>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</si>
  <si>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</si>
  <si>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</si>
  <si>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</si>
  <si>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</si>
  <si>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</si>
  <si>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</si>
  <si>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</si>
  <si>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</si>
  <si>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</si>
  <si>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</si>
  <si>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</si>
  <si>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</si>
  <si>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</si>
  <si>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</si>
  <si>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</si>
  <si>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</si>
  <si>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</si>
  <si>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</si>
  <si>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</si>
  <si>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</si>
  <si>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</si>
  <si>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</si>
  <si>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</si>
  <si>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</si>
  <si>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</si>
  <si>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</si>
  <si>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</si>
  <si>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</si>
  <si>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</si>
  <si>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</si>
  <si>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</si>
  <si>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</si>
  <si>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</si>
  <si>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</si>
  <si>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</si>
  <si>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</si>
  <si>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</si>
  <si>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</si>
  <si>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</si>
  <si>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</si>
  <si>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</si>
  <si>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</si>
  <si>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</si>
  <si>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</si>
  <si>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</si>
  <si>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</si>
  <si>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</si>
  <si>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</si>
  <si>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</si>
  <si>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</si>
  <si>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</si>
  <si>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</si>
  <si>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</si>
  <si>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</si>
  <si>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</si>
  <si>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</si>
  <si>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</si>
  <si>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</si>
  <si>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</si>
  <si>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</si>
  <si>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</si>
  <si>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</si>
  <si>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</si>
  <si>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</si>
  <si>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</si>
  <si>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</si>
  <si>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</si>
  <si>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</si>
  <si>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</si>
  <si>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</si>
  <si>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</si>
  <si>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</si>
  <si>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</si>
  <si>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</si>
  <si>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</si>
  <si>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</si>
  <si>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</si>
  <si>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</si>
  <si>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</si>
  <si>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</si>
  <si>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</si>
  <si>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</si>
  <si>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</si>
  <si>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</si>
  <si>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</si>
  <si>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</si>
  <si>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</si>
  <si>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</si>
  <si>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</si>
  <si>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</si>
  <si>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</si>
  <si>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</si>
  <si>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</si>
  <si>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</si>
  <si>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</si>
  <si>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</si>
  <si>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</si>
  <si>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</si>
  <si>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</si>
  <si>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</si>
  <si>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</si>
  <si>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</si>
  <si>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</si>
  <si>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</si>
  <si>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</si>
  <si>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</si>
  <si>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</si>
  <si>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</si>
  <si>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</si>
  <si>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</si>
  <si>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</si>
  <si>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</si>
  <si>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</si>
  <si>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</si>
  <si>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</si>
  <si>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</si>
  <si>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</si>
  <si>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</si>
  <si>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</si>
  <si>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</si>
  <si>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</si>
  <si>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</si>
  <si>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</si>
  <si>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</si>
  <si>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</si>
  <si>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</si>
  <si>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</si>
  <si>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</si>
  <si>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</si>
  <si>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</si>
  <si>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</si>
  <si>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</si>
  <si>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</si>
  <si>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</si>
  <si>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</si>
  <si>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</si>
  <si>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</si>
  <si>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</si>
  <si>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</si>
  <si>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</si>
  <si>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</si>
  <si>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</si>
  <si>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</si>
  <si>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</si>
  <si>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</si>
  <si>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</si>
  <si>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</si>
  <si>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</si>
  <si>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</si>
  <si>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</si>
  <si>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</si>
  <si>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</si>
  <si>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</si>
  <si>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</si>
  <si>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</si>
  <si>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</si>
  <si>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</si>
  <si>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</si>
  <si>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</si>
  <si>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</si>
  <si>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</si>
  <si>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</si>
  <si>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</si>
  <si>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</si>
  <si>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</si>
  <si>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</si>
  <si>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</si>
  <si>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</si>
  <si>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</si>
  <si>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</si>
  <si>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</si>
  <si>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</si>
  <si>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</si>
  <si>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</si>
  <si>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</si>
  <si>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</si>
  <si>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</si>
  <si>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</si>
  <si>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</si>
  <si>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</si>
  <si>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</si>
  <si>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</si>
  <si>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</si>
  <si>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</si>
  <si>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</si>
  <si>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</si>
  <si>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</si>
  <si>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</si>
  <si>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</si>
  <si>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</si>
  <si>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</si>
  <si>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</si>
  <si>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</si>
  <si>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</si>
  <si>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</si>
  <si>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</si>
  <si>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</si>
  <si>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</si>
  <si>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</si>
  <si>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</si>
  <si>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</si>
  <si>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</si>
  <si>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</si>
  <si>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</si>
  <si>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</si>
  <si>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</si>
  <si>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</si>
  <si>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</si>
  <si>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</si>
  <si>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</si>
  <si>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</si>
  <si>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</si>
  <si>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</si>
  <si>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</si>
  <si>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</si>
  <si>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</si>
  <si>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</si>
  <si>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</si>
  <si>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</si>
  <si>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</si>
  <si>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</si>
  <si>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</si>
  <si>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</si>
  <si>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</si>
  <si>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</si>
  <si>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</si>
  <si>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</si>
  <si>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</si>
  <si>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</si>
  <si>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</si>
  <si>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</si>
  <si>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</si>
  <si>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</si>
  <si>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</si>
  <si>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</si>
  <si>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</si>
  <si>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</si>
  <si>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</si>
  <si>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</si>
  <si>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</si>
  <si>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</si>
  <si>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</si>
  <si>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</si>
  <si>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</si>
  <si>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</si>
  <si>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</si>
  <si>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</si>
  <si>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</si>
  <si>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</si>
  <si>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</si>
  <si>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</si>
  <si>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</si>
  <si>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</si>
  <si>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</si>
  <si>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</si>
  <si>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</si>
  <si>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</si>
  <si>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</si>
  <si>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</si>
  <si>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</si>
  <si>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</si>
  <si>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</si>
  <si>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</si>
  <si>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</si>
  <si>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</si>
  <si>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</si>
  <si>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</si>
  <si>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</si>
  <si>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</si>
  <si>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</si>
  <si>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</si>
  <si>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</si>
  <si>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</si>
  <si>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</si>
  <si>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</si>
  <si>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</si>
  <si>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</si>
  <si>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</si>
  <si>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</si>
  <si>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</si>
  <si>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</si>
  <si>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</si>
  <si>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</si>
  <si>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</si>
  <si>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</si>
  <si>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</si>
  <si>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</si>
  <si>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</si>
  <si>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</si>
  <si>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</si>
  <si>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</si>
  <si>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</si>
  <si>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</si>
  <si>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</si>
  <si>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</si>
  <si>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</si>
  <si>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</si>
  <si>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</si>
  <si>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</si>
  <si>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</si>
  <si>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</si>
  <si>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</si>
  <si>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</si>
  <si>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</si>
  <si>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</si>
  <si>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</si>
  <si>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</si>
  <si>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</si>
  <si>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</si>
  <si>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</si>
  <si>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</si>
  <si>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</si>
  <si>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</si>
  <si>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</si>
  <si>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</si>
  <si>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</si>
  <si>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</si>
  <si>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</si>
  <si>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</si>
  <si>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</si>
  <si>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</si>
  <si>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</si>
  <si>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</si>
  <si>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</si>
  <si>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</si>
  <si>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</si>
  <si>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</si>
  <si>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</si>
  <si>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</si>
  <si>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</si>
  <si>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</si>
  <si>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</si>
  <si>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</si>
  <si>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</si>
  <si>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</si>
  <si>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</si>
  <si>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</si>
  <si>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</si>
  <si>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</si>
  <si>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</si>
  <si>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</si>
  <si>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</si>
  <si>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</si>
  <si>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</si>
  <si>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</si>
  <si>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</si>
  <si>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</si>
  <si>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</si>
  <si>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</si>
  <si>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</si>
  <si>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</si>
  <si>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</si>
  <si>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</si>
  <si>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</si>
  <si>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</si>
  <si>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</si>
  <si>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</si>
  <si>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</si>
  <si>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</si>
  <si>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</si>
  <si>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</si>
  <si>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</si>
  <si>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</si>
  <si>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</si>
  <si>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</si>
  <si>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</si>
  <si>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</si>
  <si>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</si>
  <si>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</si>
  <si>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</si>
  <si>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</si>
  <si>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</si>
  <si>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</si>
  <si>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</si>
  <si>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</si>
  <si>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</si>
  <si>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</si>
  <si>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</si>
  <si>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</si>
  <si>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</si>
  <si>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</si>
  <si>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</si>
  <si>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</si>
  <si>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</si>
  <si>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</si>
  <si>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</si>
  <si>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</si>
  <si>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</si>
  <si>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</si>
  <si>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</si>
  <si>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</si>
  <si>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</si>
  <si>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</si>
  <si>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</si>
  <si>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</si>
  <si>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</si>
  <si>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</si>
  <si>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</si>
  <si>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</si>
  <si>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</si>
  <si>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</si>
  <si>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</si>
  <si>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</si>
  <si>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</si>
  <si>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</si>
  <si>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</si>
  <si>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</si>
  <si>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</si>
  <si>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</si>
  <si>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</si>
  <si>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</si>
  <si>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</si>
  <si>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</si>
  <si>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</si>
  <si>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</si>
  <si>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</si>
  <si>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</si>
  <si>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</si>
  <si>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</si>
  <si>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</si>
  <si>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</si>
  <si>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</si>
  <si>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</si>
  <si>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</si>
  <si>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</si>
  <si>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</si>
  <si>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</si>
  <si>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</si>
  <si>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</si>
  <si>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</si>
  <si>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</si>
  <si>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</si>
  <si>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</si>
  <si>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</si>
  <si>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</si>
  <si>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</si>
  <si>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</si>
  <si>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</si>
  <si>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</si>
  <si>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</si>
  <si>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</si>
  <si>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</si>
  <si>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</si>
  <si>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</si>
  <si>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</si>
  <si>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</si>
  <si>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</si>
  <si>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</si>
  <si>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</si>
  <si>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</si>
  <si>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</si>
  <si>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</si>
  <si>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</si>
  <si>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</si>
  <si>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</si>
  <si>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</si>
  <si>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</si>
  <si>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</si>
  <si>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</si>
  <si>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</si>
  <si>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</si>
  <si>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</si>
  <si>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</si>
  <si>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</si>
  <si>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</si>
  <si>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</si>
  <si>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</si>
  <si>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</si>
  <si>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</si>
  <si>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</si>
  <si>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</si>
  <si>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</si>
  <si>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</si>
  <si>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</si>
  <si>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</si>
  <si>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</si>
  <si>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</si>
  <si>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</si>
  <si>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</si>
  <si>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</si>
  <si>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</si>
  <si>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</si>
  <si>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</si>
  <si>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</si>
  <si>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</si>
  <si>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</si>
  <si>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</si>
  <si>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</si>
  <si>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</si>
  <si>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</si>
  <si>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</si>
  <si>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</si>
  <si>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</si>
  <si>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</si>
  <si>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</si>
  <si>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</si>
  <si>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</si>
  <si>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</si>
  <si>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</si>
  <si>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</si>
  <si>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</si>
  <si>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</si>
  <si>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</si>
  <si>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</si>
  <si>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</si>
  <si>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</si>
  <si>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</si>
  <si>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</si>
  <si>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</si>
  <si>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</si>
  <si>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</si>
  <si>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</si>
  <si>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</si>
  <si>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</si>
  <si>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</si>
  <si>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</si>
  <si>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</si>
  <si>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</si>
  <si>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</si>
  <si>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</si>
  <si>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</si>
  <si>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</si>
  <si>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</si>
  <si>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</si>
  <si>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</si>
  <si>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</si>
  <si>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</si>
  <si>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</si>
  <si>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</si>
  <si>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</si>
  <si>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</si>
  <si>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</si>
  <si>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</si>
  <si>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</si>
  <si>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</si>
  <si>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</si>
  <si>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</si>
  <si>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</si>
  <si>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</si>
  <si>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</si>
  <si>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</si>
  <si>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</si>
  <si>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</si>
  <si>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</si>
  <si>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</si>
  <si>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</si>
  <si>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</si>
  <si>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</si>
  <si>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</si>
  <si>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</si>
  <si>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</si>
  <si>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</si>
  <si>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</si>
  <si>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</si>
  <si>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</si>
  <si>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</si>
  <si>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</si>
  <si>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</si>
  <si>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</si>
  <si>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</si>
  <si>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</si>
  <si>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</si>
  <si>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</si>
  <si>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</si>
  <si>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</si>
  <si>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</si>
  <si>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</si>
  <si>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</si>
  <si>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</si>
  <si>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</si>
  <si>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</si>
  <si>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</si>
  <si>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</si>
  <si>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</si>
  <si>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</si>
  <si>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</si>
  <si>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</si>
  <si>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</si>
  <si>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</si>
  <si>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</si>
  <si>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</si>
  <si>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</si>
  <si>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</si>
  <si>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</si>
  <si>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</si>
  <si>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</si>
  <si>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</si>
  <si>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</si>
  <si>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</si>
  <si>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</si>
  <si>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</si>
  <si>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</si>
  <si>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</si>
  <si>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</si>
  <si>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</si>
  <si>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</si>
  <si>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</si>
  <si>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</si>
  <si>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</si>
  <si>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</si>
  <si>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</si>
  <si>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</si>
  <si>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</si>
  <si>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</si>
  <si>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</si>
  <si>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</si>
  <si>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</si>
  <si>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</si>
  <si>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</si>
  <si>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</si>
  <si>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</si>
  <si>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</si>
  <si>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</si>
  <si>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</si>
  <si>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</si>
  <si>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</si>
  <si>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</si>
  <si>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</si>
  <si>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</si>
  <si>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</si>
  <si>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</si>
  <si>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</si>
  <si>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</si>
  <si>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</si>
  <si>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</si>
  <si>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</si>
  <si>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</si>
  <si>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</si>
  <si>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</si>
  <si>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</si>
  <si>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</si>
  <si>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</si>
  <si>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</si>
  <si>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</si>
  <si>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</si>
  <si>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</si>
  <si>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</si>
  <si>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</si>
  <si>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</si>
  <si>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</si>
  <si>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</si>
  <si>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</si>
  <si>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</si>
  <si>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</si>
  <si>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</si>
  <si>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</si>
  <si>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</si>
  <si>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</si>
  <si>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</si>
  <si>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</si>
  <si>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</si>
  <si>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</si>
  <si>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</si>
  <si>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</si>
  <si>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</si>
  <si>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</si>
  <si>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</si>
  <si>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</si>
  <si>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</si>
  <si>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</si>
  <si>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</si>
  <si>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</si>
  <si>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</si>
  <si>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</si>
  <si>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</si>
  <si>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</si>
  <si>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</si>
  <si>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</si>
  <si>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</si>
  <si>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</si>
  <si>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</si>
  <si>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</si>
  <si>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</si>
  <si>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</si>
  <si>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</si>
  <si>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</si>
  <si>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</si>
  <si>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</si>
  <si>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</si>
  <si>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</si>
  <si>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</si>
  <si>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</si>
  <si>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</si>
  <si>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</si>
  <si>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</si>
  <si>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</si>
  <si>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</si>
  <si>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</si>
  <si>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</si>
  <si>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</si>
  <si>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</si>
  <si>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</si>
  <si>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</si>
  <si>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</si>
  <si>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</si>
  <si>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</si>
  <si>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</si>
  <si>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</si>
  <si>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</si>
  <si>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</si>
  <si>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</si>
  <si>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</si>
  <si>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</si>
  <si>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</si>
  <si>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</si>
  <si>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</si>
  <si>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</si>
  <si>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</si>
  <si>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</si>
  <si>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</si>
  <si>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</si>
  <si>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</si>
  <si>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</si>
  <si>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</si>
  <si>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</si>
  <si>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</si>
  <si>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</si>
  <si>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</si>
  <si>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</si>
  <si>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</si>
  <si>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</si>
  <si>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</si>
  <si>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</si>
  <si>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</si>
  <si>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</si>
  <si>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</si>
  <si>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</si>
  <si>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</si>
  <si>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</si>
  <si>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</si>
  <si>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</si>
  <si>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</si>
  <si>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</si>
  <si>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</si>
  <si>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</si>
  <si>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</si>
  <si>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</si>
  <si>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</si>
  <si>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</si>
  <si>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</si>
  <si>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</si>
  <si>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</si>
  <si>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</si>
  <si>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</si>
  <si>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</si>
  <si>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</si>
  <si>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</si>
  <si>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</si>
  <si>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</si>
  <si>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</si>
  <si>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</si>
  <si>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</si>
  <si>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</si>
  <si>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</si>
  <si>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</si>
  <si>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</si>
  <si>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</si>
  <si>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</si>
  <si>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</si>
  <si>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</si>
  <si>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</si>
  <si>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</si>
  <si>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</si>
  <si>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</si>
  <si>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</si>
  <si>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</si>
  <si>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</si>
  <si>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</si>
  <si>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</si>
  <si>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</si>
  <si>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</si>
  <si>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</si>
  <si>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</si>
  <si>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</si>
  <si>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</si>
  <si>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</si>
  <si>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</si>
  <si>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</si>
  <si>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</si>
  <si>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</si>
  <si>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</si>
  <si>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</si>
  <si>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</si>
  <si>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</si>
  <si>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</si>
  <si>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</si>
  <si>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</si>
  <si>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</si>
  <si>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</si>
  <si>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</si>
  <si>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</si>
  <si>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</si>
  <si>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</si>
  <si>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</si>
  <si>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</si>
  <si>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</si>
  <si>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</si>
  <si>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</si>
  <si>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</si>
  <si>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</si>
  <si>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</si>
  <si>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</si>
  <si>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</si>
  <si>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</si>
  <si>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</si>
  <si>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</si>
  <si>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</si>
  <si>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</si>
  <si>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</si>
  <si>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</si>
  <si>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</si>
  <si>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</si>
  <si>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</si>
  <si>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</si>
  <si>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</si>
  <si>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</si>
  <si>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</si>
  <si>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</si>
  <si>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</si>
  <si>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</si>
  <si>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</si>
  <si>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</si>
  <si>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</si>
  <si>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</si>
  <si>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</si>
  <si>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</si>
  <si>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</si>
  <si>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</si>
  <si>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</si>
  <si>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</si>
  <si>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</si>
  <si>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</si>
  <si>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</si>
  <si>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</si>
  <si>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</si>
  <si>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</si>
  <si>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</si>
  <si>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</si>
  <si>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</si>
  <si>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</si>
  <si>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</si>
  <si>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</si>
  <si>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</si>
  <si>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</si>
  <si>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</si>
  <si>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</si>
  <si>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</si>
  <si>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</si>
  <si>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</si>
  <si>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</si>
  <si>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</si>
  <si>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</si>
  <si>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</si>
  <si>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</si>
  <si>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</si>
  <si>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</si>
  <si>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</si>
  <si>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</si>
  <si>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</si>
  <si>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</si>
  <si>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</si>
  <si>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</si>
  <si>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</si>
  <si>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</si>
  <si>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</si>
  <si>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</si>
  <si>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</si>
  <si>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</si>
  <si>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</si>
  <si>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</si>
  <si>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</si>
  <si>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</si>
  <si>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</si>
  <si>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</si>
  <si>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</si>
  <si>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</si>
  <si>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</si>
  <si>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</si>
  <si>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</si>
  <si>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</si>
  <si>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</si>
  <si>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</si>
  <si>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</si>
  <si>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</si>
  <si>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</si>
  <si>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</si>
  <si>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</si>
  <si>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</si>
  <si>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</si>
  <si>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</si>
  <si>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</si>
  <si>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</si>
  <si>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</si>
  <si>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</si>
  <si>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</si>
  <si>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</si>
  <si>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</si>
  <si>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</si>
  <si>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</si>
  <si>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</si>
  <si>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</si>
  <si>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</si>
  <si>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</si>
  <si>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</si>
  <si>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</si>
  <si>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</si>
  <si>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</si>
  <si>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</si>
  <si>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</si>
  <si>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</si>
  <si>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</si>
  <si>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</si>
  <si>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</si>
  <si>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</si>
  <si>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</si>
  <si>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</si>
  <si>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</si>
  <si>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</si>
  <si>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</si>
  <si>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</si>
  <si>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</si>
  <si>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</si>
  <si>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</si>
  <si>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</si>
  <si>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</si>
  <si>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</si>
  <si>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</si>
  <si>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</si>
  <si>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</si>
  <si>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</si>
  <si>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</si>
  <si>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</si>
  <si>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</si>
  <si>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</si>
  <si>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</si>
  <si>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</si>
  <si>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</si>
  <si>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</si>
  <si>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</si>
  <si>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</si>
  <si>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</si>
  <si>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</si>
  <si>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</si>
  <si>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</si>
  <si>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</si>
  <si>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</si>
  <si>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</si>
  <si>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</si>
  <si>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</si>
  <si>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</si>
  <si>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</si>
  <si>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</si>
  <si>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</si>
  <si>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</si>
  <si>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</si>
  <si>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</si>
  <si>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</si>
  <si>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</si>
  <si>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</si>
  <si>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</si>
  <si>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</si>
  <si>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</si>
  <si>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</si>
  <si>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</si>
  <si>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</si>
  <si>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</si>
  <si>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</si>
  <si>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</si>
  <si>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</si>
  <si>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</si>
  <si>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</si>
  <si>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</si>
  <si>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</si>
  <si>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</si>
  <si>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</si>
  <si>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</si>
  <si>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</si>
  <si>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</si>
  <si>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</si>
  <si>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</si>
  <si>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</si>
  <si>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</si>
  <si>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</si>
  <si>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</si>
  <si>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</si>
  <si>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</si>
  <si>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</si>
  <si>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</si>
  <si>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</si>
  <si>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</si>
  <si>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</si>
  <si>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</si>
  <si>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</si>
  <si>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</si>
  <si>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</si>
  <si>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</si>
  <si>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</si>
  <si>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</si>
  <si>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</si>
  <si>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</si>
  <si>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</si>
  <si>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</si>
  <si>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</si>
  <si>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</si>
  <si>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</si>
  <si>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</si>
  <si>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</si>
  <si>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</si>
  <si>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</si>
  <si>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</si>
  <si>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</si>
  <si>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</si>
  <si>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</si>
  <si>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</si>
  <si>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</si>
  <si>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</si>
  <si>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</si>
  <si>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</si>
  <si>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</si>
  <si>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</si>
  <si>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</si>
  <si>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</si>
  <si>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</si>
  <si>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</si>
  <si>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</si>
  <si>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</si>
  <si>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</si>
  <si>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</si>
  <si>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</si>
  <si>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</si>
  <si>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</si>
  <si>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</si>
  <si>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</si>
  <si>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</si>
  <si>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</si>
  <si>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</si>
  <si>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</si>
  <si>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</si>
  <si>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</si>
  <si>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</si>
  <si>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</si>
  <si>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</si>
  <si>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</si>
  <si>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</si>
  <si>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</si>
  <si>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</si>
  <si>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</si>
  <si>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</si>
  <si>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</si>
  <si>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</si>
  <si>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</si>
  <si>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</si>
  <si>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</si>
  <si>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</si>
  <si>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</si>
  <si>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</si>
  <si>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</si>
  <si>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</si>
  <si>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</si>
  <si>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</si>
  <si>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</si>
  <si>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</si>
  <si>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</si>
  <si>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</si>
  <si>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</si>
  <si>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</si>
  <si>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</si>
  <si>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</si>
  <si>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</si>
  <si>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</si>
  <si>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</si>
  <si>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</si>
  <si>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</si>
  <si>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</si>
  <si>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</si>
  <si>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</si>
  <si>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</si>
  <si>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</si>
  <si>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</si>
  <si>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</si>
  <si>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</si>
  <si>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</si>
  <si>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</si>
  <si>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</si>
  <si>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</si>
  <si>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</si>
  <si>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</si>
  <si>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</si>
  <si>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</si>
  <si>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</si>
  <si>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</si>
  <si>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</si>
  <si>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</si>
  <si>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</si>
  <si>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</si>
  <si>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</si>
  <si>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</si>
  <si>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</si>
  <si>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</si>
  <si>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</si>
  <si>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</si>
  <si>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</si>
  <si>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</si>
  <si>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</si>
  <si>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</si>
  <si>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</si>
  <si>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</si>
  <si>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</si>
  <si>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</si>
  <si>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</si>
  <si>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</si>
  <si>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</si>
  <si>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</si>
  <si>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</si>
  <si>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</si>
  <si>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</si>
  <si>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</si>
  <si>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</si>
  <si>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</si>
  <si>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</si>
  <si>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</si>
  <si>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</si>
  <si>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</si>
  <si>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</si>
  <si>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</si>
  <si>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</si>
  <si>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</si>
  <si>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</si>
  <si>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</si>
  <si>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</si>
  <si>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</si>
  <si>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</si>
  <si>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</si>
  <si>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</si>
  <si>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</si>
  <si>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</si>
  <si>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</si>
  <si>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</si>
  <si>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</si>
  <si>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</si>
  <si>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</si>
  <si>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</si>
  <si>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</si>
  <si>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</si>
  <si>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</si>
  <si>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</si>
  <si>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</si>
  <si>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</si>
  <si>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</si>
  <si>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</si>
  <si>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</si>
  <si>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</si>
  <si>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</si>
  <si>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</si>
  <si>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</si>
  <si>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</si>
  <si>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</si>
  <si>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</si>
  <si>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</si>
  <si>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</si>
  <si>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</si>
  <si>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</si>
  <si>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</si>
  <si>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</si>
  <si>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</si>
  <si>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</si>
  <si>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</si>
  <si>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</si>
  <si>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</si>
  <si>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</si>
  <si>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</si>
  <si>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</si>
  <si>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</si>
  <si>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</si>
  <si>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</si>
  <si>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</si>
  <si>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</si>
  <si>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</si>
  <si>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</si>
  <si>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</si>
  <si>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</si>
  <si>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</si>
  <si>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</si>
  <si>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</si>
  <si>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</si>
  <si>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</si>
  <si>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</si>
  <si>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</si>
  <si>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</si>
  <si>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</si>
  <si>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</si>
  <si>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</si>
  <si>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</si>
  <si>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</si>
  <si>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</si>
  <si>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</si>
  <si>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</si>
  <si>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</si>
  <si>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</si>
  <si>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</si>
  <si>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</si>
  <si>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</si>
  <si>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</si>
  <si>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</si>
  <si>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</si>
  <si>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</si>
  <si>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</si>
  <si>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</si>
  <si>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</si>
  <si>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</si>
  <si>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</si>
  <si>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</si>
  <si>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</si>
  <si>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</si>
  <si>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</si>
  <si>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</si>
  <si>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</si>
  <si>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</si>
  <si>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</si>
  <si>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</si>
  <si>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</si>
  <si>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</si>
  <si>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</si>
  <si>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</si>
  <si>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</si>
  <si>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</si>
  <si>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</si>
  <si>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</si>
  <si>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</si>
  <si>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</si>
  <si>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</si>
  <si>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</si>
  <si>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</si>
  <si>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</si>
  <si>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</si>
  <si>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</si>
  <si>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</si>
  <si>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</si>
  <si>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</si>
  <si>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</si>
  <si>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</si>
  <si>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</si>
  <si>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</si>
  <si>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</si>
  <si>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</si>
  <si>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</si>
  <si>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</si>
  <si>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</si>
  <si>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</si>
  <si>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</si>
  <si>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</si>
  <si>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</si>
  <si>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</si>
  <si>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</si>
  <si>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</si>
  <si>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</si>
  <si>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</si>
  <si>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</si>
  <si>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</si>
  <si>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</si>
  <si>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</si>
  <si>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</si>
  <si>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</si>
  <si>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</si>
  <si>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</si>
  <si>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</si>
  <si>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</si>
  <si>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</si>
  <si>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</si>
  <si>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</si>
  <si>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</si>
  <si>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</si>
  <si>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</si>
  <si>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</si>
  <si>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</si>
  <si>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</si>
  <si>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</si>
  <si>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</si>
  <si>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</si>
  <si>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</si>
  <si>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</si>
  <si>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</si>
  <si>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</si>
  <si>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</si>
  <si>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</si>
  <si>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</si>
  <si>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</si>
  <si>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</si>
  <si>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</si>
  <si>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</si>
  <si>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</si>
  <si>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</si>
  <si>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</si>
  <si>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</si>
  <si>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</si>
  <si>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</si>
  <si>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</si>
  <si>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</si>
  <si>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</si>
  <si>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</si>
  <si>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</si>
  <si>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</si>
  <si>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</si>
  <si>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</si>
  <si>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</si>
  <si>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</si>
  <si>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</si>
  <si>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</si>
  <si>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</si>
  <si>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</si>
  <si>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</si>
  <si>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</si>
  <si>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</si>
  <si>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</si>
  <si>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</si>
  <si>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</si>
  <si>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</si>
  <si>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</si>
  <si>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</si>
  <si>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</si>
  <si>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</si>
  <si>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</si>
  <si>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</si>
  <si>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</si>
  <si>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</si>
  <si>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</si>
  <si>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</si>
  <si>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</si>
  <si>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</si>
  <si>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</si>
  <si>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</si>
  <si>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</si>
  <si>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</si>
  <si>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</si>
  <si>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</si>
  <si>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</si>
  <si>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</si>
  <si>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</si>
  <si>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</si>
  <si>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</si>
  <si>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</si>
  <si>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</si>
  <si>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</si>
  <si>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</si>
  <si>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</si>
  <si>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</si>
  <si>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</si>
  <si>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</si>
  <si>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</si>
  <si>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</si>
  <si>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</si>
  <si>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</si>
  <si>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</si>
  <si>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</si>
  <si>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</si>
  <si>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</si>
  <si>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</si>
  <si>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</si>
  <si>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</si>
  <si>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</si>
  <si>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</si>
  <si>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</si>
  <si>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</si>
  <si>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</si>
  <si>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</si>
  <si>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</si>
  <si>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</si>
  <si>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</si>
  <si>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</si>
  <si>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</si>
  <si>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</si>
  <si>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</si>
  <si>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</si>
  <si>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</si>
  <si>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</si>
  <si>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</si>
  <si>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</si>
  <si>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</si>
  <si>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</si>
  <si>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</si>
  <si>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</si>
  <si>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</si>
  <si>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</si>
  <si>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</si>
  <si>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</si>
  <si>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</si>
  <si>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</si>
  <si>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</si>
  <si>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</si>
  <si>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</si>
  <si>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</si>
  <si>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</si>
  <si>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</si>
  <si>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</si>
  <si>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</si>
  <si>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</si>
  <si>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</si>
  <si>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</si>
  <si>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</si>
  <si>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</si>
  <si>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</si>
  <si>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</si>
  <si>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</si>
  <si>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</si>
  <si>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</si>
  <si>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</si>
  <si>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</si>
  <si>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</si>
  <si>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</si>
  <si>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</si>
  <si>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</si>
  <si>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</si>
  <si>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</si>
  <si>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</si>
  <si>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</si>
  <si>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</si>
  <si>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</si>
  <si>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</si>
  <si>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</si>
  <si>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</si>
  <si>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</si>
  <si>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</si>
  <si>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</si>
  <si>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</si>
  <si>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</si>
  <si>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</si>
  <si>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</si>
  <si>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</si>
  <si>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</si>
  <si>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</si>
  <si>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</si>
  <si>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</si>
  <si>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</si>
  <si>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</si>
  <si>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</si>
  <si>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</si>
  <si>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</si>
  <si>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</si>
  <si>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</si>
  <si>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</si>
  <si>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</si>
  <si>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</si>
  <si>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</si>
  <si>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</si>
  <si>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</si>
  <si>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</si>
  <si>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</si>
  <si>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</si>
  <si>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</si>
  <si>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</si>
  <si>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</si>
  <si>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</si>
  <si>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</si>
  <si>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</si>
  <si>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</si>
  <si>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</si>
  <si>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</si>
  <si>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</si>
  <si>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</si>
  <si>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</si>
  <si>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</si>
  <si>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</si>
  <si>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</si>
  <si>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</si>
  <si>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</si>
  <si>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</si>
  <si>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</si>
  <si>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</si>
  <si>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</si>
  <si>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</si>
  <si>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</si>
  <si>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</si>
  <si>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</si>
  <si>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</si>
  <si>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</si>
  <si>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</si>
  <si>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</si>
  <si>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</si>
  <si>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</si>
  <si>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</si>
  <si>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</si>
  <si>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</si>
  <si>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</si>
  <si>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</si>
  <si>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</si>
  <si>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</si>
  <si>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</si>
  <si>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</si>
  <si>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</si>
  <si>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</si>
  <si>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</si>
  <si>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</si>
  <si>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</si>
  <si>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</si>
  <si>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</si>
  <si>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</si>
  <si>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</si>
  <si>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</si>
  <si>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</si>
  <si>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</si>
  <si>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</si>
  <si>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</si>
  <si>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</si>
  <si>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</si>
  <si>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</si>
  <si>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</si>
  <si>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</si>
  <si>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</si>
  <si>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</si>
  <si>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</si>
  <si>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</si>
  <si>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</si>
  <si>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</si>
  <si>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</si>
  <si>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</si>
  <si>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</si>
  <si>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</si>
  <si>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</si>
  <si>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</si>
  <si>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</si>
  <si>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</si>
  <si>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</si>
  <si>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</si>
  <si>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</si>
  <si>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</si>
  <si>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</si>
  <si>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</si>
  <si>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</si>
  <si>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</si>
  <si>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</si>
  <si>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</si>
  <si>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</si>
  <si>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</si>
  <si>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</si>
  <si>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</si>
  <si>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</si>
  <si>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</si>
  <si>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</si>
  <si>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</si>
  <si>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</si>
  <si>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</si>
  <si>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</si>
  <si>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</si>
  <si>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</si>
  <si>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</si>
  <si>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</si>
  <si>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</si>
  <si>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</si>
  <si>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</si>
  <si>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</si>
  <si>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</si>
  <si>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</si>
  <si>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</si>
  <si>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</si>
  <si>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</si>
  <si>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</si>
  <si>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</si>
  <si>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</si>
  <si>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</si>
  <si>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</si>
  <si>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</si>
  <si>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</si>
  <si>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</si>
  <si>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</si>
  <si>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</si>
  <si>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</si>
  <si>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</si>
  <si>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</si>
  <si>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</si>
  <si>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</si>
  <si>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</si>
  <si>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</si>
  <si>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</si>
  <si>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</si>
  <si>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</si>
  <si>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</si>
  <si>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</si>
  <si>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</si>
  <si>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</si>
  <si>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</si>
  <si>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</si>
  <si>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</si>
  <si>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</si>
  <si>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</si>
  <si>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</si>
  <si>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</si>
  <si>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</si>
  <si>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</si>
  <si>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</si>
  <si>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</si>
  <si>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</si>
  <si>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</si>
  <si>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</si>
  <si>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</si>
  <si>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</si>
  <si>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</si>
  <si>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</si>
  <si>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</si>
  <si>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</si>
  <si>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</si>
  <si>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</si>
  <si>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</si>
  <si>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</si>
  <si>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</si>
  <si>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</si>
  <si>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</si>
  <si>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</si>
  <si>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</si>
  <si>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</si>
  <si>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</si>
  <si>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</si>
  <si>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</si>
  <si>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</si>
  <si>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</si>
  <si>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</si>
  <si>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</si>
  <si>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</si>
  <si>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</si>
  <si>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</si>
  <si>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</si>
  <si>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</si>
  <si>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</si>
  <si>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</si>
  <si>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</si>
  <si>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</si>
  <si>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</si>
  <si>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</si>
  <si>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</si>
  <si>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</si>
  <si>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</si>
  <si>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</si>
  <si>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</si>
  <si>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</si>
  <si>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</si>
  <si>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</si>
  <si>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</si>
  <si>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</si>
  <si>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</si>
  <si>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</si>
  <si>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</si>
  <si>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</si>
  <si>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</si>
  <si>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</si>
  <si>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</si>
  <si>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</si>
  <si>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</si>
  <si>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</si>
  <si>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</si>
  <si>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</si>
  <si>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</si>
  <si>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</si>
  <si>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</si>
  <si>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</si>
  <si>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</si>
  <si>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</si>
  <si>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</si>
  <si>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</si>
  <si>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</si>
  <si>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</si>
  <si>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</si>
  <si>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</si>
  <si>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</si>
  <si>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</si>
  <si>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</si>
  <si>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</si>
  <si>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</si>
  <si>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</si>
  <si>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</si>
  <si>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</si>
  <si>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</si>
  <si>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</si>
  <si>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</si>
  <si>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</si>
  <si>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</si>
  <si>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</si>
  <si>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</si>
  <si>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</si>
  <si>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</si>
  <si>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</si>
  <si>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</si>
  <si>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</si>
  <si>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</si>
  <si>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</si>
  <si>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</si>
  <si>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</si>
  <si>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</si>
  <si>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</si>
  <si>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</si>
  <si>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</si>
  <si>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</si>
  <si>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</si>
  <si>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</si>
  <si>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</si>
  <si>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</si>
  <si>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</si>
  <si>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</si>
  <si>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</si>
  <si>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</si>
  <si>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</si>
  <si>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</si>
  <si>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</si>
  <si>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</si>
  <si>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</si>
  <si>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</si>
  <si>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</si>
  <si>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</si>
  <si>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</si>
  <si>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</si>
  <si>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</si>
  <si>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</si>
  <si>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</si>
  <si>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</si>
  <si>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</si>
  <si>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</si>
  <si>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</si>
  <si>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</si>
  <si>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</si>
  <si>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</si>
  <si>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</si>
  <si>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</si>
  <si>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</si>
  <si>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</si>
  <si>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</si>
  <si>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</si>
  <si>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</si>
  <si>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</si>
  <si>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</si>
  <si>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</si>
  <si>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</si>
  <si>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</si>
  <si>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</si>
  <si>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</si>
  <si>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</si>
  <si>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</si>
  <si>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</si>
  <si>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</si>
  <si>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</si>
  <si>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</si>
  <si>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</si>
  <si>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</si>
  <si>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</si>
  <si>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</si>
  <si>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</si>
  <si>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</si>
  <si>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</si>
  <si>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</si>
  <si>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</si>
  <si>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</si>
  <si>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</si>
  <si>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</si>
  <si>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</si>
  <si>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</si>
  <si>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</si>
  <si>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</si>
  <si>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</si>
  <si>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</si>
  <si>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</si>
  <si>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</si>
  <si>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</si>
  <si>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</si>
  <si>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</si>
  <si>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</si>
  <si>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</si>
  <si>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</si>
  <si>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</si>
  <si>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</si>
  <si>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</si>
  <si>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</si>
  <si>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</si>
  <si>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</si>
  <si>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</si>
  <si>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</si>
  <si>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</si>
  <si>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</si>
  <si>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</si>
  <si>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</si>
  <si>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</si>
  <si>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</si>
  <si>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</si>
  <si>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</si>
  <si>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</si>
  <si>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</si>
  <si>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</si>
  <si>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</si>
  <si>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</si>
  <si>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</si>
  <si>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</si>
  <si>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</si>
  <si>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</si>
  <si>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</si>
  <si>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</si>
  <si>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</si>
  <si>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</si>
  <si>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</si>
  <si>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</si>
  <si>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</si>
  <si>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</si>
  <si>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</si>
  <si>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</si>
  <si>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</si>
  <si>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</si>
  <si>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</si>
  <si>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</si>
  <si>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</si>
  <si>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</si>
  <si>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</si>
  <si>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</si>
  <si>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</si>
  <si>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</si>
  <si>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</si>
  <si>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</si>
  <si>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</si>
  <si>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</si>
  <si>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</si>
  <si>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</si>
  <si>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</si>
  <si>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</si>
  <si>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</si>
  <si>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</si>
  <si>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</si>
  <si>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</si>
  <si>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</si>
  <si>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</si>
  <si>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</si>
  <si>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</si>
  <si>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</si>
  <si>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</si>
  <si>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</si>
  <si>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</si>
  <si>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</si>
  <si>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</si>
  <si>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</si>
  <si>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</si>
  <si>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</si>
  <si>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</si>
  <si>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</si>
  <si>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</si>
  <si>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</si>
  <si>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</si>
  <si>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</si>
  <si>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</si>
  <si>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</si>
  <si>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</si>
  <si>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</si>
  <si>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</si>
  <si>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</si>
  <si>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</si>
  <si>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</si>
  <si>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</si>
  <si>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</si>
  <si>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</si>
  <si>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</si>
  <si>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</si>
  <si>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</si>
  <si>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</si>
  <si>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</si>
  <si>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</si>
  <si>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</si>
  <si>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</si>
  <si>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</si>
  <si>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</si>
  <si>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</si>
  <si>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</si>
  <si>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</si>
  <si>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</si>
  <si>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</si>
  <si>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</si>
  <si>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</si>
  <si>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</si>
  <si>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</si>
  <si>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</si>
  <si>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</si>
  <si>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</si>
  <si>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</si>
  <si>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</si>
  <si>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</si>
  <si>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</si>
  <si>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</si>
  <si>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</si>
  <si>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</si>
  <si>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</si>
  <si>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</si>
  <si>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</si>
  <si>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</si>
  <si>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</si>
  <si>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</si>
  <si>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</si>
  <si>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</si>
  <si>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</si>
  <si>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</si>
  <si>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</si>
  <si>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</si>
  <si>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</si>
  <si>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</si>
  <si>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</si>
  <si>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</si>
  <si>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</si>
  <si>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</si>
  <si>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</si>
  <si>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</si>
  <si>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</si>
  <si>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</si>
  <si>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</si>
  <si>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</si>
  <si>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</si>
  <si>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</si>
  <si>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</si>
  <si>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</si>
  <si>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</si>
  <si>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</si>
  <si>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</si>
  <si>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</si>
  <si>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</si>
  <si>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</si>
  <si>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</si>
  <si>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</si>
  <si>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</si>
  <si>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</si>
  <si>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</si>
  <si>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</si>
  <si>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</si>
  <si>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</si>
  <si>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</si>
  <si>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</si>
  <si>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</si>
  <si>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</si>
  <si>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</si>
  <si>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</si>
  <si>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</si>
  <si>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</si>
  <si>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</si>
  <si>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</si>
  <si>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</si>
  <si>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</si>
  <si>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</si>
  <si>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</si>
  <si>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</si>
  <si>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</si>
  <si>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</si>
  <si>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</si>
  <si>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</si>
  <si>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</si>
  <si>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</si>
  <si>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</si>
  <si>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</si>
  <si>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</si>
  <si>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</si>
  <si>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</si>
  <si>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</si>
  <si>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</si>
  <si>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</si>
  <si>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</si>
  <si>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</si>
  <si>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</si>
  <si>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</si>
  <si>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</si>
  <si>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</si>
  <si>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</si>
  <si>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</si>
  <si>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</si>
  <si>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</si>
  <si>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</si>
  <si>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</si>
  <si>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</si>
  <si>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</si>
  <si>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</si>
  <si>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</si>
  <si>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</si>
  <si>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</si>
  <si>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</si>
  <si>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</si>
  <si>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</si>
  <si>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</si>
  <si>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</si>
  <si>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</si>
  <si>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</si>
  <si>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</si>
  <si>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</si>
  <si>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</si>
  <si>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</si>
  <si>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</si>
  <si>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</si>
  <si>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</si>
  <si>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</si>
  <si>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</si>
  <si>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</si>
  <si>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</si>
  <si>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</si>
  <si>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</si>
  <si>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</si>
  <si>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</si>
  <si>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</si>
  <si>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</si>
  <si>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</si>
  <si>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</si>
  <si>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</si>
  <si>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</si>
  <si>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</si>
  <si>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</si>
  <si>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</si>
  <si>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</si>
  <si>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</si>
  <si>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</si>
  <si>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</si>
  <si>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</si>
  <si>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</si>
  <si>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</si>
  <si>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</si>
  <si>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</si>
  <si>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</si>
  <si>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</si>
  <si>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</si>
  <si>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</si>
  <si>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</si>
  <si>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</si>
  <si>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</si>
  <si>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</si>
  <si>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</si>
  <si>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</si>
  <si>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</si>
  <si>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</si>
  <si>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</si>
  <si>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</si>
  <si>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</si>
  <si>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</si>
  <si>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</si>
  <si>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</si>
  <si>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</si>
  <si>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</si>
  <si>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</si>
  <si>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</si>
  <si>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</si>
  <si>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</si>
  <si>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</si>
  <si>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</si>
  <si>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</si>
  <si>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</si>
  <si>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</si>
  <si>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</si>
  <si>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</si>
  <si>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</si>
  <si>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</si>
  <si>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</si>
  <si>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</si>
  <si>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</si>
  <si>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</si>
  <si>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</si>
  <si>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</si>
  <si>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</si>
  <si>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</si>
  <si>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</si>
  <si>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</si>
  <si>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</si>
  <si>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</si>
  <si>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</si>
  <si>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</si>
  <si>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</si>
  <si>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</si>
  <si>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</si>
  <si>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</si>
  <si>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</si>
  <si>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</si>
  <si>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</si>
  <si>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</si>
  <si>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</si>
  <si>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</si>
  <si>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</si>
  <si>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</si>
  <si>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</si>
  <si>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</si>
  <si>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</si>
  <si>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</si>
  <si>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</si>
  <si>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</si>
  <si>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</si>
  <si>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</si>
  <si>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</si>
  <si>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</si>
  <si>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</si>
  <si>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</si>
  <si>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</si>
  <si>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</si>
  <si>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</si>
  <si>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</si>
  <si>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</si>
  <si>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</si>
  <si>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</si>
  <si>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</si>
  <si>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</si>
  <si>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</si>
  <si>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</si>
  <si>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</si>
  <si>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</si>
  <si>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</si>
  <si>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</si>
  <si>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</si>
  <si>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</si>
  <si>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</si>
  <si>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</si>
  <si>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</si>
  <si>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</si>
  <si>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</si>
  <si>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</si>
  <si>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</si>
  <si>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</si>
  <si>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</si>
  <si>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</si>
  <si>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</si>
  <si>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</si>
  <si>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</si>
  <si>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</si>
  <si>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</si>
  <si>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</si>
  <si>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</si>
  <si>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</si>
  <si>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</si>
  <si>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</si>
  <si>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</si>
  <si>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</si>
  <si>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</si>
  <si>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</si>
  <si>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</si>
  <si>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</si>
  <si>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</si>
  <si>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</si>
  <si>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</si>
  <si>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</si>
  <si>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</si>
  <si>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</si>
  <si>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</si>
  <si>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</si>
  <si>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</si>
  <si>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</si>
  <si>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</si>
  <si>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</si>
  <si>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</si>
  <si>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</si>
  <si>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</si>
  <si>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</si>
  <si>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</si>
  <si>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</si>
  <si>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</si>
  <si>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</si>
  <si>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</si>
  <si>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</si>
  <si>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</si>
  <si>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</si>
  <si>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</si>
  <si>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</si>
  <si>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</si>
  <si>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</si>
  <si>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</si>
  <si>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</si>
  <si>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</si>
  <si>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</si>
  <si>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</si>
  <si>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</si>
  <si>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</si>
  <si>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</si>
  <si>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</si>
  <si>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</si>
  <si>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</si>
  <si>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</si>
  <si>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</si>
  <si>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</si>
  <si>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</si>
  <si>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</si>
  <si>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</si>
  <si>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</si>
  <si>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</si>
  <si>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</si>
  <si>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</si>
  <si>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</si>
  <si>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</si>
  <si>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</si>
  <si>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</si>
  <si>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</si>
  <si>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</si>
  <si>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</si>
  <si>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</si>
  <si>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</si>
  <si>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</si>
  <si>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</si>
  <si>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</si>
  <si>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</si>
  <si>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</si>
  <si>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</si>
  <si>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</si>
  <si>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</si>
  <si>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</si>
  <si>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</si>
  <si>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</si>
  <si>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</si>
  <si>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</si>
  <si>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</si>
  <si>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</si>
  <si>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</si>
  <si>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</si>
  <si>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</si>
  <si>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</si>
  <si>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</si>
  <si>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</si>
  <si>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</si>
  <si>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</si>
  <si>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</si>
  <si>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</si>
  <si>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</si>
  <si>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</si>
  <si>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</si>
  <si>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</si>
  <si>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</si>
  <si>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</si>
  <si>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</si>
  <si>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</si>
  <si>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</si>
  <si>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</si>
  <si>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</si>
  <si>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</si>
  <si>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</si>
  <si>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</si>
  <si>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</si>
  <si>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</si>
  <si>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</si>
  <si>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</si>
  <si>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</si>
  <si>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</si>
  <si>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</si>
  <si>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</si>
  <si>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</si>
  <si>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</si>
  <si>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</si>
  <si>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</si>
  <si>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</si>
  <si>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</si>
  <si>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</si>
  <si>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</si>
  <si>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</si>
  <si>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</si>
  <si>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</si>
  <si>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</si>
  <si>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</si>
  <si>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</si>
  <si>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</si>
  <si>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</si>
  <si>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</si>
  <si>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</si>
  <si>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</si>
  <si>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</si>
  <si>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</si>
  <si>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</si>
  <si>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</si>
  <si>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</si>
  <si>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</si>
  <si>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</si>
  <si>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</si>
  <si>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</si>
  <si>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</si>
  <si>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</si>
  <si>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</si>
  <si>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</si>
  <si>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</si>
  <si>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</si>
  <si>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</si>
  <si>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</si>
  <si>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</si>
  <si>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</si>
  <si>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</si>
  <si>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</si>
  <si>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</si>
  <si>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</si>
  <si>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</si>
  <si>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</si>
  <si>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</si>
  <si>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</si>
  <si>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</si>
  <si>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</si>
  <si>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</si>
  <si>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</si>
  <si>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</si>
  <si>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</si>
  <si>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</si>
  <si>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</si>
  <si>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</si>
  <si>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</si>
  <si>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</si>
  <si>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</si>
  <si>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</si>
  <si>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</si>
  <si>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</si>
  <si>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</si>
  <si>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</si>
  <si>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</si>
  <si>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</si>
  <si>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</si>
  <si>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</si>
  <si>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</si>
  <si>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</si>
  <si>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</si>
  <si>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</si>
  <si>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</si>
  <si>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</si>
  <si>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</si>
  <si>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</si>
  <si>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</si>
  <si>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</si>
  <si>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</si>
  <si>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</si>
  <si>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</si>
  <si>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</si>
  <si>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</si>
  <si>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</si>
  <si>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</si>
  <si>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</si>
  <si>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</si>
  <si>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</si>
  <si>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</si>
  <si>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</si>
  <si>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</si>
  <si>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</si>
  <si>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</si>
  <si>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</si>
  <si>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</si>
  <si>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</si>
  <si>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</si>
  <si>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</si>
  <si>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</si>
  <si>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</si>
  <si>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</si>
  <si>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</si>
  <si>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</si>
  <si>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</si>
  <si>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</si>
  <si>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</si>
  <si>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</si>
  <si>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</si>
  <si>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</si>
  <si>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</si>
  <si>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</si>
  <si>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</si>
  <si>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</si>
  <si>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</si>
  <si>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</si>
  <si>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</si>
  <si>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</si>
  <si>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</si>
  <si>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</si>
  <si>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</si>
  <si>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</si>
  <si>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</si>
  <si>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</si>
  <si>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</si>
  <si>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</si>
  <si>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</si>
  <si>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</si>
  <si>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</si>
  <si>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</si>
  <si>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</si>
  <si>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</si>
  <si>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</si>
  <si>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</si>
  <si>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</si>
  <si>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</si>
  <si>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</si>
  <si>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</si>
  <si>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</si>
  <si>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</si>
  <si>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</si>
  <si>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</si>
  <si>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</si>
  <si>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</si>
  <si>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</si>
  <si>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</si>
  <si>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</si>
  <si>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</si>
  <si>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</si>
  <si>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</si>
  <si>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</si>
  <si>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</si>
  <si>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</si>
  <si>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</si>
  <si>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</si>
  <si>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</si>
  <si>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</si>
  <si>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</si>
  <si>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</si>
  <si>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</si>
  <si>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</si>
  <si>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</si>
  <si>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</si>
  <si>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</si>
  <si>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</si>
  <si>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</si>
  <si>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</si>
  <si>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</si>
  <si>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</si>
  <si>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</si>
  <si>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</si>
  <si>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</si>
  <si>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</si>
  <si>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</si>
  <si>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</si>
  <si>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</si>
  <si>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</si>
  <si>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</si>
  <si>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</si>
  <si>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</si>
  <si>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</si>
  <si>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</si>
  <si>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</si>
  <si>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</si>
  <si>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</si>
  <si>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</si>
  <si>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</si>
  <si>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</si>
  <si>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</si>
  <si>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</si>
  <si>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</si>
  <si>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</si>
  <si>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</si>
  <si>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</si>
  <si>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</si>
  <si>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</si>
  <si>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</si>
  <si>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</si>
  <si>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</si>
  <si>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</si>
  <si>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</si>
  <si>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</si>
  <si>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</si>
  <si>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</si>
  <si>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</si>
  <si>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</si>
  <si>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</si>
  <si>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</si>
  <si>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</si>
  <si>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</si>
  <si>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</si>
  <si>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</si>
  <si>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</si>
  <si>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</si>
  <si>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</si>
  <si>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</si>
  <si>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</si>
  <si>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</si>
  <si>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</si>
  <si>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</si>
  <si>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</si>
  <si>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</si>
  <si>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</si>
  <si>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</si>
  <si>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</si>
  <si>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</si>
  <si>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</si>
  <si>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</si>
  <si>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</si>
  <si>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</si>
  <si>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</si>
  <si>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</si>
  <si>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</si>
  <si>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</si>
  <si>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</si>
  <si>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</si>
  <si>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</si>
  <si>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</si>
  <si>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</si>
  <si>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</si>
  <si>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</si>
  <si>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</si>
  <si>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</si>
  <si>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</si>
  <si>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</si>
  <si>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</si>
  <si>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</si>
  <si>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</si>
  <si>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</si>
  <si>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</si>
  <si>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</si>
  <si>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</si>
  <si>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</si>
  <si>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</si>
  <si>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</si>
  <si>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</si>
  <si>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</si>
  <si>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</si>
  <si>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</si>
  <si>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</si>
  <si>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</si>
  <si>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</si>
  <si>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</si>
  <si>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</si>
  <si>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</si>
  <si>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</si>
  <si>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</si>
  <si>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</si>
  <si>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</si>
  <si>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</si>
  <si>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</si>
  <si>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</si>
  <si>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</si>
  <si>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</si>
  <si>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</si>
  <si>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</si>
  <si>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</si>
  <si>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</si>
  <si>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</si>
  <si>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</si>
  <si>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</si>
  <si>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</si>
  <si>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</si>
  <si>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</si>
  <si>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</si>
  <si>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</si>
  <si>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</si>
  <si>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</si>
  <si>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</si>
  <si>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</si>
  <si>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</si>
  <si>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</si>
  <si>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</si>
  <si>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</si>
  <si>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</si>
  <si>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</si>
  <si>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</si>
  <si>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</si>
  <si>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</si>
  <si>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</si>
  <si>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</si>
  <si>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</si>
  <si>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</si>
  <si>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</si>
  <si>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</si>
  <si>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</si>
  <si>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</si>
  <si>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</si>
  <si>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</si>
  <si>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</si>
  <si>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</si>
  <si>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</si>
  <si>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</si>
  <si>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</si>
  <si>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</si>
  <si>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</si>
  <si>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</si>
  <si>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</si>
  <si>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</si>
  <si>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</si>
  <si>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</si>
  <si>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</si>
  <si>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</si>
  <si>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</si>
  <si>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</si>
  <si>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</si>
  <si>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</si>
  <si>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</si>
  <si>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</si>
  <si>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</si>
  <si>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</si>
  <si>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</si>
  <si>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</si>
  <si>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</si>
  <si>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</si>
  <si>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</si>
  <si>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</si>
  <si>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</si>
  <si>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</si>
  <si>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</si>
  <si>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</si>
  <si>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</si>
  <si>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</si>
  <si>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</si>
  <si>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</si>
  <si>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</si>
  <si>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</si>
  <si>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</si>
  <si>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</si>
  <si>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</si>
  <si>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</si>
  <si>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</si>
  <si>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</si>
  <si>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</si>
  <si>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</si>
  <si>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</si>
  <si>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</si>
  <si>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</si>
  <si>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</si>
  <si>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</si>
  <si>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</si>
  <si>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</si>
  <si>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</si>
  <si>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</si>
  <si>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</si>
  <si>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</si>
  <si>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</si>
  <si>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</si>
  <si>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</si>
  <si>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</si>
  <si>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</si>
  <si>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</si>
  <si>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</si>
  <si>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</si>
  <si>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</si>
  <si>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</si>
  <si>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</si>
  <si>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</si>
  <si>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</si>
  <si>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</si>
  <si>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</si>
  <si>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</si>
  <si>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</si>
  <si>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</si>
  <si>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</si>
  <si>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</si>
  <si>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</si>
  <si>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</si>
  <si>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</si>
  <si>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</si>
  <si>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</si>
  <si>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</si>
  <si>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</si>
  <si>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</si>
  <si>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</si>
  <si>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</si>
  <si>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</si>
  <si>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</si>
  <si>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</si>
  <si>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</si>
  <si>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</si>
  <si>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</si>
  <si>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</si>
  <si>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</si>
  <si>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</si>
  <si>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</si>
  <si>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</si>
  <si>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</si>
  <si>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</si>
  <si>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</si>
  <si>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</si>
  <si>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</si>
  <si>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</si>
  <si>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</si>
  <si>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</si>
  <si>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</si>
  <si>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</si>
  <si>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</si>
  <si>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</si>
  <si>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</si>
  <si>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</si>
  <si>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</si>
  <si>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</si>
  <si>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</si>
  <si>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</si>
  <si>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</si>
  <si>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</si>
  <si>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</si>
  <si>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</si>
  <si>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</si>
  <si>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</si>
  <si>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</si>
  <si>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</si>
  <si>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</si>
  <si>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</si>
  <si>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</si>
  <si>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</si>
  <si>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</si>
  <si>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</si>
  <si>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</si>
  <si>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</si>
  <si>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</si>
  <si>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</si>
  <si>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</si>
  <si>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</si>
  <si>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</si>
  <si>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</si>
  <si>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</si>
  <si>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</si>
  <si>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</si>
  <si>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</si>
  <si>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</si>
  <si>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</si>
  <si>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</si>
  <si>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</si>
  <si>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</si>
  <si>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</si>
  <si>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</si>
  <si>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</si>
  <si>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</si>
  <si>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</si>
  <si>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</si>
  <si>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</si>
  <si>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</si>
  <si>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</si>
  <si>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</si>
  <si>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</si>
  <si>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</si>
  <si>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</si>
  <si>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</si>
  <si>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</si>
  <si>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</si>
  <si>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</si>
  <si>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</si>
  <si>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</si>
  <si>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</si>
  <si>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</si>
  <si>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</si>
  <si>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</si>
  <si>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</si>
  <si>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</si>
  <si>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</si>
  <si>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</si>
  <si>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</si>
  <si>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</si>
  <si>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</si>
  <si>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</si>
  <si>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</si>
  <si>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</si>
  <si>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</si>
  <si>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</si>
  <si>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</si>
  <si>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</si>
  <si>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</si>
  <si>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</si>
  <si>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</si>
  <si>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</si>
  <si>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</si>
  <si>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</si>
  <si>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</si>
  <si>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</si>
  <si>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</si>
  <si>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</si>
  <si>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</si>
  <si>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</si>
  <si>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</si>
  <si>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</si>
  <si>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</si>
  <si>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</si>
  <si>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</si>
  <si>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</si>
  <si>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</si>
  <si>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</si>
  <si>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</si>
  <si>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</si>
  <si>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</si>
  <si>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</si>
  <si>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</si>
  <si>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</si>
  <si>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</si>
  <si>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</si>
  <si>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</si>
  <si>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</si>
  <si>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</si>
  <si>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</si>
  <si>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</si>
  <si>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</si>
  <si>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</si>
  <si>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</si>
  <si>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</si>
  <si>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</si>
  <si>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</si>
  <si>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</si>
  <si>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</si>
  <si>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</si>
  <si>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</si>
  <si>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</si>
  <si>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</si>
  <si>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</si>
  <si>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</si>
  <si>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</si>
  <si>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</si>
  <si>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</si>
  <si>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</si>
  <si>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</si>
  <si>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</si>
  <si>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</si>
  <si>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</si>
  <si>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</si>
  <si>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</si>
  <si>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</si>
  <si>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</si>
  <si>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</si>
  <si>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</si>
  <si>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</si>
  <si>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</si>
  <si>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</si>
  <si>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</si>
  <si>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</si>
  <si>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</si>
  <si>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</si>
  <si>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</si>
  <si>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</si>
  <si>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</si>
  <si>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</si>
  <si>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</si>
  <si>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</si>
  <si>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</si>
  <si>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</si>
  <si>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</si>
  <si>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</si>
  <si>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</si>
  <si>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</si>
  <si>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</si>
  <si>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</si>
  <si>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</si>
  <si>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</si>
  <si>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</si>
  <si>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</si>
  <si>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</si>
  <si>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</si>
  <si>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</si>
  <si>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</si>
  <si>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</si>
  <si>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</si>
  <si>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</si>
  <si>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</si>
  <si>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</si>
  <si>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</si>
  <si>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</si>
  <si>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</si>
  <si>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</si>
  <si>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</si>
  <si>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</si>
  <si>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</si>
  <si>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</si>
  <si>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</si>
  <si>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</si>
  <si>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</si>
  <si>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</si>
  <si>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</si>
  <si>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</si>
  <si>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</si>
  <si>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</si>
  <si>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</si>
  <si>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</si>
  <si>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</si>
  <si>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</si>
  <si>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</si>
  <si>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</si>
  <si>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</si>
  <si>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</si>
  <si>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</si>
  <si>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</si>
  <si>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</si>
  <si>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</si>
  <si>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</si>
  <si>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</si>
  <si>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</si>
  <si>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</si>
  <si>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</si>
  <si>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</si>
  <si>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</si>
  <si>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</si>
  <si>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</si>
  <si>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</si>
  <si>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</si>
  <si>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</si>
  <si>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</si>
  <si>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</si>
  <si>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</si>
  <si>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</si>
  <si>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</si>
  <si>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</si>
  <si>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</si>
  <si>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</si>
  <si>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</si>
  <si>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</si>
  <si>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</si>
  <si>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</si>
  <si>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</si>
  <si>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</si>
  <si>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</si>
  <si>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</si>
  <si>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</si>
  <si>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</si>
  <si>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</si>
  <si>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</si>
  <si>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</si>
  <si>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</si>
  <si>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</si>
  <si>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</si>
  <si>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</si>
  <si>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</si>
  <si>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</si>
  <si>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</si>
  <si>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</si>
  <si>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</si>
  <si>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</si>
  <si>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</si>
  <si>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</si>
  <si>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</si>
  <si>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</si>
  <si>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</si>
  <si>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</si>
  <si>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</si>
  <si>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</si>
  <si>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</si>
  <si>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</si>
  <si>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</si>
  <si>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</si>
  <si>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</si>
  <si>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</si>
  <si>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</si>
  <si>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</si>
  <si>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</si>
  <si>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</si>
  <si>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</si>
  <si>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</si>
  <si>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</si>
  <si>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</si>
  <si>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</si>
  <si>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</si>
  <si>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</si>
  <si>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</si>
  <si>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</si>
  <si>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</si>
  <si>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</si>
  <si>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</si>
  <si>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</si>
  <si>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</si>
  <si>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</si>
  <si>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</si>
  <si>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</si>
  <si>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</si>
  <si>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</si>
  <si>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</si>
  <si>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</si>
  <si>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</si>
  <si>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</si>
  <si>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</si>
  <si>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</si>
  <si>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</si>
  <si>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</si>
  <si>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</si>
  <si>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</si>
  <si>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</si>
  <si>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</si>
  <si>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</si>
  <si>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</si>
  <si>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</si>
  <si>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</si>
  <si>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</si>
  <si>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</si>
  <si>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</si>
  <si>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</si>
  <si>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</si>
  <si>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</si>
  <si>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</si>
  <si>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</si>
  <si>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</si>
  <si>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</si>
  <si>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</si>
  <si>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</si>
  <si>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</si>
  <si>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</si>
  <si>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</si>
  <si>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</si>
  <si>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</si>
  <si>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</si>
  <si>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</si>
  <si>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</si>
  <si>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</si>
  <si>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</si>
  <si>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</si>
  <si>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</si>
  <si>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</si>
  <si>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</si>
  <si>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</si>
  <si>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</si>
  <si>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</si>
  <si>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</si>
  <si>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</si>
  <si>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</si>
  <si>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</si>
  <si>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</si>
  <si>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</si>
  <si>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</si>
  <si>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</si>
  <si>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</si>
  <si>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</si>
  <si>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</si>
  <si>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</si>
  <si>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</si>
  <si>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</si>
  <si>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</si>
  <si>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</si>
  <si>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</si>
  <si>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</si>
  <si>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</si>
  <si>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</si>
  <si>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</si>
  <si>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</si>
  <si>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</si>
  <si>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</si>
  <si>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</si>
  <si>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</si>
  <si>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</si>
  <si>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</si>
  <si>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</si>
  <si>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</si>
  <si>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</si>
  <si>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</si>
  <si>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</si>
  <si>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</si>
  <si>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</si>
  <si>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</si>
  <si>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</si>
  <si>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</si>
  <si>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</si>
  <si>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</si>
  <si>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</si>
  <si>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</si>
  <si>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</si>
  <si>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</si>
  <si>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</si>
  <si>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</si>
  <si>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</si>
  <si>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</si>
  <si>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</si>
  <si>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</si>
  <si>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</si>
  <si>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</si>
  <si>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</si>
  <si>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</si>
  <si>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</si>
  <si>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</si>
  <si>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</si>
  <si>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</si>
  <si>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</si>
  <si>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</si>
  <si>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</si>
  <si>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</si>
  <si>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</si>
  <si>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</si>
  <si>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</si>
  <si>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</si>
  <si>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</si>
  <si>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</si>
  <si>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</si>
  <si>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</si>
  <si>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</si>
  <si>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</si>
  <si>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</si>
  <si>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</si>
  <si>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</si>
  <si>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</si>
  <si>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</si>
  <si>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</si>
  <si>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</si>
  <si>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</si>
  <si>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</si>
  <si>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</si>
  <si>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</si>
  <si>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</si>
  <si>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</si>
  <si>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</si>
  <si>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</si>
  <si>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</si>
  <si>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</si>
  <si>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</si>
  <si>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</si>
  <si>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</si>
  <si>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</si>
  <si>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</si>
  <si>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</si>
  <si>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</si>
  <si>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</si>
  <si>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</si>
  <si>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</si>
  <si>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</si>
  <si>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</si>
  <si>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</si>
  <si>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</si>
  <si>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</si>
  <si>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</si>
  <si>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</si>
  <si>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</si>
  <si>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</si>
  <si>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</si>
  <si>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</si>
  <si>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</si>
  <si>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</si>
  <si>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</si>
  <si>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</si>
  <si>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</si>
  <si>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</si>
  <si>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</si>
  <si>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</si>
  <si>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</si>
  <si>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</si>
  <si>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</si>
  <si>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</si>
  <si>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</si>
  <si>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</si>
  <si>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</si>
  <si>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</si>
  <si>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</si>
  <si>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</si>
  <si>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</si>
  <si>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</si>
  <si>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</si>
  <si>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</si>
  <si>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</si>
  <si>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</si>
  <si>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</si>
  <si>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</si>
  <si>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</si>
  <si>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</si>
  <si>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</si>
  <si>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</si>
  <si>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</si>
  <si>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</si>
  <si>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</si>
  <si>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</si>
  <si>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</si>
  <si>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</si>
  <si>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</si>
  <si>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</si>
  <si>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</si>
  <si>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</si>
  <si>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</si>
  <si>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</si>
  <si>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</si>
  <si>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</si>
  <si>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</si>
  <si>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</si>
  <si>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</si>
  <si>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</si>
  <si>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</si>
  <si>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</si>
  <si>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</si>
  <si>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</si>
  <si>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</si>
  <si>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</si>
  <si>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</si>
  <si>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</si>
  <si>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</si>
  <si>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</si>
  <si>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</si>
  <si>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</si>
  <si>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</si>
  <si>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</si>
  <si>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</si>
  <si>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</si>
  <si>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</si>
  <si>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</si>
  <si>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</si>
  <si>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</si>
  <si>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</si>
  <si>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</si>
  <si>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</si>
  <si>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</si>
  <si>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</si>
  <si>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</si>
  <si>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</si>
  <si>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</si>
  <si>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</si>
  <si>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</si>
  <si>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</si>
  <si>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</si>
  <si>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</si>
  <si>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</si>
  <si>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</si>
  <si>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</si>
  <si>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</si>
  <si>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</si>
  <si>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</si>
  <si>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</si>
  <si>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</si>
  <si>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</si>
  <si>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</si>
  <si>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</si>
  <si>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</si>
  <si>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</si>
  <si>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</si>
  <si>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</si>
  <si>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</si>
  <si>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</si>
  <si>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</si>
  <si>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</si>
  <si>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</si>
  <si>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</si>
  <si>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</si>
  <si>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</si>
  <si>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</si>
  <si>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</si>
  <si>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</si>
  <si>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</si>
  <si>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</si>
  <si>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</si>
  <si>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</si>
  <si>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</si>
  <si>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</si>
  <si>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</si>
  <si>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</si>
  <si>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</si>
  <si>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</si>
  <si>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</si>
  <si>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</si>
  <si>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</si>
  <si>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</si>
  <si>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</si>
  <si>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</si>
  <si>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</si>
  <si>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</si>
  <si>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</si>
  <si>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</si>
  <si>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</si>
  <si>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</si>
  <si>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</si>
  <si>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</si>
  <si>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</si>
  <si>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</si>
  <si>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</si>
  <si>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</si>
  <si>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</si>
  <si>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</si>
  <si>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</si>
  <si>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</si>
  <si>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</si>
  <si>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</si>
  <si>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</si>
  <si>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</si>
  <si>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</si>
  <si>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</si>
  <si>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</si>
  <si>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</si>
  <si>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</si>
  <si>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</si>
  <si>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</si>
  <si>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</si>
  <si>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</si>
  <si>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</si>
  <si>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</si>
  <si>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</si>
  <si>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</si>
  <si>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</si>
  <si>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</si>
  <si>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</si>
  <si>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</si>
  <si>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</si>
  <si>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</si>
  <si>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</si>
  <si>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</si>
  <si>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</si>
  <si>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</si>
  <si>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</si>
  <si>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</si>
  <si>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</si>
  <si>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</si>
  <si>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</si>
  <si>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</si>
  <si>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</si>
  <si>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</si>
  <si>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</si>
  <si>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</si>
  <si>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</si>
  <si>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</si>
  <si>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</si>
  <si>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</si>
  <si>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</si>
  <si>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</si>
  <si>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</si>
  <si>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</si>
  <si>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</si>
  <si>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</si>
  <si>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</si>
  <si>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</si>
  <si>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</si>
  <si>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</si>
  <si>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</si>
  <si>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</si>
  <si>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</si>
  <si>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</si>
  <si>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</si>
  <si>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</si>
  <si>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</si>
  <si>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</si>
  <si>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</si>
  <si>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</si>
  <si>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</si>
  <si>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</si>
  <si>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</si>
  <si>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</si>
  <si>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</si>
  <si>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</si>
  <si>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</si>
  <si>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</si>
  <si>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</si>
  <si>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</si>
  <si>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</si>
  <si>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</si>
  <si>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</si>
  <si>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</si>
  <si>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</si>
  <si>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</si>
  <si>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</si>
  <si>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</si>
  <si>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</si>
  <si>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</si>
  <si>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</si>
  <si>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</si>
  <si>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</si>
  <si>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</si>
  <si>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</si>
  <si>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</si>
  <si>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</si>
  <si>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</si>
  <si>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</si>
  <si>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</si>
  <si>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</si>
  <si>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</si>
  <si>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</si>
  <si>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</si>
  <si>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</si>
  <si>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</si>
  <si>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</si>
  <si>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</si>
  <si>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</si>
  <si>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</si>
  <si>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</si>
  <si>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</si>
  <si>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</si>
  <si>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</si>
  <si>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</si>
  <si>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</si>
  <si>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</si>
  <si>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</si>
  <si>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</si>
  <si>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</si>
  <si>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</si>
  <si>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</si>
  <si>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</si>
  <si>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</si>
  <si>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</si>
  <si>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</si>
  <si>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</si>
  <si>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</si>
  <si>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</si>
  <si>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</si>
  <si>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</si>
  <si>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</si>
  <si>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</si>
  <si>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</si>
  <si>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</si>
  <si>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</si>
  <si>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</si>
  <si>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</si>
  <si>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</si>
  <si>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</si>
  <si>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</si>
  <si>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</si>
  <si>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</si>
  <si>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</si>
  <si>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</si>
  <si>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</si>
  <si>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</si>
  <si>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</si>
  <si>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</si>
  <si>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</si>
  <si>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</si>
  <si>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</si>
  <si>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</si>
  <si>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</si>
  <si>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</si>
  <si>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</si>
  <si>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</si>
  <si>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</si>
  <si>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</si>
  <si>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</si>
  <si>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</si>
  <si>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</si>
  <si>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</si>
  <si>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</si>
  <si>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</si>
  <si>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</si>
  <si>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</si>
  <si>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</si>
  <si>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</si>
  <si>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</si>
  <si>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</si>
  <si>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</si>
  <si>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</si>
  <si>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</si>
  <si>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</si>
  <si>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</si>
  <si>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</si>
  <si>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</si>
  <si>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</si>
  <si>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</si>
  <si>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</si>
  <si>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</si>
  <si>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</si>
  <si>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</si>
  <si>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</si>
  <si>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</si>
  <si>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</si>
  <si>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</si>
  <si>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</si>
  <si>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</si>
  <si>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</si>
  <si>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</si>
  <si>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</si>
  <si>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</si>
  <si>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</si>
  <si>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</si>
  <si>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</si>
  <si>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</si>
  <si>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</si>
  <si>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</si>
  <si>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</si>
  <si>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</si>
  <si>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</si>
  <si>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</si>
  <si>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</si>
  <si>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</si>
  <si>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</si>
  <si>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</si>
  <si>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</si>
  <si>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</si>
  <si>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</si>
  <si>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</si>
  <si>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</si>
  <si>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</si>
  <si>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</si>
  <si>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</si>
  <si>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</si>
  <si>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</si>
  <si>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</si>
  <si>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</si>
  <si>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</si>
  <si>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</si>
  <si>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</si>
  <si>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</si>
  <si>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</si>
  <si>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</si>
  <si>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</si>
  <si>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</si>
  <si>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</si>
  <si>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</si>
  <si>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</si>
  <si>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</si>
  <si>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</si>
  <si>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</si>
  <si>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</si>
  <si>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</si>
  <si>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</si>
  <si>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</si>
  <si>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</si>
  <si>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</si>
  <si>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</si>
  <si>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</si>
  <si>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</si>
  <si>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</si>
  <si>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</si>
  <si>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</si>
  <si>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</si>
  <si>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</si>
  <si>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</si>
  <si>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</si>
  <si>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</si>
  <si>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</si>
  <si>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</si>
  <si>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</si>
  <si>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</si>
  <si>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</si>
  <si>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</si>
  <si>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</si>
  <si>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</si>
  <si>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</si>
  <si>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</si>
  <si>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</si>
  <si>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</si>
  <si>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</si>
  <si>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</si>
  <si>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</si>
  <si>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</si>
  <si>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</si>
  <si>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</si>
  <si>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</si>
  <si>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</si>
  <si>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</si>
  <si>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</si>
  <si>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</si>
  <si>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</si>
  <si>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</si>
  <si>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</si>
  <si>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</si>
  <si>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</si>
  <si>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</si>
  <si>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</si>
  <si>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</si>
  <si>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</si>
  <si>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</si>
  <si>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</si>
  <si>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</si>
  <si>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</si>
  <si>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</si>
  <si>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</si>
  <si>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</si>
  <si>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</si>
  <si>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</si>
  <si>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</si>
  <si>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</si>
  <si>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</si>
  <si>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</si>
  <si>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</si>
  <si>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</si>
  <si>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</si>
  <si>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</si>
  <si>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</si>
  <si>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</si>
  <si>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</si>
  <si>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</si>
  <si>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</si>
  <si>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</si>
  <si>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</si>
  <si>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</si>
  <si>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</si>
  <si>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</si>
  <si>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</si>
  <si>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</si>
  <si>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</si>
  <si>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</si>
  <si>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</si>
  <si>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</si>
  <si>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</si>
  <si>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</si>
  <si>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</si>
  <si>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</si>
  <si>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</si>
  <si>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</si>
  <si>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</si>
  <si>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</si>
  <si>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</si>
  <si>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</si>
  <si>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</si>
  <si>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</si>
  <si>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</si>
  <si>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</si>
  <si>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</si>
  <si>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</si>
  <si>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</si>
  <si>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</si>
  <si>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</si>
  <si>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</si>
  <si>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</si>
  <si>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</si>
  <si>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</si>
  <si>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</si>
  <si>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</si>
  <si>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</si>
  <si>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</si>
  <si>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</si>
  <si>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</si>
  <si>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</si>
  <si>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</si>
  <si>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</si>
  <si>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</si>
  <si>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</si>
  <si>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</si>
  <si>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</si>
  <si>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</si>
  <si>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</si>
  <si>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</si>
  <si>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</si>
  <si>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</si>
  <si>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</si>
  <si>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</si>
  <si>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</si>
  <si>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</si>
  <si>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</si>
  <si>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</si>
  <si>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</si>
  <si>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</si>
  <si>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</si>
  <si>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</si>
  <si>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</si>
  <si>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</si>
  <si>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</si>
  <si>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</si>
  <si>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</si>
  <si>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</si>
  <si>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</si>
  <si>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</si>
  <si>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</si>
  <si>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</si>
  <si>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</si>
  <si>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</si>
  <si>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</si>
  <si>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</si>
  <si>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</si>
  <si>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</si>
  <si>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</si>
  <si>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</si>
  <si>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</si>
  <si>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</si>
  <si>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</si>
  <si>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</si>
  <si>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</si>
  <si>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</si>
  <si>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</si>
  <si>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</si>
  <si>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</si>
  <si>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</si>
  <si>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</si>
  <si>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</si>
  <si>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</si>
  <si>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</si>
  <si>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</si>
  <si>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</si>
  <si>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</si>
  <si>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</si>
  <si>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</si>
  <si>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</si>
  <si>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</si>
  <si>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</si>
  <si>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</si>
  <si>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</si>
  <si>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</si>
  <si>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</si>
  <si>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</si>
  <si>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</si>
  <si>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</si>
  <si>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</si>
  <si>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</si>
  <si>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</si>
  <si>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</si>
  <si>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</si>
  <si>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</si>
  <si>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</si>
  <si>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</si>
  <si>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</si>
  <si>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</si>
  <si>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</si>
  <si>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</si>
  <si>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</si>
  <si>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</si>
  <si>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</si>
  <si>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</si>
  <si>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</si>
  <si>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</si>
  <si>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</si>
  <si>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</si>
  <si>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</si>
  <si>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</si>
  <si>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</si>
  <si>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</si>
  <si>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</si>
  <si>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</si>
  <si>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</si>
  <si>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</si>
  <si>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</si>
  <si>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</si>
  <si>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</si>
  <si>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</si>
  <si>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</si>
  <si>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</si>
  <si>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</si>
  <si>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</si>
  <si>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</si>
  <si>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</si>
  <si>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</si>
  <si>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</si>
  <si>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</si>
  <si>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</si>
  <si>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</si>
  <si>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</si>
  <si>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</si>
  <si>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</si>
  <si>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</si>
  <si>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</si>
  <si>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</si>
  <si>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</si>
  <si>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</si>
  <si>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</si>
  <si>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</si>
  <si>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</si>
  <si>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</si>
  <si>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</si>
  <si>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</si>
  <si>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</si>
  <si>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</si>
  <si>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</si>
  <si>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</si>
  <si>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</si>
  <si>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</si>
  <si>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</si>
  <si>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</si>
  <si>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</si>
  <si>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</si>
  <si>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</si>
  <si>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</si>
  <si>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</si>
  <si>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</si>
  <si>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</si>
  <si>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</si>
  <si>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</si>
  <si>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</si>
  <si>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</si>
  <si>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</si>
  <si>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</si>
  <si>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</si>
  <si>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</si>
  <si>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</si>
  <si>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</si>
  <si>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</si>
  <si>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</si>
  <si>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</si>
  <si>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</si>
  <si>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</si>
  <si>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</si>
  <si>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</si>
  <si>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</si>
  <si>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</si>
  <si>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</si>
  <si>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</si>
  <si>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</si>
  <si>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</si>
  <si>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</si>
  <si>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</si>
  <si>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</si>
  <si>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</si>
  <si>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</si>
  <si>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</si>
  <si>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</si>
  <si>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</si>
  <si>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</si>
  <si>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</si>
  <si>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</si>
  <si>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</si>
  <si>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</si>
  <si>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</si>
  <si>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</si>
  <si>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</si>
  <si>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</si>
  <si>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</si>
  <si>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</si>
  <si>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</si>
  <si>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</si>
  <si>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</si>
  <si>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</si>
  <si>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</si>
  <si>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</si>
  <si>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</si>
  <si>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</si>
  <si>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</si>
  <si>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</si>
  <si>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</si>
  <si>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</si>
  <si>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</si>
  <si>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</si>
  <si>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</si>
  <si>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</si>
  <si>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</si>
  <si>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</si>
  <si>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</si>
  <si>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</si>
  <si>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</si>
  <si>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</si>
  <si>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</si>
  <si>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</si>
  <si>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</si>
  <si>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</si>
  <si>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</si>
  <si>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</si>
  <si>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</si>
  <si>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</si>
  <si>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</si>
  <si>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</si>
  <si>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</si>
  <si>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</si>
  <si>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</si>
  <si>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</si>
  <si>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</si>
  <si>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</si>
  <si>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</si>
  <si>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</si>
  <si>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</si>
  <si>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</si>
  <si>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</si>
  <si>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</si>
  <si>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</si>
  <si>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</si>
  <si>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</si>
  <si>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</si>
  <si>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</si>
  <si>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</si>
  <si>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</si>
  <si>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</si>
  <si>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</si>
  <si>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</si>
  <si>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</si>
  <si>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</si>
  <si>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</si>
  <si>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</si>
  <si>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</si>
  <si>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</si>
  <si>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</si>
  <si>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</si>
  <si>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</si>
  <si>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</si>
  <si>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</si>
  <si>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</si>
  <si>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</si>
  <si>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</si>
  <si>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</si>
  <si>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</si>
  <si>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</si>
  <si>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</si>
  <si>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</si>
  <si>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</si>
  <si>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</si>
  <si>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</si>
  <si>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</si>
  <si>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</si>
  <si>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</si>
  <si>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</si>
  <si>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</si>
  <si>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</si>
  <si>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</si>
  <si>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</si>
  <si>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</si>
  <si>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</si>
  <si>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</si>
  <si>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</si>
  <si>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</si>
  <si>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</si>
  <si>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</si>
  <si>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</si>
  <si>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</si>
  <si>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</si>
  <si>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</si>
  <si>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</si>
  <si>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</si>
  <si>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</si>
  <si>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</si>
  <si>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</si>
  <si>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</si>
  <si>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</si>
  <si>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</si>
  <si>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</si>
  <si>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</si>
  <si>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</si>
  <si>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</si>
  <si>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</si>
  <si>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</si>
  <si>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</si>
  <si>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</si>
  <si>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</si>
  <si>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</si>
  <si>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</si>
  <si>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</si>
  <si>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</si>
  <si>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</si>
  <si>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</si>
  <si>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</si>
  <si>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</si>
  <si>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</si>
  <si>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</si>
  <si>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</si>
  <si>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</si>
  <si>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</si>
  <si>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</si>
  <si>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</si>
  <si>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</si>
  <si>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</si>
  <si>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</si>
  <si>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</si>
  <si>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</si>
  <si>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</si>
  <si>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</si>
  <si>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</si>
  <si>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</si>
  <si>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</si>
  <si>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</si>
  <si>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</si>
  <si>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</si>
  <si>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</si>
  <si>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</si>
  <si>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</si>
  <si>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</si>
  <si>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</si>
  <si>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</si>
  <si>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</si>
  <si>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</si>
  <si>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</si>
  <si>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</si>
  <si>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</si>
  <si>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</si>
  <si>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</si>
  <si>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</si>
  <si>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</si>
  <si>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</si>
  <si>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</si>
  <si>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</si>
  <si>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</si>
  <si>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</si>
  <si>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</si>
  <si>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</si>
  <si>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</si>
  <si>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</si>
  <si>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</si>
  <si>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</si>
  <si>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</si>
  <si>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</si>
  <si>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</si>
  <si>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</si>
  <si>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</si>
  <si>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</si>
  <si>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</si>
  <si>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</si>
  <si>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</si>
  <si>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</si>
  <si>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</si>
  <si>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</si>
  <si>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</si>
  <si>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</si>
  <si>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</si>
  <si>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</si>
  <si>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</si>
  <si>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</si>
  <si>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</si>
  <si>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</si>
  <si>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</si>
  <si>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</si>
  <si>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</si>
  <si>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</si>
  <si>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</si>
  <si>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</si>
  <si>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</si>
  <si>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</si>
  <si>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</si>
  <si>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</si>
  <si>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</si>
  <si>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</si>
  <si>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</si>
  <si>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</si>
  <si>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</si>
  <si>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</si>
  <si>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</si>
  <si>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</si>
  <si>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</si>
  <si>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</si>
  <si>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</si>
  <si>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</si>
  <si>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</si>
  <si>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</si>
  <si>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</si>
  <si>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</si>
  <si>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</si>
  <si>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</si>
  <si>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</si>
  <si>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</si>
  <si>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</si>
  <si>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</si>
  <si>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</si>
  <si>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</si>
  <si>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</si>
  <si>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</si>
  <si>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</si>
  <si>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</si>
  <si>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</si>
  <si>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</si>
  <si>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</si>
  <si>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</si>
  <si>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</si>
  <si>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</si>
  <si>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</si>
  <si>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</si>
  <si>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</si>
  <si>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</si>
  <si>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</si>
  <si>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</si>
  <si>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</si>
  <si>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</si>
  <si>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</si>
  <si>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</si>
  <si>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</si>
  <si>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</si>
  <si>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</si>
  <si>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</si>
  <si>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</si>
  <si>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</si>
  <si>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</si>
  <si>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</si>
  <si>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</si>
  <si>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</si>
  <si>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</si>
  <si>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</si>
  <si>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</si>
  <si>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</si>
  <si>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</si>
  <si>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</si>
  <si>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</si>
  <si>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</si>
  <si>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</si>
  <si>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</si>
  <si>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</si>
  <si>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</si>
  <si>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</si>
  <si>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</si>
  <si>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</si>
  <si>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</si>
  <si>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</si>
  <si>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</si>
  <si>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</si>
  <si>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</si>
  <si>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</si>
  <si>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</si>
  <si>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</si>
  <si>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</si>
  <si>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</si>
  <si>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</si>
  <si>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</si>
  <si>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</si>
  <si>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</si>
  <si>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</si>
  <si>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</si>
  <si>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</si>
  <si>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</si>
  <si>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</si>
  <si>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</si>
  <si>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</si>
  <si>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</si>
  <si>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</si>
  <si>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</si>
  <si>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</si>
  <si>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</si>
  <si>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</si>
  <si>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</si>
  <si>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</si>
  <si>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</si>
  <si>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</si>
  <si>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</si>
  <si>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</si>
  <si>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</si>
  <si>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</si>
  <si>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</si>
  <si>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</si>
  <si>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</si>
  <si>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</si>
  <si>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</si>
  <si>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</si>
  <si>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</si>
  <si>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</si>
  <si>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</si>
  <si>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</si>
  <si>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</si>
  <si>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</si>
  <si>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</si>
  <si>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</si>
  <si>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</si>
  <si>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</si>
  <si>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</si>
  <si>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</si>
  <si>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</si>
  <si>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</si>
  <si>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</si>
  <si>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</si>
  <si>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</si>
  <si>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</si>
  <si>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</si>
  <si>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</si>
  <si>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</si>
  <si>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</si>
  <si>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</si>
  <si>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</si>
  <si>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</si>
  <si>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</si>
  <si>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</si>
  <si>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</si>
  <si>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</si>
  <si>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</si>
  <si>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</si>
  <si>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</si>
  <si>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</si>
  <si>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</si>
  <si>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</si>
  <si>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</si>
  <si>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</si>
  <si>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</si>
  <si>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</si>
  <si>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</si>
  <si>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</si>
  <si>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</si>
  <si>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</si>
  <si>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</si>
  <si>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</si>
  <si>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</si>
  <si>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</si>
  <si>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</si>
  <si>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</si>
  <si>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</si>
  <si>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</si>
  <si>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</si>
  <si>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</si>
  <si>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</si>
  <si>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</si>
  <si>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</si>
  <si>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</si>
  <si>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</si>
  <si>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</si>
  <si>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</si>
  <si>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</si>
  <si>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</si>
  <si>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</si>
  <si>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</si>
  <si>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</si>
  <si>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</si>
  <si>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</si>
  <si>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</si>
  <si>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</si>
  <si>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</si>
  <si>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</si>
  <si>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</si>
  <si>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</si>
  <si>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</si>
  <si>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</si>
  <si>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</si>
  <si>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</si>
  <si>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</si>
  <si>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</si>
  <si>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</si>
  <si>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</si>
  <si>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</si>
  <si>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</si>
  <si>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</si>
  <si>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</si>
  <si>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</si>
  <si>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</si>
  <si>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</si>
  <si>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</si>
  <si>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</si>
  <si>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</si>
  <si>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</si>
  <si>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</si>
  <si>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</si>
  <si>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</si>
  <si>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</si>
  <si>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</si>
  <si>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</si>
  <si>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</si>
  <si>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</si>
  <si>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</si>
  <si>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</si>
  <si>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</si>
  <si>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</si>
  <si>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</si>
  <si>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</si>
  <si>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</si>
  <si>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</si>
  <si>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</si>
  <si>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</si>
  <si>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</si>
  <si>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</si>
  <si>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</si>
  <si>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</si>
  <si>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</si>
  <si>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</si>
  <si>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</si>
  <si>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</si>
  <si>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</si>
  <si>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</si>
  <si>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</si>
  <si>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</si>
  <si>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</si>
  <si>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</si>
  <si>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</si>
  <si>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</si>
  <si>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</si>
  <si>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</si>
  <si>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</si>
  <si>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</si>
  <si>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</si>
  <si>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</si>
  <si>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</si>
  <si>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</si>
  <si>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</si>
  <si>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</si>
  <si>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</si>
  <si>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</si>
  <si>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</si>
  <si>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</si>
  <si>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</si>
  <si>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</si>
  <si>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</si>
  <si>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</si>
  <si>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</si>
  <si>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</si>
  <si>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</si>
  <si>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</si>
  <si>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</si>
  <si>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</si>
  <si>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</si>
  <si>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</si>
  <si>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</si>
  <si>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</si>
  <si>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</si>
  <si>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</si>
  <si>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</si>
  <si>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</si>
  <si>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</si>
  <si>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</si>
  <si>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</si>
  <si>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</si>
  <si>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</si>
  <si>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</si>
  <si>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</si>
  <si>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</si>
  <si>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</si>
  <si>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</si>
  <si>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</si>
  <si>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</si>
  <si>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</si>
  <si>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</si>
  <si>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</si>
  <si>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</si>
  <si>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</si>
  <si>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</si>
  <si>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</si>
  <si>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</si>
  <si>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</si>
  <si>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</si>
  <si>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</si>
  <si>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</si>
  <si>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</si>
  <si>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</si>
  <si>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</si>
  <si>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</si>
  <si>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</si>
  <si>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</si>
  <si>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</si>
  <si>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</si>
  <si>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</si>
  <si>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</si>
  <si>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</si>
  <si>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</si>
  <si>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</si>
  <si>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</si>
  <si>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</si>
  <si>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</si>
  <si>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</si>
  <si>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</si>
  <si>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</si>
  <si>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</si>
  <si>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</si>
  <si>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</si>
  <si>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</si>
  <si>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</si>
  <si>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</si>
  <si>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</si>
  <si>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</si>
  <si>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</si>
  <si>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</si>
  <si>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</si>
  <si>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</si>
  <si>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</si>
  <si>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</si>
  <si>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</si>
  <si>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</si>
  <si>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</si>
  <si>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</si>
  <si>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</si>
  <si>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</si>
  <si>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</si>
  <si>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</si>
  <si>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</si>
  <si>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</si>
  <si>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</si>
  <si>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</si>
  <si>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</si>
  <si>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</si>
  <si>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</si>
  <si>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</si>
  <si>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</si>
  <si>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</si>
  <si>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</si>
  <si>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</si>
  <si>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</si>
  <si>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</si>
  <si>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</si>
  <si>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</si>
  <si>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</si>
  <si>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</si>
  <si>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</si>
  <si>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</si>
  <si>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</si>
  <si>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</si>
  <si>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</si>
  <si>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</si>
  <si>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</si>
  <si>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</si>
  <si>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</si>
  <si>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</si>
  <si>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</si>
  <si>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</si>
  <si>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</si>
  <si>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</si>
  <si>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</si>
  <si>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</si>
  <si>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</si>
  <si>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</si>
  <si>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</si>
  <si>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</si>
  <si>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</si>
  <si>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</si>
  <si>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</si>
  <si>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</si>
  <si>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</si>
  <si>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</si>
  <si>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</si>
  <si>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</si>
  <si>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</si>
  <si>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</si>
  <si>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</si>
  <si>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</si>
  <si>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</si>
  <si>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</si>
  <si>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</si>
  <si>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</si>
  <si>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</si>
  <si>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</si>
  <si>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</si>
  <si>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</si>
  <si>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</si>
  <si>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</si>
  <si>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</si>
  <si>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</si>
  <si>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</si>
  <si>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</si>
  <si>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</si>
  <si>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</si>
  <si>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</si>
  <si>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</si>
  <si>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</si>
  <si>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</si>
  <si>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</si>
  <si>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</si>
  <si>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</si>
  <si>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</si>
  <si>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</si>
  <si>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</si>
  <si>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</si>
  <si>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</si>
  <si>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</si>
  <si>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</si>
  <si>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</si>
  <si>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</si>
  <si>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</si>
  <si>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</si>
  <si>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</si>
  <si>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</si>
  <si>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</si>
  <si>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</si>
  <si>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</si>
  <si>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</si>
  <si>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</si>
  <si>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</si>
  <si>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</si>
  <si>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</si>
  <si>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</si>
  <si>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</si>
  <si>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</si>
  <si>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</si>
  <si>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</si>
  <si>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</si>
  <si>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</si>
  <si>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</si>
  <si>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</si>
  <si>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</si>
  <si>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</si>
  <si>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</si>
  <si>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</si>
  <si>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</si>
  <si>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</si>
  <si>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</si>
  <si>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</si>
  <si>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</si>
  <si>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</si>
  <si>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</si>
  <si>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</si>
  <si>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</si>
  <si>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</si>
  <si>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</si>
  <si>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</si>
  <si>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</si>
  <si>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</si>
  <si>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</si>
  <si>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</si>
  <si>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</si>
  <si>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</si>
  <si>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</si>
  <si>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</si>
  <si>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</si>
  <si>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</si>
  <si>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</si>
  <si>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</si>
  <si>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</si>
  <si>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</si>
  <si>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</si>
  <si>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</si>
  <si>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</si>
  <si>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</si>
  <si>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</si>
  <si>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</si>
  <si>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</si>
  <si>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</si>
  <si>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</si>
  <si>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</si>
  <si>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</si>
  <si>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</si>
  <si>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</si>
  <si>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</si>
  <si>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</si>
  <si>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</si>
  <si>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</si>
  <si>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</si>
  <si>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</si>
  <si>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</si>
  <si>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</si>
  <si>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</si>
  <si>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</si>
  <si>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</si>
  <si>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</si>
  <si>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</si>
  <si>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</si>
  <si>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</si>
  <si>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</si>
  <si>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</si>
  <si>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</si>
  <si>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</si>
  <si>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</si>
  <si>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</si>
  <si>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</si>
  <si>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</si>
  <si>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</si>
  <si>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</si>
  <si>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</si>
  <si>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</si>
  <si>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</si>
  <si>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</si>
  <si>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</si>
  <si>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</si>
  <si>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</si>
  <si>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</si>
  <si>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</si>
  <si>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</si>
  <si>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</si>
  <si>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</si>
  <si>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</si>
  <si>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</si>
  <si>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</si>
  <si>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</si>
  <si>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</si>
  <si>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</si>
  <si>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</si>
  <si>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</si>
  <si>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</si>
  <si>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</si>
  <si>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</si>
  <si>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</si>
  <si>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</si>
  <si>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</si>
  <si>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</si>
  <si>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</si>
  <si>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</si>
  <si>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</si>
  <si>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</si>
  <si>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</si>
  <si>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</si>
  <si>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</si>
  <si>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</si>
  <si>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</si>
  <si>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</si>
  <si>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</si>
  <si>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</si>
  <si>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</si>
  <si>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</si>
  <si>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</si>
  <si>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</si>
  <si>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</si>
  <si>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</si>
  <si>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</si>
  <si>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</si>
  <si>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</si>
  <si>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</si>
  <si>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</si>
  <si>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</si>
  <si>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</si>
  <si>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</si>
  <si>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</si>
  <si>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</si>
  <si>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</si>
  <si>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</si>
  <si>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</si>
  <si>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</si>
  <si>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</si>
  <si>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</si>
  <si>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</si>
  <si>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</si>
  <si>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</si>
  <si>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</si>
  <si>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</si>
  <si>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</si>
  <si>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</si>
  <si>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</si>
  <si>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</si>
  <si>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</si>
  <si>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</si>
  <si>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</si>
  <si>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</si>
  <si>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</si>
  <si>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</si>
  <si>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</si>
  <si>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</si>
  <si>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</si>
  <si>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</si>
  <si>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</si>
  <si>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</si>
  <si>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</si>
  <si>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</si>
  <si>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</si>
  <si>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</si>
  <si>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</si>
  <si>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</si>
  <si>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</si>
  <si>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</si>
  <si>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</si>
  <si>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</si>
  <si>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</si>
  <si>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</si>
  <si>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</si>
  <si>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</si>
  <si>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</si>
  <si>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</si>
  <si>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</si>
  <si>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</si>
  <si>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</si>
  <si>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</si>
  <si>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</si>
  <si>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</si>
  <si>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</si>
  <si>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</si>
  <si>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</si>
  <si>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</si>
  <si>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</si>
  <si>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</si>
  <si>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</si>
  <si>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</si>
  <si>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</si>
  <si>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</si>
  <si>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</si>
  <si>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</si>
  <si>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</si>
  <si>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</si>
  <si>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</si>
  <si>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</si>
  <si>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</si>
  <si>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</si>
  <si>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</si>
  <si>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</si>
  <si>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</si>
  <si>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</si>
  <si>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</si>
  <si>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</si>
  <si>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</si>
  <si>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</si>
  <si>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</si>
  <si>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</si>
  <si>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</si>
  <si>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</si>
  <si>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</si>
  <si>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</si>
  <si>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</si>
  <si>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</si>
  <si>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</si>
  <si>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</si>
  <si>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Count of Sub-Category</t>
  </si>
  <si>
    <t>Column Labels</t>
  </si>
  <si>
    <t>Grand Total</t>
  </si>
  <si>
    <t>Row Labels</t>
  </si>
  <si>
    <t>(blank)</t>
  </si>
  <si>
    <t>Count of Category</t>
  </si>
  <si>
    <t>food</t>
  </si>
  <si>
    <t>Total Count of Sub-Category</t>
  </si>
  <si>
    <t>Total 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</si>
  <si>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</si>
  <si>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</si>
  <si>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</si>
  <si>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</si>
  <si>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</si>
  <si>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</si>
  <si>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</si>
  <si>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</si>
  <si>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</si>
  <si>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</si>
  <si>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</si>
  <si>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</si>
  <si>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</si>
  <si>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</si>
  <si>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</si>
  <si>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</si>
  <si>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</si>
  <si>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</si>
  <si>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</si>
  <si>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</si>
  <si>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</si>
  <si>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</si>
  <si>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</si>
  <si>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</si>
  <si>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</si>
  <si>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</si>
  <si>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</si>
  <si>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</si>
  <si>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</si>
  <si>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</si>
  <si>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</si>
  <si>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</si>
  <si>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</si>
  <si>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</si>
  <si>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&lt;=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</si>
</sst>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2" borderId="0" xfId="0" applyFont="1" applyFill="1" applyAlignment="1">
      <alignment horizontal="center"/>
    </xf>
    <xf numFmtId="44" fontId="1" fillId="0" borderId="0" xfId="1" applyFont="1" applyAlignment="1">
      <alignment horizontal="right"/>
    </xf>
    <xf numFmtId="44" fontId="0" fillId="0" borderId="0" xfId="1" applyFont="1" applyAlignment="1">
      <alignment horizontal="righ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3" fillId="0" borderId="0" xfId="0" applyNumberFormat="1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theme="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1.xlsx]Sheet5!PivotTable6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CF-4140-BC40-2DD31A521E31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Sheet5!$C$6:$C$19</c:f>
              <c:numCache>
                <c:formatCode>General</c:formatCode>
                <c:ptCount val="13"/>
                <c:pt idx="0">
                  <c:v>1</c:v>
                </c:pt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CF-4140-BC40-2DD31A521E31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CF-4140-BC40-2DD31A521E31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CF-4140-BC40-2DD31A521E31}"/>
            </c:ext>
          </c:extLst>
        </c:ser>
        <c:ser>
          <c:idx val="4"/>
          <c:order val="4"/>
          <c:tx>
            <c:strRef>
              <c:f>Sheet5!$F$4:$F$5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CF-4140-BC40-2DD31A521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8520816"/>
        <c:axId val="1704590912"/>
      </c:lineChart>
      <c:catAx>
        <c:axId val="167852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590912"/>
        <c:crosses val="autoZero"/>
        <c:auto val="1"/>
        <c:lblAlgn val="ctr"/>
        <c:lblOffset val="100"/>
        <c:noMultiLvlLbl val="0"/>
      </c:catAx>
      <c:valAx>
        <c:axId val="17045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52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&lt;= 50000</c:v>
                </c:pt>
              </c:strCache>
            </c:strRef>
          </c:cat>
          <c:val>
            <c:numRef>
              <c:f>Sheet2!$F$2:$F$13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0.51162790697674421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14-F54D-91D5-FCF9F2CB1C4A}"/>
            </c:ext>
          </c:extLst>
        </c:ser>
        <c:ser>
          <c:idx val="5"/>
          <c:order val="1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&lt;= 50000</c:v>
                </c:pt>
              </c:strCache>
            </c:strRef>
          </c:cat>
          <c:val>
            <c:numRef>
              <c:f>Sheet2!$G$2:$G$13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0.34883720930232559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14-F54D-91D5-FCF9F2CB1C4A}"/>
            </c:ext>
          </c:extLst>
        </c:ser>
        <c:ser>
          <c:idx val="6"/>
          <c:order val="2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&lt;= 50000</c:v>
                </c:pt>
              </c:strCache>
            </c:strRef>
          </c:cat>
          <c:val>
            <c:numRef>
              <c:f>Sheet2!$H$2:$H$13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14-F54D-91D5-FCF9F2CB1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218911"/>
        <c:axId val="572220591"/>
      </c:lineChart>
      <c:catAx>
        <c:axId val="572218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20591"/>
        <c:crosses val="autoZero"/>
        <c:auto val="1"/>
        <c:lblAlgn val="ctr"/>
        <c:lblOffset val="100"/>
        <c:noMultiLvlLbl val="0"/>
      </c:catAx>
      <c:valAx>
        <c:axId val="57222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1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6</xdr:row>
      <xdr:rowOff>25400</xdr:rowOff>
    </xdr:from>
    <xdr:to>
      <xdr:col>13</xdr:col>
      <xdr:colOff>25400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AF46C-932B-BC4E-AF7B-6659B01D0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152400</xdr:rowOff>
    </xdr:from>
    <xdr:to>
      <xdr:col>8</xdr:col>
      <xdr:colOff>12700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F13C4-0ECF-1549-8629-B5C1D9FF6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stin Na" refreshedDate="43356.822010763892" createdVersion="6" refreshedVersion="6" minRefreshableVersion="3" recordCount="4507" xr:uid="{EA1F6464-22C5-A74F-B16B-1570D67574B3}">
  <cacheSource type="worksheet">
    <worksheetSource ref="C1:R1048576" sheet="Sheet1"/>
  </cacheSource>
  <cacheFields count="16"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stin Na" refreshedDate="43356.825960532406" createdVersion="6" refreshedVersion="6" minRefreshableVersion="3" recordCount="4507" xr:uid="{33C16A07-14D5-AC4A-8CA4-CC7E3EE760EB}">
  <cacheSource type="worksheet">
    <worksheetSource ref="B1:R1048576" sheet="Sheet1"/>
  </cacheSource>
  <cacheFields count="17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stin Na" refreshedDate="43356.831599999998" createdVersion="6" refreshedVersion="6" minRefreshableVersion="3" recordCount="4507" xr:uid="{0CB29DAD-632C-084E-88CF-13066C40F157}">
  <cacheSource type="worksheet">
    <worksheetSource ref="B1:T1048576" sheet="Sheet1"/>
  </cacheSource>
  <cacheFields count="21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7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  <r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7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  <r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7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video/shorts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video/shorts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video/shorts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video/shorts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video/shorts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video/shorts"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video/shorts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video/shorts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video/shorts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video/shorts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video/shorts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video/shorts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video/shorts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video/shorts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video/shorts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video/shorts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video/shorts"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video/shorts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video/shorts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video/shorts"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video/shorts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video/shorts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video/shorts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video/shorts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video/shorts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video/shorts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video/shorts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video/shorts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video/shorts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video/shorts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video/shorts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video/shorts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video/shorts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video/shorts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video/shorts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video/shorts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video/shorts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video/shorts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video/shorts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video/shorts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video/shorts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video/shorts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video/shorts"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video/shorts"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video/shorts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video/shorts"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video/shorts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video/shorts"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video/shorts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video/shorts"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video/shorts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video/shorts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video/shorts"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video/shorts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video/shorts"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video/shorts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video/shorts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video/shorts"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video/shorts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video/shorts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video/science fiction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video/science fiction"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 video/science fiction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 video/science fiction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video/science fiction"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 video/science fiction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 video/science fiction"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 video/science fiction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 video/science fiction"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 video/science fiction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 video/science fiction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 video/science fiction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video/science fiction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 video/science fiction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video/science fiction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video/science fiction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 video/science fiction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 video/science fiction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video/science fiction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video/science fiction"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video/science fiction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video/science fiction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video/science fiction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video/science fiction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video/science fiction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 video/science fiction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video/science fiction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 video/drama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video/drama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video/drama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 video/drama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video/drama"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 video/drama"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video/drama"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video/drama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video/drama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video/drama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video/drama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video/drama"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 video/drama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 video/drama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 video/drama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video/drama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 video/drama"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video/drama"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 video/drama"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video/drama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video/drama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video/drama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 video/drama"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video/drama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video/drama"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video/drama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 video/drama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video/drama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 video/drama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video/drama"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video/drama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video/drama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video/drama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 video/drama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video/drama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 video/drama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video/drama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video/drama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video/drama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 video/drama"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video/drama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video/drama"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 video/drama"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video/drama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video/drama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video/drama"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 video/drama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video/drama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 video/drama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 video/drama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video/drama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video/drama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video/drama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video/drama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video/drama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video/drama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video/drama"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video/drama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video/drama"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video/drama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video/drama"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 video/drama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video/drama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 video/drama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 video/drama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 video/drama"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video/drama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 video/drama"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 video/drama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 video/drama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video/drama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 video/drama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video/drama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 video/drama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video/drama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 video/drama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 video/drama"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video/drama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 video/drama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video/drama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video/documentary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video/documentary"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video/documentary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video/documentary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video/documentary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video/documentary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video/documentary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video/documentary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video/documentary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video/documentary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video/documentary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video/documentary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video/documentary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video/documentary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video/documentary"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video/documentary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video/documentary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video/documentary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video/documentary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video/documentary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video/documentary"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video/documentary"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video/documentary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video/documentary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video/documentary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video/documentary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video/documentary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video/documentary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video/documentary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video/documentary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video/documentary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video/documentary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video/documentary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video/documentary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video/documentary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video/documentary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video/documentary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video/documentary"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video/documentary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video/documentary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video/documentary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video/documentary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video/documentary"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video/documentary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video/documentary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video/documentary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video/documentary"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video/documentary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video/documentary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video/documentary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video/documentary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video/documentary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video/documentary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video/documentary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video/documentary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video/documentary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video/documentary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video/documentary"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video/documentary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video/documentary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video/documentary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video/documentary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video/documentary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video/documentary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video/documentary"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video/documentary"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video/documentary"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video/documentary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video/documentary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video/documentary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video/documentary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video/documentary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video/documentary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video/documentary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video/documentary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video/documentary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video/documentary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video/documentary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video/documentary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video/documentary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video/documentary"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video/documentary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video/documentary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video/documentary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video/documentary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video/documentary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video/documentary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video/documentary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video/documentary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video/documentary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video/documentary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video/documentary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video/documentary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video/documentary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video/documentary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video/documentary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video/documentary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video/documentary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video/documentary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video/documentary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video/documentary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video/documentary"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video/documentary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video/documentary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video/documentary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video/documentary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video/documentary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video/documentary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video/documentary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video/documentary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video/documentary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video/documentary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video/documentary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video/documentary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video/documentary"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video/documentary"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video/documentary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video/documentary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video/documentary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video/documentary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video/documentary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video/documentary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video/documentary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video/documentary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video/documentary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video/documentary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video/documentary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video/documentary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video/documentary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video/documentary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video/documentary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video/documentary"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video/documentary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video/documentary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video/documentary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video/documentary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video/documentary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video/documentary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video/documentary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video/documentary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video/documentary"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video/documentary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video/documentary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video/documentary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video/documentary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video/documentary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video/documentary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video/documentary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video/documentary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video/documentary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video/documentary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video/documentary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video/documentary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video/documentary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video/documentary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video/documentary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video/documentary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video/documentary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video/documentary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video/documentary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video/documentary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video/documentary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video/documentary"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video/documentary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video/documentary"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video/documentary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video/documentary"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video/documentary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video/documentary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video/documentary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video/documentary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video/documentary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video/documentary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video/documentary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video/documentary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video/documentary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video/documentary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video/documentary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video/documentary"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video/documentary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video/animation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video/animation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video/animation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video/animation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video/animation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video/animation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video/animation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 video/animation"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video/animation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 video/animation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video/animation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video/animation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video/animation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 video/animation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video/animation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video/animation"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 video/animation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 video/animation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video/animation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 video/animation"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video/animation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 video/animation"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video/animation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video/animation"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video/animation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video/animation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video/animation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video/animation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video/animation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video/animation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video/animation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 video/animation"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video/animation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video/animation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video/animation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video/animation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video/animation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 video/animation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video/animation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video/animation"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video/animation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 video/animation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 video/animation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video/animation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video/animation"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video/animation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video/animation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video/animation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 video/animation"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 video/animation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video/animation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video/animation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video/animation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video/animation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video/animation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 video/animation"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video/animation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 video/animation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 video/animation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video/animation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video/animation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video/animation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video/animation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video/animation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video/animation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video/animation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video/animation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 video/animation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 video/animation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video/animation"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 video/animation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 video/animation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 video/animation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 video/animation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video/animation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 video/animation"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video/animation"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video/animation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video/animation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video/animation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video/animation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 video/animation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video/animation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video/animation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video/animation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video/animation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video/animation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video/animation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video/animation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video/animation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 video/animation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video/animation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video/animation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video/animation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video/animation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video/animation"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 video/animation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video/animation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 video/animation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video/animation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  <r>
    <m/>
    <m/>
    <m/>
    <m/>
    <x v="4"/>
    <m/>
    <m/>
    <m/>
    <m/>
    <m/>
    <m/>
    <m/>
    <m/>
    <m/>
    <m/>
    <x v="9"/>
    <m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69B838-6E30-DC43-8CF1-3AC88D5F4D4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M10" firstHeaderRow="1" firstDataRow="2" firstDataCol="1" rowPageCount="1" colPageCount="1"/>
  <pivotFields count="16"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Col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1">
        <item h="1" x="0"/>
        <item x="7"/>
        <item h="1" x="6"/>
        <item h="1" x="5"/>
        <item h="1" x="4"/>
        <item h="1" x="8"/>
        <item h="1" x="3"/>
        <item h="1" x="2"/>
        <item h="1" x="1"/>
        <item h="1" x="9"/>
        <item t="default"/>
      </items>
    </pivotField>
    <pivotField multipleItemSelectionAllowed="1" showAll="0">
      <items count="43">
        <item h="1" x="5"/>
        <item h="1" x="4"/>
        <item h="1" x="3"/>
        <item h="1" x="2"/>
        <item h="1" x="1"/>
        <item h="1" x="0"/>
        <item h="1" x="25"/>
        <item h="1" x="16"/>
        <item h="1" x="39"/>
        <item h="1" x="35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33"/>
        <item h="1" x="36"/>
        <item h="1" x="38"/>
        <item h="1" x="32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12">
    <i>
      <x/>
    </i>
    <i>
      <x v="1"/>
    </i>
    <i>
      <x v="2"/>
    </i>
    <i>
      <x v="3"/>
    </i>
    <i>
      <x v="5"/>
    </i>
    <i>
      <x v="6"/>
    </i>
    <i>
      <x v="8"/>
    </i>
    <i>
      <x v="9"/>
    </i>
    <i>
      <x v="16"/>
    </i>
    <i>
      <x v="18"/>
    </i>
    <i>
      <x v="20"/>
    </i>
    <i t="grand">
      <x/>
    </i>
  </colItems>
  <pageFields count="1">
    <pageField fld="14" hier="-1"/>
  </pageFields>
  <dataFields count="1">
    <dataField name="Count of Category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A6E16-02AD-B546-B1CD-825D0AFA6D5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1" firstHeaderRow="1" firstDataRow="3" firstDataCol="1" rowPageCount="2" colPageCount="1"/>
  <pivotFields count="17"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Col" showAll="0">
      <items count="23">
        <item h="1" x="15"/>
        <item h="1" x="2"/>
        <item h="1" x="18"/>
        <item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dataField="1" showAll="0">
      <items count="43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x="41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2">
    <field x="5"/>
    <field x="-2"/>
  </colFields>
  <colItems count="4">
    <i>
      <x v="3"/>
      <x/>
    </i>
    <i r="1" i="1">
      <x v="1"/>
    </i>
    <i t="grand">
      <x/>
    </i>
    <i t="grand" i="1">
      <x/>
    </i>
  </colItems>
  <pageFields count="2">
    <pageField fld="16" hier="-1"/>
    <pageField fld="15" hier="-1"/>
  </pageFields>
  <dataFields count="2">
    <dataField name="Count of Sub-Category" fld="16" subtotal="count" baseField="0" baseItem="0"/>
    <dataField name="Count of Category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93E6C-3A8E-9E4A-B0CE-99B38BA216A3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0" hier="-1"/>
    <pageField fld="15" hier="-1"/>
  </pageFields>
  <dataFields count="1">
    <dataField name="Count of state" fld="4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4073" zoomScaleNormal="100" workbookViewId="0">
      <selection activeCell="D1888" sqref="D188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6" style="8" bestFit="1" customWidth="1"/>
    <col min="17" max="17" width="11" bestFit="1" customWidth="1"/>
    <col min="18" max="18" width="17.33203125" bestFit="1" customWidth="1"/>
    <col min="19" max="20" width="4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8309</v>
      </c>
      <c r="S1" s="1" t="s">
        <v>8321</v>
      </c>
      <c r="T1" s="1" t="s">
        <v>8322</v>
      </c>
    </row>
    <row r="2" spans="1:20" ht="48" x14ac:dyDescent="0.2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5">
        <f>E2/D2</f>
        <v>9302.5</v>
      </c>
      <c r="P2" s="8">
        <f>E2/L2</f>
        <v>4.5712530712530715</v>
      </c>
      <c r="Q2" t="str">
        <f>LEFT(N2, SEARCH("/", N2,1)-1)</f>
        <v>games</v>
      </c>
      <c r="R2" t="str">
        <f>RIGHT(N2,LEN(N2)-SEARCH("/",N2,1))</f>
        <v>tabletop games</v>
      </c>
      <c r="S2" s="12">
        <f>(((J2/60)/60)/24)+DATE(1970,1,1)</f>
        <v>42800.751041666663</v>
      </c>
      <c r="T2" s="12">
        <f>(((I2/60)/60)/24)+DATE(1970,1,1)</f>
        <v>42807.125</v>
      </c>
    </row>
    <row r="3" spans="1:20" ht="48" x14ac:dyDescent="0.2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>E3/D3</f>
        <v>22603</v>
      </c>
      <c r="P3" s="8">
        <f>E3/L3</f>
        <v>138.66871165644173</v>
      </c>
      <c r="Q3" t="str">
        <f>LEFT(N3, SEARCH("/", N3,1)-1)</f>
        <v>technology</v>
      </c>
      <c r="R3" t="str">
        <f>RIGHT(N3,LEN(N3)-SEARCH("/",N3,1))</f>
        <v>hardware</v>
      </c>
      <c r="S3" s="12">
        <f>(((J3/60)/60)/24)+DATE(1970,1,1)</f>
        <v>42626.668888888889</v>
      </c>
      <c r="T3" s="12">
        <f>(((I3/60)/60)/24)+DATE(1970,1,1)</f>
        <v>42656.915972222225</v>
      </c>
    </row>
    <row r="4" spans="1:20" ht="48" x14ac:dyDescent="0.2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>E4/D4</f>
        <v>65</v>
      </c>
      <c r="P4" s="8">
        <f>E4/L4</f>
        <v>21.666666666666668</v>
      </c>
      <c r="Q4" t="str">
        <f>LEFT(N4, SEARCH("/", N4,1)-1)</f>
        <v>theater</v>
      </c>
      <c r="R4" t="str">
        <f>RIGHT(N4,LEN(N4)-SEARCH("/",N4,1))</f>
        <v>plays</v>
      </c>
      <c r="S4" s="12">
        <f>(((J4/60)/60)/24)+DATE(1970,1,1)</f>
        <v>42432.701724537037</v>
      </c>
      <c r="T4" s="12">
        <f>(((I4/60)/60)/24)+DATE(1970,1,1)</f>
        <v>42457.660057870366</v>
      </c>
    </row>
    <row r="5" spans="1:20" ht="48" x14ac:dyDescent="0.2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>E5/D5</f>
        <v>0</v>
      </c>
      <c r="P5" s="8" t="e">
        <f>E5/L5</f>
        <v>#DIV/0!</v>
      </c>
      <c r="Q5" t="str">
        <f>LEFT(N5, SEARCH("/", N5,1)-1)</f>
        <v>food</v>
      </c>
      <c r="R5" t="str">
        <f>RIGHT(N5,LEN(N5)-SEARCH("/",N5,1))</f>
        <v>food trucks</v>
      </c>
      <c r="S5" s="12">
        <f>(((J5/60)/60)/24)+DATE(1970,1,1)</f>
        <v>41829.896562499998</v>
      </c>
      <c r="T5" s="12">
        <f>(((I5/60)/60)/24)+DATE(1970,1,1)</f>
        <v>41859.896562499998</v>
      </c>
    </row>
    <row r="6" spans="1:20" ht="48" x14ac:dyDescent="0.2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>E6/D6</f>
        <v>2</v>
      </c>
      <c r="P6" s="8">
        <f>E6/L6</f>
        <v>10</v>
      </c>
      <c r="Q6" t="str">
        <f>LEFT(N6, SEARCH("/", N6,1)-1)</f>
        <v>music</v>
      </c>
      <c r="R6" t="str">
        <f>RIGHT(N6,LEN(N6)-SEARCH("/",N6,1))</f>
        <v>electronic music</v>
      </c>
      <c r="S6" s="12">
        <f>(((J6/60)/60)/24)+DATE(1970,1,1)</f>
        <v>42109.826145833329</v>
      </c>
      <c r="T6" s="12">
        <f>(((I6/60)/60)/24)+DATE(1970,1,1)</f>
        <v>42139.826145833329</v>
      </c>
    </row>
    <row r="7" spans="1:20" ht="20" x14ac:dyDescent="0.2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5">
        <f>E7/D7</f>
        <v>1</v>
      </c>
      <c r="P7" s="8">
        <f>E7/L7</f>
        <v>10</v>
      </c>
      <c r="Q7" t="str">
        <f>LEFT(N7, SEARCH("/", N7,1)-1)</f>
        <v>music</v>
      </c>
      <c r="R7" t="str">
        <f>RIGHT(N7,LEN(N7)-SEARCH("/",N7,1))</f>
        <v>metal</v>
      </c>
      <c r="S7" s="12">
        <f>(((J7/60)/60)/24)+DATE(1970,1,1)</f>
        <v>42165.79833333334</v>
      </c>
      <c r="T7" s="12">
        <f>(((I7/60)/60)/24)+DATE(1970,1,1)</f>
        <v>42195.79833333334</v>
      </c>
    </row>
    <row r="8" spans="1:20" ht="48" x14ac:dyDescent="0.2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5">
        <f>E8/D8</f>
        <v>3038.3319999999999</v>
      </c>
      <c r="P8" s="8">
        <f>E8/L8</f>
        <v>42.73322081575246</v>
      </c>
      <c r="Q8" t="str">
        <f>LEFT(N8, SEARCH("/", N8,1)-1)</f>
        <v>music</v>
      </c>
      <c r="R8" t="str">
        <f>RIGHT(N8,LEN(N8)-SEARCH("/",N8,1))</f>
        <v>rock</v>
      </c>
      <c r="S8" s="12">
        <f>(((J8/60)/60)/24)+DATE(1970,1,1)</f>
        <v>41855.783645833333</v>
      </c>
      <c r="T8" s="12">
        <f>(((I8/60)/60)/24)+DATE(1970,1,1)</f>
        <v>41885.783645833333</v>
      </c>
    </row>
    <row r="9" spans="1:20" ht="32" x14ac:dyDescent="0.2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5">
        <f>E9/D9</f>
        <v>1.3</v>
      </c>
      <c r="P9" s="8">
        <f>E9/L9</f>
        <v>3.25</v>
      </c>
      <c r="Q9" t="str">
        <f>LEFT(N9, SEARCH("/", N9,1)-1)</f>
        <v>theater</v>
      </c>
      <c r="R9" t="str">
        <f>RIGHT(N9,LEN(N9)-SEARCH("/",N9,1))</f>
        <v>plays</v>
      </c>
      <c r="S9" s="12">
        <f>(((J9/60)/60)/24)+DATE(1970,1,1)</f>
        <v>42628.849120370374</v>
      </c>
      <c r="T9" s="12">
        <f>(((I9/60)/60)/24)+DATE(1970,1,1)</f>
        <v>42656.849120370374</v>
      </c>
    </row>
    <row r="10" spans="1:20" ht="48" x14ac:dyDescent="0.2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>E10/D10</f>
        <v>1</v>
      </c>
      <c r="P10" s="8">
        <f>E10/L10</f>
        <v>13</v>
      </c>
      <c r="Q10" t="str">
        <f>LEFT(N10, SEARCH("&amp;", N10,1)-1)</f>
        <v xml:space="preserve">film </v>
      </c>
      <c r="R10" t="str">
        <f>RIGHT(N10,LEN(N10)-SEARCH("&amp; ",N10,1))</f>
        <v xml:space="preserve"> video/television</v>
      </c>
      <c r="S10" s="12">
        <f>(((J10/60)/60)/24)+DATE(1970,1,1)</f>
        <v>42376.79206018518</v>
      </c>
      <c r="T10" s="12">
        <f>(((I10/60)/60)/24)+DATE(1970,1,1)</f>
        <v>42394.79206018518</v>
      </c>
    </row>
    <row r="11" spans="1:20" ht="48" x14ac:dyDescent="0.2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>E11/D11</f>
        <v>0</v>
      </c>
      <c r="P11" s="8" t="e">
        <f>E11/L11</f>
        <v>#DIV/0!</v>
      </c>
      <c r="Q11" t="str">
        <f>LEFT(N11, SEARCH("/", N11,1)-1)</f>
        <v>photography</v>
      </c>
      <c r="R11" t="str">
        <f>RIGHT(N11,LEN(N11)-SEARCH("/",N11,1))</f>
        <v>nature</v>
      </c>
      <c r="S11" s="12">
        <f>(((J11/60)/60)/24)+DATE(1970,1,1)</f>
        <v>42782.426875000005</v>
      </c>
      <c r="T11" s="12">
        <f>(((I11/60)/60)/24)+DATE(1970,1,1)</f>
        <v>42789.426875000005</v>
      </c>
    </row>
    <row r="12" spans="1:20" ht="32" x14ac:dyDescent="0.2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5">
        <f>E12/D12</f>
        <v>4.24</v>
      </c>
      <c r="P12" s="8">
        <f>E12/L12</f>
        <v>21.2</v>
      </c>
      <c r="Q12" t="str">
        <f>LEFT(N12, SEARCH("/", N12,1)-1)</f>
        <v>music</v>
      </c>
      <c r="R12" t="str">
        <f>RIGHT(N12,LEN(N12)-SEARCH("/",N12,1))</f>
        <v>rock</v>
      </c>
      <c r="S12" s="12">
        <f>(((J12/60)/60)/24)+DATE(1970,1,1)</f>
        <v>42141.762800925921</v>
      </c>
      <c r="T12" s="12">
        <f>(((I12/60)/60)/24)+DATE(1970,1,1)</f>
        <v>42164.083333333328</v>
      </c>
    </row>
    <row r="13" spans="1:20" ht="32" x14ac:dyDescent="0.2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5">
        <f>E13/D13</f>
        <v>0</v>
      </c>
      <c r="P13" s="8" t="e">
        <f>E13/L13</f>
        <v>#DIV/0!</v>
      </c>
      <c r="Q13" t="str">
        <f>LEFT(N13, SEARCH("/", N13,1)-1)</f>
        <v>photography</v>
      </c>
      <c r="R13" t="str">
        <f>RIGHT(N13,LEN(N13)-SEARCH("/",N13,1))</f>
        <v>places</v>
      </c>
      <c r="S13" s="12">
        <f>(((J13/60)/60)/24)+DATE(1970,1,1)</f>
        <v>42046.072743055556</v>
      </c>
      <c r="T13" s="12">
        <f>(((I13/60)/60)/24)+DATE(1970,1,1)</f>
        <v>42091.031076388885</v>
      </c>
    </row>
    <row r="14" spans="1:20" ht="48" x14ac:dyDescent="0.2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5">
        <f>E14/D14</f>
        <v>1.2</v>
      </c>
      <c r="P14" s="8">
        <f>E14/L14</f>
        <v>7.5</v>
      </c>
      <c r="Q14" t="str">
        <f>LEFT(N14, SEARCH("/", N14,1)-1)</f>
        <v>photography</v>
      </c>
      <c r="R14" t="str">
        <f>RIGHT(N14,LEN(N14)-SEARCH("/",N14,1))</f>
        <v>photobooks</v>
      </c>
      <c r="S14" s="12">
        <f>(((J14/60)/60)/24)+DATE(1970,1,1)</f>
        <v>42252.788900462961</v>
      </c>
      <c r="T14" s="12">
        <f>(((I14/60)/60)/24)+DATE(1970,1,1)</f>
        <v>42282.788900462961</v>
      </c>
    </row>
    <row r="15" spans="1:20" ht="48" x14ac:dyDescent="0.2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5">
        <f>E15/D15</f>
        <v>1.1599999999999999</v>
      </c>
      <c r="P15" s="8">
        <f>E15/L15</f>
        <v>7.25</v>
      </c>
      <c r="Q15" t="str">
        <f>LEFT(N15, SEARCH("/", N15,1)-1)</f>
        <v>music</v>
      </c>
      <c r="R15" t="str">
        <f>RIGHT(N15,LEN(N15)-SEARCH("/",N15,1))</f>
        <v>classical music</v>
      </c>
      <c r="S15" s="12">
        <f>(((J15/60)/60)/24)+DATE(1970,1,1)</f>
        <v>41464.106087962966</v>
      </c>
      <c r="T15" s="12">
        <f>(((I15/60)/60)/24)+DATE(1970,1,1)</f>
        <v>41485.106087962966</v>
      </c>
    </row>
    <row r="16" spans="1:20" ht="48" x14ac:dyDescent="0.2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>E16/D16</f>
        <v>1.6</v>
      </c>
      <c r="P16" s="8">
        <f>E16/L16</f>
        <v>4.9230769230769234</v>
      </c>
      <c r="Q16" t="str">
        <f>LEFT(N16, SEARCH("/", N16,1)-1)</f>
        <v>publishing</v>
      </c>
      <c r="R16" t="str">
        <f>RIGHT(N16,LEN(N16)-SEARCH("/",N16,1))</f>
        <v>nonfiction</v>
      </c>
      <c r="S16" s="12">
        <f>(((J16/60)/60)/24)+DATE(1970,1,1)</f>
        <v>41486.424317129626</v>
      </c>
      <c r="T16" s="12">
        <f>(((I16/60)/60)/24)+DATE(1970,1,1)</f>
        <v>41546.424317129626</v>
      </c>
    </row>
    <row r="17" spans="1:20" ht="96" x14ac:dyDescent="0.2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>E17/D17</f>
        <v>27.02</v>
      </c>
      <c r="P17" s="8">
        <f>E17/L17</f>
        <v>38.6</v>
      </c>
      <c r="Q17" t="str">
        <f>LEFT(N17, SEARCH("&amp;", N17,1)-1)</f>
        <v xml:space="preserve">film </v>
      </c>
      <c r="R17" t="str">
        <f>RIGHT(N17,LEN(N17)-SEARCH("&amp; ",N17,1))</f>
        <v xml:space="preserve"> video/shorts</v>
      </c>
      <c r="S17" s="12">
        <f>(((J17/60)/60)/24)+DATE(1970,1,1)</f>
        <v>42604.730567129634</v>
      </c>
      <c r="T17" s="12">
        <f>(((I17/60)/60)/24)+DATE(1970,1,1)</f>
        <v>42614.730567129634</v>
      </c>
    </row>
    <row r="18" spans="1:20" ht="48" x14ac:dyDescent="0.2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5">
        <f>E18/D18</f>
        <v>0</v>
      </c>
      <c r="P18" s="8" t="e">
        <f>E18/L18</f>
        <v>#DIV/0!</v>
      </c>
      <c r="Q18" t="str">
        <f>LEFT(N18, SEARCH("/", N18,1)-1)</f>
        <v>journalism</v>
      </c>
      <c r="R18" t="str">
        <f>RIGHT(N18,LEN(N18)-SEARCH("/",N18,1))</f>
        <v>audio</v>
      </c>
      <c r="S18" s="12">
        <f>(((J18/60)/60)/24)+DATE(1970,1,1)</f>
        <v>41831.060092592597</v>
      </c>
      <c r="T18" s="12">
        <f>(((I18/60)/60)/24)+DATE(1970,1,1)</f>
        <v>41851.060092592597</v>
      </c>
    </row>
    <row r="19" spans="1:20" ht="48" x14ac:dyDescent="0.2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5">
        <f>E19/D19</f>
        <v>1.5</v>
      </c>
      <c r="P19" s="8">
        <f>E19/L19</f>
        <v>25</v>
      </c>
      <c r="Q19" t="str">
        <f>LEFT(N19, SEARCH("/", N19,1)-1)</f>
        <v>theater</v>
      </c>
      <c r="R19" t="str">
        <f>RIGHT(N19,LEN(N19)-SEARCH("/",N19,1))</f>
        <v>plays</v>
      </c>
      <c r="S19" s="12">
        <f>(((J19/60)/60)/24)+DATE(1970,1,1)</f>
        <v>42416.691655092596</v>
      </c>
      <c r="T19" s="12">
        <f>(((I19/60)/60)/24)+DATE(1970,1,1)</f>
        <v>42432.791666666672</v>
      </c>
    </row>
    <row r="20" spans="1:20" ht="48" x14ac:dyDescent="0.2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5">
        <f>E20/D20</f>
        <v>1.4</v>
      </c>
      <c r="P20" s="8">
        <f>E20/L20</f>
        <v>23.333333333333332</v>
      </c>
      <c r="Q20" t="str">
        <f>LEFT(N20, SEARCH("/", N20,1)-1)</f>
        <v>theater</v>
      </c>
      <c r="R20" t="str">
        <f>RIGHT(N20,LEN(N20)-SEARCH("/",N20,1))</f>
        <v>plays</v>
      </c>
      <c r="S20" s="12">
        <f>(((J20/60)/60)/24)+DATE(1970,1,1)</f>
        <v>42493.597013888888</v>
      </c>
      <c r="T20" s="12">
        <f>(((I20/60)/60)/24)+DATE(1970,1,1)</f>
        <v>42505.958333333328</v>
      </c>
    </row>
    <row r="21" spans="1:20" ht="32" x14ac:dyDescent="0.2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>E21/D21</f>
        <v>0</v>
      </c>
      <c r="P21" s="8" t="e">
        <f>E21/L21</f>
        <v>#DIV/0!</v>
      </c>
      <c r="Q21" t="str">
        <f>LEFT(N21, SEARCH("/", N21,1)-1)</f>
        <v>games</v>
      </c>
      <c r="R21" t="str">
        <f>RIGHT(N21,LEN(N21)-SEARCH("/",N21,1))</f>
        <v>mobile games</v>
      </c>
      <c r="S21" s="12">
        <f>(((J21/60)/60)/24)+DATE(1970,1,1)</f>
        <v>42035.029224537036</v>
      </c>
      <c r="T21" s="12">
        <f>(((I21/60)/60)/24)+DATE(1970,1,1)</f>
        <v>42064.029224537036</v>
      </c>
    </row>
    <row r="22" spans="1:20" ht="48" x14ac:dyDescent="0.2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5">
        <f>E22/D22</f>
        <v>1.4428571428571428</v>
      </c>
      <c r="P22" s="8">
        <f>E22/L22</f>
        <v>50.5</v>
      </c>
      <c r="Q22" t="str">
        <f>LEFT(N22, SEARCH("/", N22,1)-1)</f>
        <v>technology</v>
      </c>
      <c r="R22" t="str">
        <f>RIGHT(N22,LEN(N22)-SEARCH("/",N22,1))</f>
        <v>wearables</v>
      </c>
      <c r="S22" s="12">
        <f>(((J22/60)/60)/24)+DATE(1970,1,1)</f>
        <v>42683.420312500006</v>
      </c>
      <c r="T22" s="12">
        <f>(((I22/60)/60)/24)+DATE(1970,1,1)</f>
        <v>42698.958333333328</v>
      </c>
    </row>
    <row r="23" spans="1:20" ht="48" x14ac:dyDescent="0.2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5">
        <f>E23/D23</f>
        <v>1.7142857142857142</v>
      </c>
      <c r="P23" s="8">
        <f>E23/L23</f>
        <v>8.5714285714285712</v>
      </c>
      <c r="Q23" t="str">
        <f>LEFT(N23, SEARCH("/", N23,1)-1)</f>
        <v>theater</v>
      </c>
      <c r="R23" t="str">
        <f>RIGHT(N23,LEN(N23)-SEARCH("/",N23,1))</f>
        <v>plays</v>
      </c>
      <c r="S23" s="12">
        <f>(((J23/60)/60)/24)+DATE(1970,1,1)</f>
        <v>42425.730671296296</v>
      </c>
      <c r="T23" s="12">
        <f>(((I23/60)/60)/24)+DATE(1970,1,1)</f>
        <v>42442.5</v>
      </c>
    </row>
    <row r="24" spans="1:20" ht="48" x14ac:dyDescent="0.2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>E24/D24</f>
        <v>12.5375</v>
      </c>
      <c r="P24" s="8">
        <f>E24/L24</f>
        <v>27.861111111111111</v>
      </c>
      <c r="Q24" t="str">
        <f>LEFT(N24, SEARCH("/", N24,1)-1)</f>
        <v>music</v>
      </c>
      <c r="R24" t="str">
        <f>RIGHT(N24,LEN(N24)-SEARCH("/",N24,1))</f>
        <v>pop</v>
      </c>
      <c r="S24" s="12">
        <f>(((J24/60)/60)/24)+DATE(1970,1,1)</f>
        <v>42459.693865740745</v>
      </c>
      <c r="T24" s="12">
        <f>(((I24/60)/60)/24)+DATE(1970,1,1)</f>
        <v>42490.915972222225</v>
      </c>
    </row>
    <row r="25" spans="1:20" ht="48" x14ac:dyDescent="0.2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5">
        <f>E25/D25</f>
        <v>0</v>
      </c>
      <c r="P25" s="8" t="e">
        <f>E25/L25</f>
        <v>#DIV/0!</v>
      </c>
      <c r="Q25" t="str">
        <f>LEFT(N25, SEARCH("/", N25,1)-1)</f>
        <v>games</v>
      </c>
      <c r="R25" t="str">
        <f>RIGHT(N25,LEN(N25)-SEARCH("/",N25,1))</f>
        <v>video games</v>
      </c>
      <c r="S25" s="12">
        <f>(((J25/60)/60)/24)+DATE(1970,1,1)</f>
        <v>42295.753391203703</v>
      </c>
      <c r="T25" s="12">
        <f>(((I25/60)/60)/24)+DATE(1970,1,1)</f>
        <v>42325.795057870375</v>
      </c>
    </row>
    <row r="26" spans="1:20" ht="32" x14ac:dyDescent="0.2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5">
        <f>E26/D26</f>
        <v>2.9</v>
      </c>
      <c r="P26" s="8">
        <f>E26/L26</f>
        <v>19.333333333333332</v>
      </c>
      <c r="Q26" t="str">
        <f>LEFT(N26, SEARCH("/", N26,1)-1)</f>
        <v>photography</v>
      </c>
      <c r="R26" t="str">
        <f>RIGHT(N26,LEN(N26)-SEARCH("/",N26,1))</f>
        <v>photobooks</v>
      </c>
      <c r="S26" s="12">
        <f>(((J26/60)/60)/24)+DATE(1970,1,1)</f>
        <v>42747.506689814814</v>
      </c>
      <c r="T26" s="12">
        <f>(((I26/60)/60)/24)+DATE(1970,1,1)</f>
        <v>42777.506689814814</v>
      </c>
    </row>
    <row r="27" spans="1:20" ht="32" x14ac:dyDescent="0.2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5">
        <f>E27/D27</f>
        <v>1.55</v>
      </c>
      <c r="P27" s="8">
        <f>E27/L27</f>
        <v>51.666666666666664</v>
      </c>
      <c r="Q27" t="str">
        <f>LEFT(N27, SEARCH("/", N27,1)-1)</f>
        <v>photography</v>
      </c>
      <c r="R27" t="str">
        <f>RIGHT(N27,LEN(N27)-SEARCH("/",N27,1))</f>
        <v>photobooks</v>
      </c>
      <c r="S27" s="12">
        <f>(((J27/60)/60)/24)+DATE(1970,1,1)</f>
        <v>42209.567824074074</v>
      </c>
      <c r="T27" s="12">
        <f>(((I27/60)/60)/24)+DATE(1970,1,1)</f>
        <v>42259.567824074074</v>
      </c>
    </row>
    <row r="28" spans="1:20" ht="20" x14ac:dyDescent="0.2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5">
        <f>E28/D28</f>
        <v>8.85</v>
      </c>
      <c r="P28" s="8">
        <f>E28/L28</f>
        <v>35.4</v>
      </c>
      <c r="Q28" t="str">
        <f>LEFT(N28, SEARCH("/", N28,1)-1)</f>
        <v>photography</v>
      </c>
      <c r="R28" t="str">
        <f>RIGHT(N28,LEN(N28)-SEARCH("/",N28,1))</f>
        <v>photobooks</v>
      </c>
      <c r="S28" s="12">
        <f>(((J28/60)/60)/24)+DATE(1970,1,1)</f>
        <v>42410.982002314813</v>
      </c>
      <c r="T28" s="12">
        <f>(((I28/60)/60)/24)+DATE(1970,1,1)</f>
        <v>42440.982002314813</v>
      </c>
    </row>
    <row r="29" spans="1:20" ht="48" x14ac:dyDescent="0.2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5">
        <f>E29/D29</f>
        <v>0.02</v>
      </c>
      <c r="P29" s="8">
        <f>E29/L29</f>
        <v>1</v>
      </c>
      <c r="Q29" t="str">
        <f>LEFT(N29, SEARCH("/", N29,1)-1)</f>
        <v>games</v>
      </c>
      <c r="R29" t="str">
        <f>RIGHT(N29,LEN(N29)-SEARCH("/",N29,1))</f>
        <v>video games</v>
      </c>
      <c r="S29" s="12">
        <f>(((J29/60)/60)/24)+DATE(1970,1,1)</f>
        <v>42066.733587962968</v>
      </c>
      <c r="T29" s="12">
        <f>(((I29/60)/60)/24)+DATE(1970,1,1)</f>
        <v>42096.691921296297</v>
      </c>
    </row>
    <row r="30" spans="1:20" ht="48" x14ac:dyDescent="0.2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5">
        <f>E30/D30</f>
        <v>11.65</v>
      </c>
      <c r="P30" s="8">
        <f>E30/L30</f>
        <v>41.607142857142854</v>
      </c>
      <c r="Q30" t="str">
        <f>LEFT(N30, SEARCH("/", N30,1)-1)</f>
        <v>games</v>
      </c>
      <c r="R30" t="str">
        <f>RIGHT(N30,LEN(N30)-SEARCH("/",N30,1))</f>
        <v>tabletop games</v>
      </c>
      <c r="S30" s="12">
        <f>(((J30/60)/60)/24)+DATE(1970,1,1)</f>
        <v>42710.824618055558</v>
      </c>
      <c r="T30" s="12">
        <f>(((I30/60)/60)/24)+DATE(1970,1,1)</f>
        <v>42740.824618055558</v>
      </c>
    </row>
    <row r="31" spans="1:20" ht="48" x14ac:dyDescent="0.2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5">
        <f>E31/D31</f>
        <v>1.24</v>
      </c>
      <c r="P31" s="8">
        <f>E31/L31</f>
        <v>8.8571428571428577</v>
      </c>
      <c r="Q31" t="str">
        <f>LEFT(N31, SEARCH("/", N31,1)-1)</f>
        <v>theater</v>
      </c>
      <c r="R31" t="str">
        <f>RIGHT(N31,LEN(N31)-SEARCH("/",N31,1))</f>
        <v>plays</v>
      </c>
      <c r="S31" s="12">
        <f>(((J31/60)/60)/24)+DATE(1970,1,1)</f>
        <v>42067.011643518519</v>
      </c>
      <c r="T31" s="12">
        <f>(((I31/60)/60)/24)+DATE(1970,1,1)</f>
        <v>42094.957638888889</v>
      </c>
    </row>
    <row r="32" spans="1:20" ht="32" x14ac:dyDescent="0.2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5">
        <f>E32/D32</f>
        <v>1.29</v>
      </c>
      <c r="P32" s="8">
        <f>E32/L32</f>
        <v>43</v>
      </c>
      <c r="Q32" t="str">
        <f>LEFT(N32, SEARCH("/", N32,1)-1)</f>
        <v>theater</v>
      </c>
      <c r="R32" t="str">
        <f>RIGHT(N32,LEN(N32)-SEARCH("/",N32,1))</f>
        <v>musical</v>
      </c>
      <c r="S32" s="12">
        <f>(((J32/60)/60)/24)+DATE(1970,1,1)</f>
        <v>41877.886620370373</v>
      </c>
      <c r="T32" s="12">
        <f>(((I32/60)/60)/24)+DATE(1970,1,1)</f>
        <v>41907.886620370373</v>
      </c>
    </row>
    <row r="33" spans="1:20" ht="48" x14ac:dyDescent="0.2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5">
        <f>E33/D33</f>
        <v>1.8</v>
      </c>
      <c r="P33" s="8">
        <f>E33/L33</f>
        <v>12</v>
      </c>
      <c r="Q33" t="str">
        <f>LEFT(N33, SEARCH("/", N33,1)-1)</f>
        <v>theater</v>
      </c>
      <c r="R33" t="str">
        <f>RIGHT(N33,LEN(N33)-SEARCH("/",N33,1))</f>
        <v>plays</v>
      </c>
      <c r="S33" s="12">
        <f>(((J33/60)/60)/24)+DATE(1970,1,1)</f>
        <v>42477.729780092588</v>
      </c>
      <c r="T33" s="12">
        <f>(((I33/60)/60)/24)+DATE(1970,1,1)</f>
        <v>42500.875</v>
      </c>
    </row>
    <row r="34" spans="1:20" ht="48" x14ac:dyDescent="0.2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5">
        <f>E34/D34</f>
        <v>1</v>
      </c>
      <c r="P34" s="8">
        <f>E34/L34</f>
        <v>20</v>
      </c>
      <c r="Q34" t="str">
        <f>LEFT(N34, SEARCH("/", N34,1)-1)</f>
        <v>theater</v>
      </c>
      <c r="R34" t="str">
        <f>RIGHT(N34,LEN(N34)-SEARCH("/",N34,1))</f>
        <v>plays</v>
      </c>
      <c r="S34" s="12">
        <f>(((J34/60)/60)/24)+DATE(1970,1,1)</f>
        <v>42649.54923611111</v>
      </c>
      <c r="T34" s="12">
        <f>(((I34/60)/60)/24)+DATE(1970,1,1)</f>
        <v>42709.590902777782</v>
      </c>
    </row>
    <row r="35" spans="1:20" ht="48" x14ac:dyDescent="0.2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5">
        <f>E35/D35</f>
        <v>0.1</v>
      </c>
      <c r="P35" s="8">
        <f>E35/L35</f>
        <v>10</v>
      </c>
      <c r="Q35" t="str">
        <f>LEFT(N35, SEARCH("/", N35,1)-1)</f>
        <v>theater</v>
      </c>
      <c r="R35" t="str">
        <f>RIGHT(N35,LEN(N35)-SEARCH("/",N35,1))</f>
        <v>plays</v>
      </c>
      <c r="S35" s="12">
        <f>(((J35/60)/60)/24)+DATE(1970,1,1)</f>
        <v>41831.697939814818</v>
      </c>
      <c r="T35" s="12">
        <f>(((I35/60)/60)/24)+DATE(1970,1,1)</f>
        <v>41861.697939814818</v>
      </c>
    </row>
    <row r="36" spans="1:20" ht="48" x14ac:dyDescent="0.2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5">
        <f>E36/D36</f>
        <v>2.25</v>
      </c>
      <c r="P36" s="8">
        <f>E36/L36</f>
        <v>75</v>
      </c>
      <c r="Q36" t="str">
        <f>LEFT(N36, SEARCH("/", N36,1)-1)</f>
        <v>theater</v>
      </c>
      <c r="R36" t="str">
        <f>RIGHT(N36,LEN(N36)-SEARCH("/",N36,1))</f>
        <v>plays</v>
      </c>
      <c r="S36" s="12">
        <f>(((J36/60)/60)/24)+DATE(1970,1,1)</f>
        <v>42503.740868055553</v>
      </c>
      <c r="T36" s="12">
        <f>(((I36/60)/60)/24)+DATE(1970,1,1)</f>
        <v>42517.740868055553</v>
      </c>
    </row>
    <row r="37" spans="1:20" ht="48" x14ac:dyDescent="0.2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>E37/D37</f>
        <v>2.8613861386138613</v>
      </c>
      <c r="P37" s="8">
        <f>E37/L37</f>
        <v>19.266666666666666</v>
      </c>
      <c r="Q37" t="str">
        <f>LEFT(N37, SEARCH("/", N37,1)-1)</f>
        <v>theater</v>
      </c>
      <c r="R37" t="str">
        <f>RIGHT(N37,LEN(N37)-SEARCH("/",N37,1))</f>
        <v>plays</v>
      </c>
      <c r="S37" s="12">
        <f>(((J37/60)/60)/24)+DATE(1970,1,1)</f>
        <v>42282.770231481481</v>
      </c>
      <c r="T37" s="12">
        <f>(((I37/60)/60)/24)+DATE(1970,1,1)</f>
        <v>42342.811898148153</v>
      </c>
    </row>
    <row r="38" spans="1:20" ht="20" x14ac:dyDescent="0.2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5">
        <f>E38/D38</f>
        <v>2.7272727272727271E-2</v>
      </c>
      <c r="P38" s="8">
        <f>E38/L38</f>
        <v>1</v>
      </c>
      <c r="Q38" t="str">
        <f>LEFT(N38, SEARCH("/", N38,1)-1)</f>
        <v>publishing</v>
      </c>
      <c r="R38" t="str">
        <f>RIGHT(N38,LEN(N38)-SEARCH("/",N38,1))</f>
        <v>translations</v>
      </c>
      <c r="S38" s="12">
        <f>(((J38/60)/60)/24)+DATE(1970,1,1)</f>
        <v>42524.667662037042</v>
      </c>
      <c r="T38" s="12">
        <f>(((I38/60)/60)/24)+DATE(1970,1,1)</f>
        <v>42549.667662037042</v>
      </c>
    </row>
    <row r="39" spans="1:20" ht="48" x14ac:dyDescent="0.2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5">
        <f>E39/D39</f>
        <v>3.8271818181818182</v>
      </c>
      <c r="P39" s="8">
        <f>E39/L39</f>
        <v>15.035357142857142</v>
      </c>
      <c r="Q39" t="str">
        <f>LEFT(N39, SEARCH("/", N39,1)-1)</f>
        <v>music</v>
      </c>
      <c r="R39" t="str">
        <f>RIGHT(N39,LEN(N39)-SEARCH("/",N39,1))</f>
        <v>electronic music</v>
      </c>
      <c r="S39" s="12">
        <f>(((J39/60)/60)/24)+DATE(1970,1,1)</f>
        <v>41276.846817129634</v>
      </c>
      <c r="T39" s="12">
        <f>(((I39/60)/60)/24)+DATE(1970,1,1)</f>
        <v>41290.846817129634</v>
      </c>
    </row>
    <row r="40" spans="1:20" ht="48" x14ac:dyDescent="0.2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>E40/D40</f>
        <v>2.4079999999999999</v>
      </c>
      <c r="P40" s="8">
        <f>E40/L40</f>
        <v>23.153846153846153</v>
      </c>
      <c r="Q40" t="str">
        <f>LEFT(N40, SEARCH("/", N40,1)-1)</f>
        <v>music</v>
      </c>
      <c r="R40" t="str">
        <f>RIGHT(N40,LEN(N40)-SEARCH("/",N40,1))</f>
        <v>indie rock</v>
      </c>
      <c r="S40" s="12">
        <f>(((J40/60)/60)/24)+DATE(1970,1,1)</f>
        <v>40772.848749999997</v>
      </c>
      <c r="T40" s="12">
        <f>(((I40/60)/60)/24)+DATE(1970,1,1)</f>
        <v>40813.207638888889</v>
      </c>
    </row>
    <row r="41" spans="1:20" ht="32" x14ac:dyDescent="0.2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>E41/D41</f>
        <v>0</v>
      </c>
      <c r="P41" s="8" t="e">
        <f>E41/L41</f>
        <v>#DIV/0!</v>
      </c>
      <c r="Q41" t="str">
        <f>LEFT(N41, SEARCH("/", N41,1)-1)</f>
        <v>technology</v>
      </c>
      <c r="R41" t="str">
        <f>RIGHT(N41,LEN(N41)-SEARCH("/",N41,1))</f>
        <v>web</v>
      </c>
      <c r="S41" s="12">
        <f>(((J41/60)/60)/24)+DATE(1970,1,1)</f>
        <v>42248.934675925921</v>
      </c>
      <c r="T41" s="12">
        <f>(((I41/60)/60)/24)+DATE(1970,1,1)</f>
        <v>42303.934675925921</v>
      </c>
    </row>
    <row r="42" spans="1:20" ht="32" x14ac:dyDescent="0.2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5">
        <f>E42/D42</f>
        <v>1.2</v>
      </c>
      <c r="P42" s="8">
        <f>E42/L42</f>
        <v>22.5</v>
      </c>
      <c r="Q42" t="str">
        <f>LEFT(N42, SEARCH("/", N42,1)-1)</f>
        <v>music</v>
      </c>
      <c r="R42" t="str">
        <f>RIGHT(N42,LEN(N42)-SEARCH("/",N42,1))</f>
        <v>rock</v>
      </c>
      <c r="S42" s="12">
        <f>(((J42/60)/60)/24)+DATE(1970,1,1)</f>
        <v>41153.066400462965</v>
      </c>
      <c r="T42" s="12">
        <f>(((I42/60)/60)/24)+DATE(1970,1,1)</f>
        <v>41167.066400462965</v>
      </c>
    </row>
    <row r="43" spans="1:20" ht="48" x14ac:dyDescent="0.2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5">
        <f>E43/D43</f>
        <v>9.56</v>
      </c>
      <c r="P43" s="8">
        <f>E43/L43</f>
        <v>27.576923076923077</v>
      </c>
      <c r="Q43" t="str">
        <f>LEFT(N43, SEARCH("/", N43,1)-1)</f>
        <v>technology</v>
      </c>
      <c r="R43" t="str">
        <f>RIGHT(N43,LEN(N43)-SEARCH("/",N43,1))</f>
        <v>space exploration</v>
      </c>
      <c r="S43" s="12">
        <f>(((J43/60)/60)/24)+DATE(1970,1,1)</f>
        <v>42658.810277777782</v>
      </c>
      <c r="T43" s="12">
        <f>(((I43/60)/60)/24)+DATE(1970,1,1)</f>
        <v>42683.851944444439</v>
      </c>
    </row>
    <row r="44" spans="1:20" ht="48" x14ac:dyDescent="0.2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5">
        <f>E44/D44</f>
        <v>6.4666666666666668</v>
      </c>
      <c r="P44" s="8">
        <f>E44/L44</f>
        <v>21.555555555555557</v>
      </c>
      <c r="Q44" t="str">
        <f>LEFT(N44, SEARCH("/", N44,1)-1)</f>
        <v>technology</v>
      </c>
      <c r="R44" t="str">
        <f>RIGHT(N44,LEN(N44)-SEARCH("/",N44,1))</f>
        <v>space exploration</v>
      </c>
      <c r="S44" s="12">
        <f>(((J44/60)/60)/24)+DATE(1970,1,1)</f>
        <v>42304.829409722224</v>
      </c>
      <c r="T44" s="12">
        <f>(((I44/60)/60)/24)+DATE(1970,1,1)</f>
        <v>42334.871076388896</v>
      </c>
    </row>
    <row r="45" spans="1:20" ht="48" x14ac:dyDescent="0.2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5">
        <f>E45/D45</f>
        <v>1.3</v>
      </c>
      <c r="P45" s="8">
        <f>E45/L45</f>
        <v>16.25</v>
      </c>
      <c r="Q45" t="str">
        <f>LEFT(N45, SEARCH("/", N45,1)-1)</f>
        <v>theater</v>
      </c>
      <c r="R45" t="str">
        <f>RIGHT(N45,LEN(N45)-SEARCH("/",N45,1))</f>
        <v>plays</v>
      </c>
      <c r="S45" s="12">
        <f>(((J45/60)/60)/24)+DATE(1970,1,1)</f>
        <v>42662.021539351852</v>
      </c>
      <c r="T45" s="12">
        <f>(((I45/60)/60)/24)+DATE(1970,1,1)</f>
        <v>42676.021539351852</v>
      </c>
    </row>
    <row r="46" spans="1:20" ht="48" x14ac:dyDescent="0.2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5">
        <f>E46/D46</f>
        <v>1.5333333333333334</v>
      </c>
      <c r="P46" s="8">
        <f>E46/L46</f>
        <v>13.529411764705882</v>
      </c>
      <c r="Q46" t="str">
        <f>LEFT(N46, SEARCH("/", N46,1)-1)</f>
        <v>theater</v>
      </c>
      <c r="R46" t="str">
        <f>RIGHT(N46,LEN(N46)-SEARCH("/",N46,1))</f>
        <v>plays</v>
      </c>
      <c r="S46" s="12">
        <f>(((J46/60)/60)/24)+DATE(1970,1,1)</f>
        <v>42328.727141203708</v>
      </c>
      <c r="T46" s="12">
        <f>(((I46/60)/60)/24)+DATE(1970,1,1)</f>
        <v>42358.499305555553</v>
      </c>
    </row>
    <row r="47" spans="1:20" ht="32" x14ac:dyDescent="0.2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>E47/D47</f>
        <v>0.13333333333333333</v>
      </c>
      <c r="P47" s="8">
        <f>E47/L47</f>
        <v>10</v>
      </c>
      <c r="Q47" t="str">
        <f>LEFT(N47, SEARCH("/", N47,1)-1)</f>
        <v>theater</v>
      </c>
      <c r="R47" t="str">
        <f>RIGHT(N47,LEN(N47)-SEARCH("/",N47,1))</f>
        <v>plays</v>
      </c>
      <c r="S47" s="12">
        <f>(((J47/60)/60)/24)+DATE(1970,1,1)</f>
        <v>42122.693159722221</v>
      </c>
      <c r="T47" s="12">
        <f>(((I47/60)/60)/24)+DATE(1970,1,1)</f>
        <v>42152.693159722221</v>
      </c>
    </row>
    <row r="48" spans="1:20" ht="48" x14ac:dyDescent="0.2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>E48/D48</f>
        <v>0.1</v>
      </c>
      <c r="P48" s="8">
        <f>E48/L48</f>
        <v>5</v>
      </c>
      <c r="Q48" t="str">
        <f>LEFT(N48, SEARCH("/", N48,1)-1)</f>
        <v>theater</v>
      </c>
      <c r="R48" t="str">
        <f>RIGHT(N48,LEN(N48)-SEARCH("/",N48,1))</f>
        <v>plays</v>
      </c>
      <c r="S48" s="12">
        <f>(((J48/60)/60)/24)+DATE(1970,1,1)</f>
        <v>41820.870821759258</v>
      </c>
      <c r="T48" s="12">
        <f>(((I48/60)/60)/24)+DATE(1970,1,1)</f>
        <v>41850.870821759258</v>
      </c>
    </row>
    <row r="49" spans="1:20" ht="48" x14ac:dyDescent="0.2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5">
        <f>E49/D49</f>
        <v>0.02</v>
      </c>
      <c r="P49" s="8">
        <f>E49/L49</f>
        <v>1.5</v>
      </c>
      <c r="Q49" t="str">
        <f>LEFT(N49, SEARCH("/", N49,1)-1)</f>
        <v>theater</v>
      </c>
      <c r="R49" t="str">
        <f>RIGHT(N49,LEN(N49)-SEARCH("/",N49,1))</f>
        <v>plays</v>
      </c>
      <c r="S49" s="12">
        <f>(((J49/60)/60)/24)+DATE(1970,1,1)</f>
        <v>42307.189270833333</v>
      </c>
      <c r="T49" s="12">
        <f>(((I49/60)/60)/24)+DATE(1970,1,1)</f>
        <v>42322.958333333328</v>
      </c>
    </row>
    <row r="50" spans="1:20" ht="48" x14ac:dyDescent="0.2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>E50/D50</f>
        <v>1</v>
      </c>
      <c r="P50" s="8">
        <f>E50/L50</f>
        <v>21.857142857142858</v>
      </c>
      <c r="Q50" t="str">
        <f>LEFT(N50, SEARCH("/", N50,1)-1)</f>
        <v>music</v>
      </c>
      <c r="R50" t="str">
        <f>RIGHT(N50,LEN(N50)-SEARCH("/",N50,1))</f>
        <v>rock</v>
      </c>
      <c r="S50" s="12">
        <f>(((J50/60)/60)/24)+DATE(1970,1,1)</f>
        <v>42793.700821759259</v>
      </c>
      <c r="T50" s="12">
        <f>(((I50/60)/60)/24)+DATE(1970,1,1)</f>
        <v>42796.700821759259</v>
      </c>
    </row>
    <row r="51" spans="1:20" ht="20" x14ac:dyDescent="0.2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>E51/D51</f>
        <v>0.95477386934673369</v>
      </c>
      <c r="P51" s="8">
        <f>E51/L51</f>
        <v>47.5</v>
      </c>
      <c r="Q51" t="str">
        <f>LEFT(N51, SEARCH("/", N51,1)-1)</f>
        <v>journalism</v>
      </c>
      <c r="R51" t="str">
        <f>RIGHT(N51,LEN(N51)-SEARCH("/",N51,1))</f>
        <v>audio</v>
      </c>
      <c r="S51" s="12">
        <f>(((J51/60)/60)/24)+DATE(1970,1,1)</f>
        <v>42556.807187500002</v>
      </c>
      <c r="T51" s="12">
        <f>(((I51/60)/60)/24)+DATE(1970,1,1)</f>
        <v>42563.807187500002</v>
      </c>
    </row>
    <row r="52" spans="1:20" ht="20" x14ac:dyDescent="0.2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>E52/D52</f>
        <v>0.58291457286432158</v>
      </c>
      <c r="P52" s="8">
        <f>E52/L52</f>
        <v>58</v>
      </c>
      <c r="Q52" t="str">
        <f>LEFT(N52, SEARCH("/", N52,1)-1)</f>
        <v>theater</v>
      </c>
      <c r="R52" t="str">
        <f>RIGHT(N52,LEN(N52)-SEARCH("/",N52,1))</f>
        <v>spaces</v>
      </c>
      <c r="S52" s="12">
        <f>(((J52/60)/60)/24)+DATE(1970,1,1)</f>
        <v>42678.932083333333</v>
      </c>
      <c r="T52" s="12">
        <f>(((I52/60)/60)/24)+DATE(1970,1,1)</f>
        <v>42683.973750000005</v>
      </c>
    </row>
    <row r="53" spans="1:20" ht="48" x14ac:dyDescent="0.2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5">
        <f>E53/D53</f>
        <v>1.0249999999999999</v>
      </c>
      <c r="P53" s="8">
        <f>E53/L53</f>
        <v>15.76923076923077</v>
      </c>
      <c r="Q53" t="str">
        <f>LEFT(N53, SEARCH("&amp;", N53,1)-1)</f>
        <v xml:space="preserve">film </v>
      </c>
      <c r="R53" t="str">
        <f>RIGHT(N53,LEN(N53)-SEARCH("&amp; ",N53,1))</f>
        <v xml:space="preserve"> video/shorts</v>
      </c>
      <c r="S53" s="12">
        <f>(((J53/60)/60)/24)+DATE(1970,1,1)</f>
        <v>42042.615613425922</v>
      </c>
      <c r="T53" s="12">
        <f>(((I53/60)/60)/24)+DATE(1970,1,1)</f>
        <v>42057.479166666672</v>
      </c>
    </row>
    <row r="54" spans="1:20" ht="48" x14ac:dyDescent="0.2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5">
        <f>E54/D54</f>
        <v>0</v>
      </c>
      <c r="P54" s="8" t="e">
        <f>E54/L54</f>
        <v>#DIV/0!</v>
      </c>
      <c r="Q54" t="str">
        <f>LEFT(N54, SEARCH("&amp;", N54,1)-1)</f>
        <v xml:space="preserve">film </v>
      </c>
      <c r="R54" t="str">
        <f>RIGHT(N54,LEN(N54)-SEARCH("&amp; ",N54,1))</f>
        <v xml:space="preserve"> video/drama</v>
      </c>
      <c r="S54" s="12">
        <f>(((J54/60)/60)/24)+DATE(1970,1,1)</f>
        <v>42438.961273148147</v>
      </c>
      <c r="T54" s="12">
        <f>(((I54/60)/60)/24)+DATE(1970,1,1)</f>
        <v>42468.919606481482</v>
      </c>
    </row>
    <row r="55" spans="1:20" ht="48" x14ac:dyDescent="0.2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5">
        <f>E55/D55</f>
        <v>0.125</v>
      </c>
      <c r="P55" s="8">
        <f>E55/L55</f>
        <v>12.5</v>
      </c>
      <c r="Q55" t="str">
        <f>LEFT(N55, SEARCH("/", N55,1)-1)</f>
        <v>games</v>
      </c>
      <c r="R55" t="str">
        <f>RIGHT(N55,LEN(N55)-SEARCH("/",N55,1))</f>
        <v>video games</v>
      </c>
      <c r="S55" s="12">
        <f>(((J55/60)/60)/24)+DATE(1970,1,1)</f>
        <v>42440.820277777777</v>
      </c>
      <c r="T55" s="12">
        <f>(((I55/60)/60)/24)+DATE(1970,1,1)</f>
        <v>42470.778611111105</v>
      </c>
    </row>
    <row r="56" spans="1:20" ht="48" x14ac:dyDescent="0.2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5">
        <f>E56/D56</f>
        <v>1</v>
      </c>
      <c r="P56" s="8">
        <f>E56/L56</f>
        <v>40</v>
      </c>
      <c r="Q56" t="str">
        <f>LEFT(N56, SEARCH("/", N56,1)-1)</f>
        <v>publishing</v>
      </c>
      <c r="R56" t="str">
        <f>RIGHT(N56,LEN(N56)-SEARCH("/",N56,1))</f>
        <v>nonfiction</v>
      </c>
      <c r="S56" s="12">
        <f>(((J56/60)/60)/24)+DATE(1970,1,1)</f>
        <v>42396.8440625</v>
      </c>
      <c r="T56" s="12">
        <f>(((I56/60)/60)/24)+DATE(1970,1,1)</f>
        <v>42415.332638888889</v>
      </c>
    </row>
    <row r="57" spans="1:20" ht="48" x14ac:dyDescent="0.2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5">
        <f>E57/D57</f>
        <v>2.9849999999999999</v>
      </c>
      <c r="P57" s="8">
        <f>E57/L57</f>
        <v>35.117647058823529</v>
      </c>
      <c r="Q57" t="str">
        <f>LEFT(N57, SEARCH("/", N57,1)-1)</f>
        <v>games</v>
      </c>
      <c r="R57" t="str">
        <f>RIGHT(N57,LEN(N57)-SEARCH("/",N57,1))</f>
        <v>tabletop games</v>
      </c>
      <c r="S57" s="12">
        <f>(((J57/60)/60)/24)+DATE(1970,1,1)</f>
        <v>42689.853090277778</v>
      </c>
      <c r="T57" s="12">
        <f>(((I57/60)/60)/24)+DATE(1970,1,1)</f>
        <v>42696.853090277778</v>
      </c>
    </row>
    <row r="58" spans="1:20" ht="48" x14ac:dyDescent="0.2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5">
        <f>E58/D58</f>
        <v>0</v>
      </c>
      <c r="P58" s="8" t="e">
        <f>E58/L58</f>
        <v>#DIV/0!</v>
      </c>
      <c r="Q58" t="str">
        <f>LEFT(N58, SEARCH("/", N58,1)-1)</f>
        <v>technology</v>
      </c>
      <c r="R58" t="str">
        <f>RIGHT(N58,LEN(N58)-SEARCH("/",N58,1))</f>
        <v>web</v>
      </c>
      <c r="S58" s="12">
        <f>(((J58/60)/60)/24)+DATE(1970,1,1)</f>
        <v>42466.858888888892</v>
      </c>
      <c r="T58" s="12">
        <f>(((I58/60)/60)/24)+DATE(1970,1,1)</f>
        <v>42490.916666666672</v>
      </c>
    </row>
    <row r="59" spans="1:20" ht="48" x14ac:dyDescent="0.2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5">
        <f>E59/D59</f>
        <v>1.36</v>
      </c>
      <c r="P59" s="8">
        <f>E59/L59</f>
        <v>13.6</v>
      </c>
      <c r="Q59" t="str">
        <f>LEFT(N59, SEARCH("/", N59,1)-1)</f>
        <v>theater</v>
      </c>
      <c r="R59" t="str">
        <f>RIGHT(N59,LEN(N59)-SEARCH("/",N59,1))</f>
        <v>plays</v>
      </c>
      <c r="S59" s="12">
        <f>(((J59/60)/60)/24)+DATE(1970,1,1)</f>
        <v>42401.610983796301</v>
      </c>
      <c r="T59" s="12">
        <f>(((I59/60)/60)/24)+DATE(1970,1,1)</f>
        <v>42426</v>
      </c>
    </row>
    <row r="60" spans="1:20" ht="48" x14ac:dyDescent="0.2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5">
        <f>E60/D60</f>
        <v>0.05</v>
      </c>
      <c r="P60" s="8">
        <f>E60/L60</f>
        <v>10</v>
      </c>
      <c r="Q60" t="str">
        <f>LEFT(N60, SEARCH("/", N60,1)-1)</f>
        <v>theater</v>
      </c>
      <c r="R60" t="str">
        <f>RIGHT(N60,LEN(N60)-SEARCH("/",N60,1))</f>
        <v>plays</v>
      </c>
      <c r="S60" s="12">
        <f>(((J60/60)/60)/24)+DATE(1970,1,1)</f>
        <v>42261.632916666669</v>
      </c>
      <c r="T60" s="12">
        <f>(((I60/60)/60)/24)+DATE(1970,1,1)</f>
        <v>42266.165972222225</v>
      </c>
    </row>
    <row r="61" spans="1:20" ht="64" x14ac:dyDescent="0.2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5">
        <f>E61/D61</f>
        <v>0</v>
      </c>
      <c r="P61" s="8" t="e">
        <f>E61/L61</f>
        <v>#DIV/0!</v>
      </c>
      <c r="Q61" t="str">
        <f>LEFT(N61, SEARCH("/", N61,1)-1)</f>
        <v>theater</v>
      </c>
      <c r="R61" t="str">
        <f>RIGHT(N61,LEN(N61)-SEARCH("/",N61,1))</f>
        <v>plays</v>
      </c>
      <c r="S61" s="12">
        <f>(((J61/60)/60)/24)+DATE(1970,1,1)</f>
        <v>42809.645914351851</v>
      </c>
      <c r="T61" s="12">
        <f>(((I61/60)/60)/24)+DATE(1970,1,1)</f>
        <v>42828.645914351851</v>
      </c>
    </row>
    <row r="62" spans="1:20" ht="48" x14ac:dyDescent="0.2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5">
        <f>E62/D62</f>
        <v>0.65</v>
      </c>
      <c r="P62" s="8">
        <f>E62/L62</f>
        <v>14.444444444444445</v>
      </c>
      <c r="Q62" t="str">
        <f>LEFT(N62, SEARCH("/", N62,1)-1)</f>
        <v>theater</v>
      </c>
      <c r="R62" t="str">
        <f>RIGHT(N62,LEN(N62)-SEARCH("/",N62,1))</f>
        <v>musical</v>
      </c>
      <c r="S62" s="12">
        <f>(((J62/60)/60)/24)+DATE(1970,1,1)</f>
        <v>42144.415532407409</v>
      </c>
      <c r="T62" s="12">
        <f>(((I62/60)/60)/24)+DATE(1970,1,1)</f>
        <v>42165.415532407409</v>
      </c>
    </row>
    <row r="63" spans="1:20" ht="32" x14ac:dyDescent="0.2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5">
        <f>E63/D63</f>
        <v>1.385</v>
      </c>
      <c r="P63" s="8">
        <f>E63/L63</f>
        <v>30.777777777777779</v>
      </c>
      <c r="Q63" t="str">
        <f>LEFT(N63, SEARCH("/", N63,1)-1)</f>
        <v>theater</v>
      </c>
      <c r="R63" t="str">
        <f>RIGHT(N63,LEN(N63)-SEARCH("/",N63,1))</f>
        <v>plays</v>
      </c>
      <c r="S63" s="12">
        <f>(((J63/60)/60)/24)+DATE(1970,1,1)</f>
        <v>42312.874594907407</v>
      </c>
      <c r="T63" s="12">
        <f>(((I63/60)/60)/24)+DATE(1970,1,1)</f>
        <v>42340.874594907407</v>
      </c>
    </row>
    <row r="64" spans="1:20" ht="32" x14ac:dyDescent="0.2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5">
        <f>E64/D64</f>
        <v>1</v>
      </c>
      <c r="P64" s="8">
        <f>E64/L64</f>
        <v>22.222222222222221</v>
      </c>
      <c r="Q64" t="str">
        <f>LEFT(N64, SEARCH("/", N64,1)-1)</f>
        <v>theater</v>
      </c>
      <c r="R64" t="str">
        <f>RIGHT(N64,LEN(N64)-SEARCH("/",N64,1))</f>
        <v>plays</v>
      </c>
      <c r="S64" s="12">
        <f>(((J64/60)/60)/24)+DATE(1970,1,1)</f>
        <v>42467.144166666665</v>
      </c>
      <c r="T64" s="12">
        <f>(((I64/60)/60)/24)+DATE(1970,1,1)</f>
        <v>42477.979166666672</v>
      </c>
    </row>
    <row r="65" spans="1:20" ht="48" x14ac:dyDescent="0.2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5">
        <f>E65/D65</f>
        <v>1.0049999999999999</v>
      </c>
      <c r="P65" s="8">
        <f>E65/L65</f>
        <v>18.272727272727273</v>
      </c>
      <c r="Q65" t="str">
        <f>LEFT(N65, SEARCH("/", N65,1)-1)</f>
        <v>theater</v>
      </c>
      <c r="R65" t="str">
        <f>RIGHT(N65,LEN(N65)-SEARCH("/",N65,1))</f>
        <v>plays</v>
      </c>
      <c r="S65" s="12">
        <f>(((J65/60)/60)/24)+DATE(1970,1,1)</f>
        <v>42101.828819444447</v>
      </c>
      <c r="T65" s="12">
        <f>(((I65/60)/60)/24)+DATE(1970,1,1)</f>
        <v>42123.958333333328</v>
      </c>
    </row>
    <row r="66" spans="1:20" ht="32" x14ac:dyDescent="0.2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5">
        <f>E66/D66</f>
        <v>2.1</v>
      </c>
      <c r="P66" s="8">
        <f>E66/L66</f>
        <v>105</v>
      </c>
      <c r="Q66" t="str">
        <f>LEFT(N66, SEARCH("/", N66,1)-1)</f>
        <v>theater</v>
      </c>
      <c r="R66" t="str">
        <f>RIGHT(N66,LEN(N66)-SEARCH("/",N66,1))</f>
        <v>plays</v>
      </c>
      <c r="S66" s="12">
        <f>(((J66/60)/60)/24)+DATE(1970,1,1)</f>
        <v>42147.729930555557</v>
      </c>
      <c r="T66" s="12">
        <f>(((I66/60)/60)/24)+DATE(1970,1,1)</f>
        <v>42177.729930555557</v>
      </c>
    </row>
    <row r="67" spans="1:20" ht="48" x14ac:dyDescent="0.2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5">
        <f>E67/D67</f>
        <v>1.6</v>
      </c>
      <c r="P67" s="8">
        <f>E67/L67</f>
        <v>40</v>
      </c>
      <c r="Q67" t="str">
        <f>LEFT(N67, SEARCH("/", N67,1)-1)</f>
        <v>theater</v>
      </c>
      <c r="R67" t="str">
        <f>RIGHT(N67,LEN(N67)-SEARCH("/",N67,1))</f>
        <v>plays</v>
      </c>
      <c r="S67" s="12">
        <f>(((J67/60)/60)/24)+DATE(1970,1,1)</f>
        <v>42460.94222222222</v>
      </c>
      <c r="T67" s="12">
        <f>(((I67/60)/60)/24)+DATE(1970,1,1)</f>
        <v>42481.94222222222</v>
      </c>
    </row>
    <row r="68" spans="1:20" ht="48" x14ac:dyDescent="0.2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5">
        <f>E68/D68</f>
        <v>0.35</v>
      </c>
      <c r="P68" s="8">
        <f>E68/L68</f>
        <v>17.5</v>
      </c>
      <c r="Q68" t="str">
        <f>LEFT(N68, SEARCH("/", N68,1)-1)</f>
        <v>theater</v>
      </c>
      <c r="R68" t="str">
        <f>RIGHT(N68,LEN(N68)-SEARCH("/",N68,1))</f>
        <v>plays</v>
      </c>
      <c r="S68" s="12">
        <f>(((J68/60)/60)/24)+DATE(1970,1,1)</f>
        <v>42019.683761574073</v>
      </c>
      <c r="T68" s="12">
        <f>(((I68/60)/60)/24)+DATE(1970,1,1)</f>
        <v>42049.477083333331</v>
      </c>
    </row>
    <row r="69" spans="1:20" ht="48" x14ac:dyDescent="0.2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>E69/D69</f>
        <v>1.0954545454545455</v>
      </c>
      <c r="P69" s="8">
        <f>E69/L69</f>
        <v>20.083333333333332</v>
      </c>
      <c r="Q69" t="str">
        <f>LEFT(N69, SEARCH("/", N69,1)-1)</f>
        <v>theater</v>
      </c>
      <c r="R69" t="str">
        <f>RIGHT(N69,LEN(N69)-SEARCH("/",N69,1))</f>
        <v>plays</v>
      </c>
      <c r="S69" s="12">
        <f>(((J69/60)/60)/24)+DATE(1970,1,1)</f>
        <v>42142.514016203699</v>
      </c>
      <c r="T69" s="12">
        <f>(((I69/60)/60)/24)+DATE(1970,1,1)</f>
        <v>42155.958333333328</v>
      </c>
    </row>
    <row r="70" spans="1:20" ht="48" x14ac:dyDescent="0.2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>E70/D70</f>
        <v>1.04</v>
      </c>
      <c r="P70" s="8">
        <f>E70/L70</f>
        <v>26</v>
      </c>
      <c r="Q70" t="str">
        <f>LEFT(N70, SEARCH("/", N70,1)-1)</f>
        <v>theater</v>
      </c>
      <c r="R70" t="str">
        <f>RIGHT(N70,LEN(N70)-SEARCH("/",N70,1))</f>
        <v>plays</v>
      </c>
      <c r="S70" s="12">
        <f>(((J70/60)/60)/24)+DATE(1970,1,1)</f>
        <v>42665.451736111107</v>
      </c>
      <c r="T70" s="12">
        <f>(((I70/60)/60)/24)+DATE(1970,1,1)</f>
        <v>42725.493402777778</v>
      </c>
    </row>
    <row r="71" spans="1:20" ht="48" x14ac:dyDescent="0.2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5">
        <f>E71/D71</f>
        <v>1.04</v>
      </c>
      <c r="P71" s="8">
        <f>E71/L71</f>
        <v>21.666666666666668</v>
      </c>
      <c r="Q71" t="str">
        <f>LEFT(N71, SEARCH("&amp;", N71,1)-1)</f>
        <v xml:space="preserve">film </v>
      </c>
      <c r="R71" t="str">
        <f>RIGHT(N71,LEN(N71)-SEARCH("&amp; ",N71,1))</f>
        <v xml:space="preserve"> video/shorts</v>
      </c>
      <c r="S71" s="12">
        <f>(((J71/60)/60)/24)+DATE(1970,1,1)</f>
        <v>41716.717847222222</v>
      </c>
      <c r="T71" s="12">
        <f>(((I71/60)/60)/24)+DATE(1970,1,1)</f>
        <v>41736.717847222222</v>
      </c>
    </row>
    <row r="72" spans="1:20" ht="48" x14ac:dyDescent="0.2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5">
        <f>E72/D72</f>
        <v>0</v>
      </c>
      <c r="P72" s="8" t="e">
        <f>E72/L72</f>
        <v>#DIV/0!</v>
      </c>
      <c r="Q72" t="str">
        <f>LEFT(N72, SEARCH("/", N72,1)-1)</f>
        <v>technology</v>
      </c>
      <c r="R72" t="str">
        <f>RIGHT(N72,LEN(N72)-SEARCH("/",N72,1))</f>
        <v>web</v>
      </c>
      <c r="S72" s="12">
        <f>(((J72/60)/60)/24)+DATE(1970,1,1)</f>
        <v>42300.825648148151</v>
      </c>
      <c r="T72" s="12">
        <f>(((I72/60)/60)/24)+DATE(1970,1,1)</f>
        <v>42330.867314814815</v>
      </c>
    </row>
    <row r="73" spans="1:20" ht="48" x14ac:dyDescent="0.2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5">
        <f>E73/D73</f>
        <v>2.38</v>
      </c>
      <c r="P73" s="8">
        <f>E73/L73</f>
        <v>33.055555555555557</v>
      </c>
      <c r="Q73" t="str">
        <f>LEFT(N73, SEARCH("/", N73,1)-1)</f>
        <v>publishing</v>
      </c>
      <c r="R73" t="str">
        <f>RIGHT(N73,LEN(N73)-SEARCH("/",N73,1))</f>
        <v>nonfiction</v>
      </c>
      <c r="S73" s="12">
        <f>(((J73/60)/60)/24)+DATE(1970,1,1)</f>
        <v>41235.054560185185</v>
      </c>
      <c r="T73" s="12">
        <f>(((I73/60)/60)/24)+DATE(1970,1,1)</f>
        <v>41249.054560185185</v>
      </c>
    </row>
    <row r="74" spans="1:20" ht="48" x14ac:dyDescent="0.2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5">
        <f>E74/D74</f>
        <v>2.1800000000000002</v>
      </c>
      <c r="P74" s="8">
        <f>E74/L74</f>
        <v>19.464285714285715</v>
      </c>
      <c r="Q74" t="str">
        <f>LEFT(N74, SEARCH("/", N74,1)-1)</f>
        <v>music</v>
      </c>
      <c r="R74" t="str">
        <f>RIGHT(N74,LEN(N74)-SEARCH("/",N74,1))</f>
        <v>metal</v>
      </c>
      <c r="S74" s="12">
        <f>(((J74/60)/60)/24)+DATE(1970,1,1)</f>
        <v>42609.311990740738</v>
      </c>
      <c r="T74" s="12">
        <f>(((I74/60)/60)/24)+DATE(1970,1,1)</f>
        <v>42668.791666666672</v>
      </c>
    </row>
    <row r="75" spans="1:20" ht="64" x14ac:dyDescent="0.2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5">
        <f>E75/D75</f>
        <v>2.42</v>
      </c>
      <c r="P75" s="8">
        <f>E75/L75</f>
        <v>24.2</v>
      </c>
      <c r="Q75" t="str">
        <f>LEFT(N75, SEARCH("/", N75,1)-1)</f>
        <v>theater</v>
      </c>
      <c r="R75" t="str">
        <f>RIGHT(N75,LEN(N75)-SEARCH("/",N75,1))</f>
        <v>plays</v>
      </c>
      <c r="S75" s="12">
        <f>(((J75/60)/60)/24)+DATE(1970,1,1)</f>
        <v>42107.621018518519</v>
      </c>
      <c r="T75" s="12">
        <f>(((I75/60)/60)/24)+DATE(1970,1,1)</f>
        <v>42167.621018518519</v>
      </c>
    </row>
    <row r="76" spans="1:20" ht="32" x14ac:dyDescent="0.2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5">
        <f>E76/D76</f>
        <v>8.0000000000000002E-3</v>
      </c>
      <c r="P76" s="8">
        <f>E76/L76</f>
        <v>1</v>
      </c>
      <c r="Q76" t="str">
        <f>LEFT(N76, SEARCH("/", N76,1)-1)</f>
        <v>games</v>
      </c>
      <c r="R76" t="str">
        <f>RIGHT(N76,LEN(N76)-SEARCH("/",N76,1))</f>
        <v>video games</v>
      </c>
      <c r="S76" s="12">
        <f>(((J76/60)/60)/24)+DATE(1970,1,1)</f>
        <v>41647.632256944446</v>
      </c>
      <c r="T76" s="12">
        <f>(((I76/60)/60)/24)+DATE(1970,1,1)</f>
        <v>41667.632256944446</v>
      </c>
    </row>
    <row r="77" spans="1:20" ht="48" x14ac:dyDescent="0.2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5">
        <f>E77/D77</f>
        <v>0.48</v>
      </c>
      <c r="P77" s="8">
        <f>E77/L77</f>
        <v>30</v>
      </c>
      <c r="Q77" t="str">
        <f>LEFT(N77, SEARCH("/", N77,1)-1)</f>
        <v>food</v>
      </c>
      <c r="R77" t="str">
        <f>RIGHT(N77,LEN(N77)-SEARCH("/",N77,1))</f>
        <v>small batch</v>
      </c>
      <c r="S77" s="12">
        <f>(((J77/60)/60)/24)+DATE(1970,1,1)</f>
        <v>42807.755173611105</v>
      </c>
      <c r="T77" s="12">
        <f>(((I77/60)/60)/24)+DATE(1970,1,1)</f>
        <v>42814.755173611105</v>
      </c>
    </row>
    <row r="78" spans="1:20" ht="48" x14ac:dyDescent="0.2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5">
        <f>E78/D78</f>
        <v>1.5640000000000001</v>
      </c>
      <c r="P78" s="8">
        <f>E78/L78</f>
        <v>30.076923076923077</v>
      </c>
      <c r="Q78" t="str">
        <f>LEFT(N78, SEARCH("/", N78,1)-1)</f>
        <v>music</v>
      </c>
      <c r="R78" t="str">
        <f>RIGHT(N78,LEN(N78)-SEARCH("/",N78,1))</f>
        <v>classical music</v>
      </c>
      <c r="S78" s="12">
        <f>(((J78/60)/60)/24)+DATE(1970,1,1)</f>
        <v>40514.107615740737</v>
      </c>
      <c r="T78" s="12">
        <f>(((I78/60)/60)/24)+DATE(1970,1,1)</f>
        <v>40545.125</v>
      </c>
    </row>
    <row r="79" spans="1:20" ht="48" x14ac:dyDescent="0.2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5">
        <f>E79/D79</f>
        <v>2.42</v>
      </c>
      <c r="P79" s="8">
        <f>E79/L79</f>
        <v>43.214285714285715</v>
      </c>
      <c r="Q79" t="str">
        <f>LEFT(N79, SEARCH("/", N79,1)-1)</f>
        <v>theater</v>
      </c>
      <c r="R79" t="str">
        <f>RIGHT(N79,LEN(N79)-SEARCH("/",N79,1))</f>
        <v>plays</v>
      </c>
      <c r="S79" s="12">
        <f>(((J79/60)/60)/24)+DATE(1970,1,1)</f>
        <v>42559.776724537034</v>
      </c>
      <c r="T79" s="12">
        <f>(((I79/60)/60)/24)+DATE(1970,1,1)</f>
        <v>42589.776724537034</v>
      </c>
    </row>
    <row r="80" spans="1:20" ht="48" x14ac:dyDescent="0.2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5">
        <f>E80/D80</f>
        <v>0.32</v>
      </c>
      <c r="P80" s="8">
        <f>E80/L80</f>
        <v>26.666666666666668</v>
      </c>
      <c r="Q80" t="str">
        <f>LEFT(N80, SEARCH("/", N80,1)-1)</f>
        <v>theater</v>
      </c>
      <c r="R80" t="str">
        <f>RIGHT(N80,LEN(N80)-SEARCH("/",N80,1))</f>
        <v>plays</v>
      </c>
      <c r="S80" s="12">
        <f>(((J80/60)/60)/24)+DATE(1970,1,1)</f>
        <v>42257.590833333335</v>
      </c>
      <c r="T80" s="12">
        <f>(((I80/60)/60)/24)+DATE(1970,1,1)</f>
        <v>42271.590833333335</v>
      </c>
    </row>
    <row r="81" spans="1:20" ht="48" x14ac:dyDescent="0.2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5">
        <f>E81/D81</f>
        <v>1</v>
      </c>
      <c r="P81" s="8">
        <f>E81/L81</f>
        <v>27.777777777777779</v>
      </c>
      <c r="Q81" t="str">
        <f>LEFT(N81, SEARCH("/", N81,1)-1)</f>
        <v>theater</v>
      </c>
      <c r="R81" t="str">
        <f>RIGHT(N81,LEN(N81)-SEARCH("/",N81,1))</f>
        <v>plays</v>
      </c>
      <c r="S81" s="12">
        <f>(((J81/60)/60)/24)+DATE(1970,1,1)</f>
        <v>42437.398680555561</v>
      </c>
      <c r="T81" s="12">
        <f>(((I81/60)/60)/24)+DATE(1970,1,1)</f>
        <v>42465.35701388889</v>
      </c>
    </row>
    <row r="82" spans="1:20" ht="32" x14ac:dyDescent="0.2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5">
        <f>E82/D82</f>
        <v>1.1200000000000001</v>
      </c>
      <c r="P82" s="8">
        <f>E82/L82</f>
        <v>11.666666666666666</v>
      </c>
      <c r="Q82" t="str">
        <f>LEFT(N82, SEARCH("/", N82,1)-1)</f>
        <v>theater</v>
      </c>
      <c r="R82" t="str">
        <f>RIGHT(N82,LEN(N82)-SEARCH("/",N82,1))</f>
        <v>plays</v>
      </c>
      <c r="S82" s="12">
        <f>(((J82/60)/60)/24)+DATE(1970,1,1)</f>
        <v>42378.478344907402</v>
      </c>
      <c r="T82" s="12">
        <f>(((I82/60)/60)/24)+DATE(1970,1,1)</f>
        <v>42418.916666666672</v>
      </c>
    </row>
    <row r="83" spans="1:20" ht="48" x14ac:dyDescent="0.2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5">
        <f>E83/D83</f>
        <v>1.4</v>
      </c>
      <c r="P83" s="8">
        <f>E83/L83</f>
        <v>35</v>
      </c>
      <c r="Q83" t="str">
        <f>LEFT(N83, SEARCH("/", N83,1)-1)</f>
        <v>theater</v>
      </c>
      <c r="R83" t="str">
        <f>RIGHT(N83,LEN(N83)-SEARCH("/",N83,1))</f>
        <v>plays</v>
      </c>
      <c r="S83" s="12">
        <f>(((J83/60)/60)/24)+DATE(1970,1,1)</f>
        <v>42088.911354166667</v>
      </c>
      <c r="T83" s="12">
        <f>(((I83/60)/60)/24)+DATE(1970,1,1)</f>
        <v>42118.911354166667</v>
      </c>
    </row>
    <row r="84" spans="1:20" ht="48" x14ac:dyDescent="0.2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5">
        <f>E84/D84</f>
        <v>1</v>
      </c>
      <c r="P84" s="8">
        <f>E84/L84</f>
        <v>31.25</v>
      </c>
      <c r="Q84" t="str">
        <f>LEFT(N84, SEARCH("/", N84,1)-1)</f>
        <v>theater</v>
      </c>
      <c r="R84" t="str">
        <f>RIGHT(N84,LEN(N84)-SEARCH("/",N84,1))</f>
        <v>plays</v>
      </c>
      <c r="S84" s="12">
        <f>(((J84/60)/60)/24)+DATE(1970,1,1)</f>
        <v>42124.841111111105</v>
      </c>
      <c r="T84" s="12">
        <f>(((I84/60)/60)/24)+DATE(1970,1,1)</f>
        <v>42154.841111111105</v>
      </c>
    </row>
    <row r="85" spans="1:20" ht="48" x14ac:dyDescent="0.2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5">
        <f>E85/D85</f>
        <v>2.02</v>
      </c>
      <c r="P85" s="8">
        <f>E85/L85</f>
        <v>29.705882352941178</v>
      </c>
      <c r="Q85" t="str">
        <f>LEFT(N85, SEARCH("/", N85,1)-1)</f>
        <v>theater</v>
      </c>
      <c r="R85" t="str">
        <f>RIGHT(N85,LEN(N85)-SEARCH("/",N85,1))</f>
        <v>plays</v>
      </c>
      <c r="S85" s="12">
        <f>(((J85/60)/60)/24)+DATE(1970,1,1)</f>
        <v>42179.898472222223</v>
      </c>
      <c r="T85" s="12">
        <f>(((I85/60)/60)/24)+DATE(1970,1,1)</f>
        <v>42195.75</v>
      </c>
    </row>
    <row r="86" spans="1:20" ht="32" x14ac:dyDescent="0.2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5">
        <f>E86/D86</f>
        <v>1.5</v>
      </c>
      <c r="P86" s="8">
        <f>E86/L86</f>
        <v>41.666666666666664</v>
      </c>
      <c r="Q86" t="str">
        <f>LEFT(N86, SEARCH("/", N86,1)-1)</f>
        <v>theater</v>
      </c>
      <c r="R86" t="str">
        <f>RIGHT(N86,LEN(N86)-SEARCH("/",N86,1))</f>
        <v>plays</v>
      </c>
      <c r="S86" s="12">
        <f>(((J86/60)/60)/24)+DATE(1970,1,1)</f>
        <v>42529.022013888884</v>
      </c>
      <c r="T86" s="12">
        <f>(((I86/60)/60)/24)+DATE(1970,1,1)</f>
        <v>42566.901388888888</v>
      </c>
    </row>
    <row r="87" spans="1:20" ht="48" x14ac:dyDescent="0.2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5">
        <f>E87/D87</f>
        <v>1.004</v>
      </c>
      <c r="P87" s="8">
        <f>E87/L87</f>
        <v>31.375</v>
      </c>
      <c r="Q87" t="str">
        <f>LEFT(N87, SEARCH("/", N87,1)-1)</f>
        <v>theater</v>
      </c>
      <c r="R87" t="str">
        <f>RIGHT(N87,LEN(N87)-SEARCH("/",N87,1))</f>
        <v>plays</v>
      </c>
      <c r="S87" s="12">
        <f>(((J87/60)/60)/24)+DATE(1970,1,1)</f>
        <v>42075.807395833333</v>
      </c>
      <c r="T87" s="12">
        <f>(((I87/60)/60)/24)+DATE(1970,1,1)</f>
        <v>42105.807395833333</v>
      </c>
    </row>
    <row r="88" spans="1:20" ht="48" x14ac:dyDescent="0.2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5">
        <f>E88/D88</f>
        <v>1.84</v>
      </c>
      <c r="P88" s="8">
        <f>E88/L88</f>
        <v>30.666666666666668</v>
      </c>
      <c r="Q88" t="str">
        <f>LEFT(N88, SEARCH("/", N88,1)-1)</f>
        <v>theater</v>
      </c>
      <c r="R88" t="str">
        <f>RIGHT(N88,LEN(N88)-SEARCH("/",N88,1))</f>
        <v>plays</v>
      </c>
      <c r="S88" s="12">
        <f>(((J88/60)/60)/24)+DATE(1970,1,1)</f>
        <v>42383.793124999997</v>
      </c>
      <c r="T88" s="12">
        <f>(((I88/60)/60)/24)+DATE(1970,1,1)</f>
        <v>42413.793124999997</v>
      </c>
    </row>
    <row r="89" spans="1:20" ht="48" x14ac:dyDescent="0.2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5">
        <f>E89/D89</f>
        <v>1</v>
      </c>
      <c r="P89" s="8">
        <f>E89/L89</f>
        <v>11.363636363636363</v>
      </c>
      <c r="Q89" t="str">
        <f>LEFT(N89, SEARCH("/", N89,1)-1)</f>
        <v>theater</v>
      </c>
      <c r="R89" t="str">
        <f>RIGHT(N89,LEN(N89)-SEARCH("/",N89,1))</f>
        <v>plays</v>
      </c>
      <c r="S89" s="12">
        <f>(((J89/60)/60)/24)+DATE(1970,1,1)</f>
        <v>41971.881076388891</v>
      </c>
      <c r="T89" s="12">
        <f>(((I89/60)/60)/24)+DATE(1970,1,1)</f>
        <v>41996.881076388891</v>
      </c>
    </row>
    <row r="90" spans="1:20" ht="48" x14ac:dyDescent="0.2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5">
        <f>E90/D90</f>
        <v>3.3</v>
      </c>
      <c r="P90" s="8">
        <f>E90/L90</f>
        <v>43.421052631578945</v>
      </c>
      <c r="Q90" t="str">
        <f>LEFT(N90, SEARCH("/", N90,1)-1)</f>
        <v>theater</v>
      </c>
      <c r="R90" t="str">
        <f>RIGHT(N90,LEN(N90)-SEARCH("/",N90,1))</f>
        <v>plays</v>
      </c>
      <c r="S90" s="12">
        <f>(((J90/60)/60)/24)+DATE(1970,1,1)</f>
        <v>42487.62700231481</v>
      </c>
      <c r="T90" s="12">
        <f>(((I90/60)/60)/24)+DATE(1970,1,1)</f>
        <v>42521.458333333328</v>
      </c>
    </row>
    <row r="91" spans="1:20" ht="48" x14ac:dyDescent="0.2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5">
        <f>E91/D91</f>
        <v>2.2799999999999998</v>
      </c>
      <c r="P91" s="8">
        <f>E91/L91</f>
        <v>57</v>
      </c>
      <c r="Q91" t="str">
        <f>LEFT(N91, SEARCH("/", N91,1)-1)</f>
        <v>theater</v>
      </c>
      <c r="R91" t="str">
        <f>RIGHT(N91,LEN(N91)-SEARCH("/",N91,1))</f>
        <v>plays</v>
      </c>
      <c r="S91" s="12">
        <f>(((J91/60)/60)/24)+DATE(1970,1,1)</f>
        <v>42045.84238425926</v>
      </c>
      <c r="T91" s="12">
        <f>(((I91/60)/60)/24)+DATE(1970,1,1)</f>
        <v>42075.800717592589</v>
      </c>
    </row>
    <row r="92" spans="1:20" ht="48" x14ac:dyDescent="0.2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5">
        <f>E92/D92</f>
        <v>1.08</v>
      </c>
      <c r="P92" s="8">
        <f>E92/L92</f>
        <v>38.571428571428569</v>
      </c>
      <c r="Q92" t="str">
        <f>LEFT(N92, SEARCH("/", N92,1)-1)</f>
        <v>theater</v>
      </c>
      <c r="R92" t="str">
        <f>RIGHT(N92,LEN(N92)-SEARCH("/",N92,1))</f>
        <v>plays</v>
      </c>
      <c r="S92" s="12">
        <f>(((J92/60)/60)/24)+DATE(1970,1,1)</f>
        <v>42571.626192129625</v>
      </c>
      <c r="T92" s="12">
        <f>(((I92/60)/60)/24)+DATE(1970,1,1)</f>
        <v>42583.570138888885</v>
      </c>
    </row>
    <row r="93" spans="1:20" ht="48" x14ac:dyDescent="0.2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5">
        <f>E93/D93</f>
        <v>7.5999999999999998E-2</v>
      </c>
      <c r="P93" s="8">
        <f>E93/L93</f>
        <v>4.75</v>
      </c>
      <c r="Q93" t="str">
        <f>LEFT(N93, SEARCH("/", N93,1)-1)</f>
        <v>theater</v>
      </c>
      <c r="R93" t="str">
        <f>RIGHT(N93,LEN(N93)-SEARCH("/",N93,1))</f>
        <v>plays</v>
      </c>
      <c r="S93" s="12">
        <f>(((J93/60)/60)/24)+DATE(1970,1,1)</f>
        <v>42002.54488425926</v>
      </c>
      <c r="T93" s="12">
        <f>(((I93/60)/60)/24)+DATE(1970,1,1)</f>
        <v>42032.54488425926</v>
      </c>
    </row>
    <row r="94" spans="1:20" ht="48" x14ac:dyDescent="0.2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5">
        <f>E94/D94</f>
        <v>0</v>
      </c>
      <c r="P94" s="8" t="e">
        <f>E94/L94</f>
        <v>#DIV/0!</v>
      </c>
      <c r="Q94" t="str">
        <f>LEFT(N94, SEARCH("/", N94,1)-1)</f>
        <v>theater</v>
      </c>
      <c r="R94" t="str">
        <f>RIGHT(N94,LEN(N94)-SEARCH("/",N94,1))</f>
        <v>plays</v>
      </c>
      <c r="S94" s="12">
        <f>(((J94/60)/60)/24)+DATE(1970,1,1)</f>
        <v>42732.787523148145</v>
      </c>
      <c r="T94" s="12">
        <f>(((I94/60)/60)/24)+DATE(1970,1,1)</f>
        <v>42762.787523148145</v>
      </c>
    </row>
    <row r="95" spans="1:20" ht="32" x14ac:dyDescent="0.2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>E95/D95</f>
        <v>0</v>
      </c>
      <c r="P95" s="8" t="e">
        <f>E95/L95</f>
        <v>#DIV/0!</v>
      </c>
      <c r="Q95" t="str">
        <f>LEFT(N95, SEARCH("/", N95,1)-1)</f>
        <v>theater</v>
      </c>
      <c r="R95" t="str">
        <f>RIGHT(N95,LEN(N95)-SEARCH("/",N95,1))</f>
        <v>plays</v>
      </c>
      <c r="S95" s="12">
        <f>(((J95/60)/60)/24)+DATE(1970,1,1)</f>
        <v>41927.124884259261</v>
      </c>
      <c r="T95" s="12">
        <f>(((I95/60)/60)/24)+DATE(1970,1,1)</f>
        <v>41937.124884259261</v>
      </c>
    </row>
    <row r="96" spans="1:20" ht="48" x14ac:dyDescent="0.2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>E96/D96</f>
        <v>0</v>
      </c>
      <c r="P96" s="8" t="e">
        <f>E96/L96</f>
        <v>#DIV/0!</v>
      </c>
      <c r="Q96" t="str">
        <f>LEFT(N96, SEARCH("/", N96,1)-1)</f>
        <v>games</v>
      </c>
      <c r="R96" t="str">
        <f>RIGHT(N96,LEN(N96)-SEARCH("/",N96,1))</f>
        <v>mobile games</v>
      </c>
      <c r="S96" s="12">
        <f>(((J96/60)/60)/24)+DATE(1970,1,1)</f>
        <v>41776.284780092588</v>
      </c>
      <c r="T96" s="12">
        <f>(((I96/60)/60)/24)+DATE(1970,1,1)</f>
        <v>41806.284780092588</v>
      </c>
    </row>
    <row r="97" spans="1:20" ht="48" x14ac:dyDescent="0.2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5">
        <f>E97/D97</f>
        <v>1.5333333333333334</v>
      </c>
      <c r="P97" s="8">
        <f>E97/L97</f>
        <v>30.666666666666668</v>
      </c>
      <c r="Q97" t="str">
        <f>LEFT(N97, SEARCH("&amp;", N97,1)-1)</f>
        <v xml:space="preserve">film </v>
      </c>
      <c r="R97" t="str">
        <f>RIGHT(N97,LEN(N97)-SEARCH("&amp; ",N97,1))</f>
        <v xml:space="preserve"> video/shorts</v>
      </c>
      <c r="S97" s="12">
        <f>(((J97/60)/60)/24)+DATE(1970,1,1)</f>
        <v>40844.691643518519</v>
      </c>
      <c r="T97" s="12">
        <f>(((I97/60)/60)/24)+DATE(1970,1,1)</f>
        <v>40904.733310185184</v>
      </c>
    </row>
    <row r="98" spans="1:20" ht="32" x14ac:dyDescent="0.2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5">
        <f>E98/D98</f>
        <v>1.2533333333333334</v>
      </c>
      <c r="P98" s="8">
        <f>E98/L98</f>
        <v>41.777777777777779</v>
      </c>
      <c r="Q98" t="str">
        <f>LEFT(N98, SEARCH("&amp;", N98,1)-1)</f>
        <v xml:space="preserve">film </v>
      </c>
      <c r="R98" t="str">
        <f>RIGHT(N98,LEN(N98)-SEARCH("&amp; ",N98,1))</f>
        <v xml:space="preserve"> video/documentary</v>
      </c>
      <c r="S98" s="12">
        <f>(((J98/60)/60)/24)+DATE(1970,1,1)</f>
        <v>42425.576898148152</v>
      </c>
      <c r="T98" s="12">
        <f>(((I98/60)/60)/24)+DATE(1970,1,1)</f>
        <v>42465.666666666672</v>
      </c>
    </row>
    <row r="99" spans="1:20" ht="48" x14ac:dyDescent="0.2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5">
        <f>E99/D99</f>
        <v>1.0333333333333334</v>
      </c>
      <c r="P99" s="8">
        <f>E99/L99</f>
        <v>28.181818181818183</v>
      </c>
      <c r="Q99" t="str">
        <f>LEFT(N99, SEARCH("/", N99,1)-1)</f>
        <v>music</v>
      </c>
      <c r="R99" t="str">
        <f>RIGHT(N99,LEN(N99)-SEARCH("/",N99,1))</f>
        <v>rock</v>
      </c>
      <c r="S99" s="12">
        <f>(((J99/60)/60)/24)+DATE(1970,1,1)</f>
        <v>40927.473460648151</v>
      </c>
      <c r="T99" s="12">
        <f>(((I99/60)/60)/24)+DATE(1970,1,1)</f>
        <v>40953.825694444444</v>
      </c>
    </row>
    <row r="100" spans="1:20" ht="48" x14ac:dyDescent="0.2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5">
        <f>E100/D100</f>
        <v>1</v>
      </c>
      <c r="P100" s="8">
        <f>E100/L100</f>
        <v>18.75</v>
      </c>
      <c r="Q100" t="str">
        <f>LEFT(N100, SEARCH("/", N100,1)-1)</f>
        <v>music</v>
      </c>
      <c r="R100" t="str">
        <f>RIGHT(N100,LEN(N100)-SEARCH("/",N100,1))</f>
        <v>metal</v>
      </c>
      <c r="S100" s="12">
        <f>(((J100/60)/60)/24)+DATE(1970,1,1)</f>
        <v>42078.792048611111</v>
      </c>
      <c r="T100" s="12">
        <f>(((I100/60)/60)/24)+DATE(1970,1,1)</f>
        <v>42108.792048611111</v>
      </c>
    </row>
    <row r="101" spans="1:20" ht="48" x14ac:dyDescent="0.2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5">
        <f>E101/D101</f>
        <v>1</v>
      </c>
      <c r="P101" s="8">
        <f>E101/L101</f>
        <v>30</v>
      </c>
      <c r="Q101" t="str">
        <f>LEFT(N101, SEARCH("/", N101,1)-1)</f>
        <v>music</v>
      </c>
      <c r="R101" t="str">
        <f>RIGHT(N101,LEN(N101)-SEARCH("/",N101,1))</f>
        <v>metal</v>
      </c>
      <c r="S101" s="12">
        <f>(((J101/60)/60)/24)+DATE(1970,1,1)</f>
        <v>42021.832280092596</v>
      </c>
      <c r="T101" s="12">
        <f>(((I101/60)/60)/24)+DATE(1970,1,1)</f>
        <v>42051.832280092596</v>
      </c>
    </row>
    <row r="102" spans="1:20" ht="48" x14ac:dyDescent="0.2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5">
        <f>E102/D102</f>
        <v>0.14083333333333334</v>
      </c>
      <c r="P102" s="8">
        <f>E102/L102</f>
        <v>10.5625</v>
      </c>
      <c r="Q102" t="str">
        <f>LEFT(N102, SEARCH("/", N102,1)-1)</f>
        <v>games</v>
      </c>
      <c r="R102" t="str">
        <f>RIGHT(N102,LEN(N102)-SEARCH("/",N102,1))</f>
        <v>video games</v>
      </c>
      <c r="S102" s="12">
        <f>(((J102/60)/60)/24)+DATE(1970,1,1)</f>
        <v>42396.973807870367</v>
      </c>
      <c r="T102" s="12">
        <f>(((I102/60)/60)/24)+DATE(1970,1,1)</f>
        <v>42411.973807870367</v>
      </c>
    </row>
    <row r="103" spans="1:20" ht="48" x14ac:dyDescent="0.2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5">
        <f>E103/D103</f>
        <v>1.25</v>
      </c>
      <c r="P103" s="8">
        <f>E103/L103</f>
        <v>53.571428571428569</v>
      </c>
      <c r="Q103" t="str">
        <f>LEFT(N103, SEARCH("/", N103,1)-1)</f>
        <v>publishing</v>
      </c>
      <c r="R103" t="str">
        <f>RIGHT(N103,LEN(N103)-SEARCH("/",N103,1))</f>
        <v>nonfiction</v>
      </c>
      <c r="S103" s="12">
        <f>(((J103/60)/60)/24)+DATE(1970,1,1)</f>
        <v>41799.814340277779</v>
      </c>
      <c r="T103" s="12">
        <f>(((I103/60)/60)/24)+DATE(1970,1,1)</f>
        <v>41834.814340277779</v>
      </c>
    </row>
    <row r="104" spans="1:20" ht="32" x14ac:dyDescent="0.2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5">
        <f>E104/D104</f>
        <v>1</v>
      </c>
      <c r="P104" s="8">
        <f>E104/L104</f>
        <v>27.272727272727273</v>
      </c>
      <c r="Q104" t="str">
        <f>LEFT(N104, SEARCH("/", N104,1)-1)</f>
        <v>music</v>
      </c>
      <c r="R104" t="str">
        <f>RIGHT(N104,LEN(N104)-SEARCH("/",N104,1))</f>
        <v>rock</v>
      </c>
      <c r="S104" s="12">
        <f>(((J104/60)/60)/24)+DATE(1970,1,1)</f>
        <v>41634.797013888885</v>
      </c>
      <c r="T104" s="12">
        <f>(((I104/60)/60)/24)+DATE(1970,1,1)</f>
        <v>41670.792361111111</v>
      </c>
    </row>
    <row r="105" spans="1:20" ht="32" x14ac:dyDescent="0.2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5">
        <f>E105/D105</f>
        <v>1.0033333333333334</v>
      </c>
      <c r="P105" s="8">
        <f>E105/L105</f>
        <v>37.625</v>
      </c>
      <c r="Q105" t="str">
        <f>LEFT(N105, SEARCH("/", N105,1)-1)</f>
        <v>music</v>
      </c>
      <c r="R105" t="str">
        <f>RIGHT(N105,LEN(N105)-SEARCH("/",N105,1))</f>
        <v>rock</v>
      </c>
      <c r="S105" s="12">
        <f>(((J105/60)/60)/24)+DATE(1970,1,1)</f>
        <v>41169.845590277779</v>
      </c>
      <c r="T105" s="12">
        <f>(((I105/60)/60)/24)+DATE(1970,1,1)</f>
        <v>41199.845590277779</v>
      </c>
    </row>
    <row r="106" spans="1:20" ht="48" x14ac:dyDescent="0.2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5">
        <f>E106/D106</f>
        <v>1</v>
      </c>
      <c r="P106" s="8">
        <f>E106/L106</f>
        <v>27.272727272727273</v>
      </c>
      <c r="Q106" t="str">
        <f>LEFT(N106, SEARCH("/", N106,1)-1)</f>
        <v>music</v>
      </c>
      <c r="R106" t="str">
        <f>RIGHT(N106,LEN(N106)-SEARCH("/",N106,1))</f>
        <v>indie rock</v>
      </c>
      <c r="S106" s="12">
        <f>(((J106/60)/60)/24)+DATE(1970,1,1)</f>
        <v>41365.928159722222</v>
      </c>
      <c r="T106" s="12">
        <f>(((I106/60)/60)/24)+DATE(1970,1,1)</f>
        <v>41379.928159722222</v>
      </c>
    </row>
    <row r="107" spans="1:20" ht="48" x14ac:dyDescent="0.2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5">
        <f>E107/D107</f>
        <v>1.0566666666666666</v>
      </c>
      <c r="P107" s="8">
        <f>E107/L107</f>
        <v>22.642857142857142</v>
      </c>
      <c r="Q107" t="str">
        <f>LEFT(N107, SEARCH("/", N107,1)-1)</f>
        <v>music</v>
      </c>
      <c r="R107" t="str">
        <f>RIGHT(N107,LEN(N107)-SEARCH("/",N107,1))</f>
        <v>electronic music</v>
      </c>
      <c r="S107" s="12">
        <f>(((J107/60)/60)/24)+DATE(1970,1,1)</f>
        <v>42194.751678240747</v>
      </c>
      <c r="T107" s="12">
        <f>(((I107/60)/60)/24)+DATE(1970,1,1)</f>
        <v>42208.751678240747</v>
      </c>
    </row>
    <row r="108" spans="1:20" ht="48" x14ac:dyDescent="0.2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5">
        <f>E108/D108</f>
        <v>1.85</v>
      </c>
      <c r="P108" s="8">
        <f>E108/L108</f>
        <v>50.454545454545453</v>
      </c>
      <c r="Q108" t="str">
        <f>LEFT(N108, SEARCH("/", N108,1)-1)</f>
        <v>music</v>
      </c>
      <c r="R108" t="str">
        <f>RIGHT(N108,LEN(N108)-SEARCH("/",N108,1))</f>
        <v>rock</v>
      </c>
      <c r="S108" s="12">
        <f>(((J108/60)/60)/24)+DATE(1970,1,1)</f>
        <v>40687.285844907405</v>
      </c>
      <c r="T108" s="12">
        <f>(((I108/60)/60)/24)+DATE(1970,1,1)</f>
        <v>40749.284722222219</v>
      </c>
    </row>
    <row r="109" spans="1:20" ht="48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>E109/D109</f>
        <v>3.5016666666666665</v>
      </c>
      <c r="P109" s="8">
        <f>E109/L109</f>
        <v>75.035714285714292</v>
      </c>
      <c r="Q109" t="str">
        <f>LEFT(N109, SEARCH("/", N109,1)-1)</f>
        <v>music</v>
      </c>
      <c r="R109" t="str">
        <f>RIGHT(N109,LEN(N109)-SEARCH("/",N109,1))</f>
        <v>rock</v>
      </c>
      <c r="S109" s="12">
        <f>(((J109/60)/60)/24)+DATE(1970,1,1)</f>
        <v>40565.032511574071</v>
      </c>
      <c r="T109" s="12">
        <f>(((I109/60)/60)/24)+DATE(1970,1,1)</f>
        <v>40580.032511574071</v>
      </c>
    </row>
    <row r="110" spans="1:20" ht="48" x14ac:dyDescent="0.2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5">
        <f>E110/D110</f>
        <v>1.82</v>
      </c>
      <c r="P110" s="8">
        <f>E110/L110</f>
        <v>34.125</v>
      </c>
      <c r="Q110" t="str">
        <f>LEFT(N110, SEARCH("/", N110,1)-1)</f>
        <v>food</v>
      </c>
      <c r="R110" t="str">
        <f>RIGHT(N110,LEN(N110)-SEARCH("/",N110,1))</f>
        <v>small batch</v>
      </c>
      <c r="S110" s="12">
        <f>(((J110/60)/60)/24)+DATE(1970,1,1)</f>
        <v>42452.781828703708</v>
      </c>
      <c r="T110" s="12">
        <f>(((I110/60)/60)/24)+DATE(1970,1,1)</f>
        <v>42480.781828703708</v>
      </c>
    </row>
    <row r="111" spans="1:20" ht="32" x14ac:dyDescent="0.2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5">
        <f>E111/D111</f>
        <v>1.3344333333333334</v>
      </c>
      <c r="P111" s="8">
        <f>E111/L111</f>
        <v>25.020624999999999</v>
      </c>
      <c r="Q111" t="str">
        <f>LEFT(N111, SEARCH("/", N111,1)-1)</f>
        <v>music</v>
      </c>
      <c r="R111" t="str">
        <f>RIGHT(N111,LEN(N111)-SEARCH("/",N111,1))</f>
        <v>indie rock</v>
      </c>
      <c r="S111" s="12">
        <f>(((J111/60)/60)/24)+DATE(1970,1,1)</f>
        <v>41107.726782407408</v>
      </c>
      <c r="T111" s="12">
        <f>(((I111/60)/60)/24)+DATE(1970,1,1)</f>
        <v>41118.083333333336</v>
      </c>
    </row>
    <row r="112" spans="1:20" ht="48" x14ac:dyDescent="0.2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5">
        <f>E112/D112</f>
        <v>2.6566666666666667</v>
      </c>
      <c r="P112" s="8">
        <f>E112/L112</f>
        <v>26.566666666666666</v>
      </c>
      <c r="Q112" t="str">
        <f>LEFT(N112, SEARCH("/", N112,1)-1)</f>
        <v>music</v>
      </c>
      <c r="R112" t="str">
        <f>RIGHT(N112,LEN(N112)-SEARCH("/",N112,1))</f>
        <v>indie rock</v>
      </c>
      <c r="S112" s="12">
        <f>(((J112/60)/60)/24)+DATE(1970,1,1)</f>
        <v>40991.708055555559</v>
      </c>
      <c r="T112" s="12">
        <f>(((I112/60)/60)/24)+DATE(1970,1,1)</f>
        <v>41021.708055555559</v>
      </c>
    </row>
    <row r="113" spans="1:20" ht="48" x14ac:dyDescent="0.2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5">
        <f>E113/D113</f>
        <v>1.64</v>
      </c>
      <c r="P113" s="8">
        <f>E113/L113</f>
        <v>10.040816326530612</v>
      </c>
      <c r="Q113" t="str">
        <f>LEFT(N113, SEARCH("/", N113,1)-1)</f>
        <v>technology</v>
      </c>
      <c r="R113" t="str">
        <f>RIGHT(N113,LEN(N113)-SEARCH("/",N113,1))</f>
        <v>space exploration</v>
      </c>
      <c r="S113" s="12">
        <f>(((J113/60)/60)/24)+DATE(1970,1,1)</f>
        <v>42024.86513888889</v>
      </c>
      <c r="T113" s="12">
        <f>(((I113/60)/60)/24)+DATE(1970,1,1)</f>
        <v>42054.86513888889</v>
      </c>
    </row>
    <row r="114" spans="1:20" ht="32" x14ac:dyDescent="0.2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5">
        <f>E114/D114</f>
        <v>1.0333333333333334</v>
      </c>
      <c r="P114" s="8">
        <f>E114/L114</f>
        <v>18.235294117647058</v>
      </c>
      <c r="Q114" t="str">
        <f>LEFT(N114, SEARCH("/", N114,1)-1)</f>
        <v>technology</v>
      </c>
      <c r="R114" t="str">
        <f>RIGHT(N114,LEN(N114)-SEARCH("/",N114,1))</f>
        <v>hardware</v>
      </c>
      <c r="S114" s="12">
        <f>(((J114/60)/60)/24)+DATE(1970,1,1)</f>
        <v>42045.031851851847</v>
      </c>
      <c r="T114" s="12">
        <f>(((I114/60)/60)/24)+DATE(1970,1,1)</f>
        <v>42074.99018518519</v>
      </c>
    </row>
    <row r="115" spans="1:20" ht="48" x14ac:dyDescent="0.2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5">
        <f>E115/D115</f>
        <v>1</v>
      </c>
      <c r="P115" s="8">
        <f>E115/L115</f>
        <v>30</v>
      </c>
      <c r="Q115" t="str">
        <f>LEFT(N115, SEARCH("/", N115,1)-1)</f>
        <v>theater</v>
      </c>
      <c r="R115" t="str">
        <f>RIGHT(N115,LEN(N115)-SEARCH("/",N115,1))</f>
        <v>musical</v>
      </c>
      <c r="S115" s="12">
        <f>(((J115/60)/60)/24)+DATE(1970,1,1)</f>
        <v>42013.15253472222</v>
      </c>
      <c r="T115" s="12">
        <f>(((I115/60)/60)/24)+DATE(1970,1,1)</f>
        <v>42028.125</v>
      </c>
    </row>
    <row r="116" spans="1:20" ht="48" x14ac:dyDescent="0.2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5">
        <f>E116/D116</f>
        <v>4.577466666666667</v>
      </c>
      <c r="P116" s="8">
        <f>E116/L116</f>
        <v>23.275254237288134</v>
      </c>
      <c r="Q116" t="str">
        <f>LEFT(N116, SEARCH("/", N116,1)-1)</f>
        <v>theater</v>
      </c>
      <c r="R116" t="str">
        <f>RIGHT(N116,LEN(N116)-SEARCH("/",N116,1))</f>
        <v>spaces</v>
      </c>
      <c r="S116" s="12">
        <f>(((J116/60)/60)/24)+DATE(1970,1,1)</f>
        <v>41885.478842592594</v>
      </c>
      <c r="T116" s="12">
        <f>(((I116/60)/60)/24)+DATE(1970,1,1)</f>
        <v>41915.478842592594</v>
      </c>
    </row>
    <row r="117" spans="1:20" ht="48" x14ac:dyDescent="0.2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5">
        <f>E117/D117</f>
        <v>1.2366666666666666</v>
      </c>
      <c r="P117" s="8">
        <f>E117/L117</f>
        <v>14.84</v>
      </c>
      <c r="Q117" t="str">
        <f>LEFT(N117, SEARCH("/", N117,1)-1)</f>
        <v>theater</v>
      </c>
      <c r="R117" t="str">
        <f>RIGHT(N117,LEN(N117)-SEARCH("/",N117,1))</f>
        <v>spaces</v>
      </c>
      <c r="S117" s="12">
        <f>(((J117/60)/60)/24)+DATE(1970,1,1)</f>
        <v>42334.468935185185</v>
      </c>
      <c r="T117" s="12">
        <f>(((I117/60)/60)/24)+DATE(1970,1,1)</f>
        <v>42361.957638888889</v>
      </c>
    </row>
    <row r="118" spans="1:20" ht="48" x14ac:dyDescent="0.2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5">
        <f>E118/D118</f>
        <v>0</v>
      </c>
      <c r="P118" s="8" t="e">
        <f>E118/L118</f>
        <v>#DIV/0!</v>
      </c>
      <c r="Q118" t="str">
        <f>LEFT(N118, SEARCH("/", N118,1)-1)</f>
        <v>theater</v>
      </c>
      <c r="R118" t="str">
        <f>RIGHT(N118,LEN(N118)-SEARCH("/",N118,1))</f>
        <v>spaces</v>
      </c>
      <c r="S118" s="12">
        <f>(((J118/60)/60)/24)+DATE(1970,1,1)</f>
        <v>42027.832800925928</v>
      </c>
      <c r="T118" s="12">
        <f>(((I118/60)/60)/24)+DATE(1970,1,1)</f>
        <v>42065.044444444444</v>
      </c>
    </row>
    <row r="119" spans="1:20" ht="48" x14ac:dyDescent="0.2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5">
        <f>E119/D119</f>
        <v>1.75</v>
      </c>
      <c r="P119" s="8">
        <f>E119/L119</f>
        <v>29.166666666666668</v>
      </c>
      <c r="Q119" t="str">
        <f>LEFT(N119, SEARCH("/", N119,1)-1)</f>
        <v>theater</v>
      </c>
      <c r="R119" t="str">
        <f>RIGHT(N119,LEN(N119)-SEARCH("/",N119,1))</f>
        <v>plays</v>
      </c>
      <c r="S119" s="12">
        <f>(((J119/60)/60)/24)+DATE(1970,1,1)</f>
        <v>41889.768229166664</v>
      </c>
      <c r="T119" s="12">
        <f>(((I119/60)/60)/24)+DATE(1970,1,1)</f>
        <v>41919.768229166664</v>
      </c>
    </row>
    <row r="120" spans="1:20" ht="48" x14ac:dyDescent="0.2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5">
        <f>E120/D120</f>
        <v>2.89</v>
      </c>
      <c r="P120" s="8">
        <f>E120/L120</f>
        <v>43.35</v>
      </c>
      <c r="Q120" t="str">
        <f>LEFT(N120, SEARCH("/", N120,1)-1)</f>
        <v>theater</v>
      </c>
      <c r="R120" t="str">
        <f>RIGHT(N120,LEN(N120)-SEARCH("/",N120,1))</f>
        <v>plays</v>
      </c>
      <c r="S120" s="12">
        <f>(((J120/60)/60)/24)+DATE(1970,1,1)</f>
        <v>42521.291504629626</v>
      </c>
      <c r="T120" s="12">
        <f>(((I120/60)/60)/24)+DATE(1970,1,1)</f>
        <v>42529.582638888889</v>
      </c>
    </row>
    <row r="121" spans="1:20" ht="48" x14ac:dyDescent="0.2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5">
        <f>E121/D121</f>
        <v>1.2833333333333334</v>
      </c>
      <c r="P121" s="8">
        <f>E121/L121</f>
        <v>27.5</v>
      </c>
      <c r="Q121" t="str">
        <f>LEFT(N121, SEARCH("/", N121,1)-1)</f>
        <v>theater</v>
      </c>
      <c r="R121" t="str">
        <f>RIGHT(N121,LEN(N121)-SEARCH("/",N121,1))</f>
        <v>plays</v>
      </c>
      <c r="S121" s="12">
        <f>(((J121/60)/60)/24)+DATE(1970,1,1)</f>
        <v>42535.97865740741</v>
      </c>
      <c r="T121" s="12">
        <f>(((I121/60)/60)/24)+DATE(1970,1,1)</f>
        <v>42595.97865740741</v>
      </c>
    </row>
    <row r="122" spans="1:20" ht="48" x14ac:dyDescent="0.2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5">
        <f>E122/D122</f>
        <v>1.1333333333333333</v>
      </c>
      <c r="P122" s="8">
        <f>E122/L122</f>
        <v>20</v>
      </c>
      <c r="Q122" t="str">
        <f>LEFT(N122, SEARCH("/", N122,1)-1)</f>
        <v>theater</v>
      </c>
      <c r="R122" t="str">
        <f>RIGHT(N122,LEN(N122)-SEARCH("/",N122,1))</f>
        <v>plays</v>
      </c>
      <c r="S122" s="12">
        <f>(((J122/60)/60)/24)+DATE(1970,1,1)</f>
        <v>41918.880833333329</v>
      </c>
      <c r="T122" s="12">
        <f>(((I122/60)/60)/24)+DATE(1970,1,1)</f>
        <v>41946</v>
      </c>
    </row>
    <row r="123" spans="1:20" ht="48" x14ac:dyDescent="0.2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5">
        <f>E123/D123</f>
        <v>1.04</v>
      </c>
      <c r="P123" s="8">
        <f>E123/L123</f>
        <v>52</v>
      </c>
      <c r="Q123" t="str">
        <f>LEFT(N123, SEARCH("/", N123,1)-1)</f>
        <v>theater</v>
      </c>
      <c r="R123" t="str">
        <f>RIGHT(N123,LEN(N123)-SEARCH("/",N123,1))</f>
        <v>plays</v>
      </c>
      <c r="S123" s="12">
        <f>(((J123/60)/60)/24)+DATE(1970,1,1)</f>
        <v>41921.279976851853</v>
      </c>
      <c r="T123" s="12">
        <f>(((I123/60)/60)/24)+DATE(1970,1,1)</f>
        <v>41939.125</v>
      </c>
    </row>
    <row r="124" spans="1:20" ht="48" x14ac:dyDescent="0.2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5">
        <f>E124/D124</f>
        <v>1.23</v>
      </c>
      <c r="P124" s="8">
        <f>E124/L124</f>
        <v>46.125</v>
      </c>
      <c r="Q124" t="str">
        <f>LEFT(N124, SEARCH("/", N124,1)-1)</f>
        <v>theater</v>
      </c>
      <c r="R124" t="str">
        <f>RIGHT(N124,LEN(N124)-SEARCH("/",N124,1))</f>
        <v>plays</v>
      </c>
      <c r="S124" s="12">
        <f>(((J124/60)/60)/24)+DATE(1970,1,1)</f>
        <v>42517.003368055557</v>
      </c>
      <c r="T124" s="12">
        <f>(((I124/60)/60)/24)+DATE(1970,1,1)</f>
        <v>42547.003368055557</v>
      </c>
    </row>
    <row r="125" spans="1:20" ht="48" x14ac:dyDescent="0.2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5">
        <f>E125/D125</f>
        <v>2.5066666666666668</v>
      </c>
      <c r="P125" s="8">
        <f>E125/L125</f>
        <v>44.235294117647058</v>
      </c>
      <c r="Q125" t="str">
        <f>LEFT(N125, SEARCH("/", N125,1)-1)</f>
        <v>theater</v>
      </c>
      <c r="R125" t="str">
        <f>RIGHT(N125,LEN(N125)-SEARCH("/",N125,1))</f>
        <v>plays</v>
      </c>
      <c r="S125" s="12">
        <f>(((J125/60)/60)/24)+DATE(1970,1,1)</f>
        <v>42596.644699074073</v>
      </c>
      <c r="T125" s="12">
        <f>(((I125/60)/60)/24)+DATE(1970,1,1)</f>
        <v>42607.165972222225</v>
      </c>
    </row>
    <row r="126" spans="1:20" ht="48" x14ac:dyDescent="0.2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5">
        <f>E126/D126</f>
        <v>1.3633666666666666</v>
      </c>
      <c r="P126" s="8">
        <f>E126/L126</f>
        <v>15.148518518518518</v>
      </c>
      <c r="Q126" t="str">
        <f>LEFT(N126, SEARCH("/", N126,1)-1)</f>
        <v>theater</v>
      </c>
      <c r="R126" t="str">
        <f>RIGHT(N126,LEN(N126)-SEARCH("/",N126,1))</f>
        <v>plays</v>
      </c>
      <c r="S126" s="12">
        <f>(((J126/60)/60)/24)+DATE(1970,1,1)</f>
        <v>42461.689745370371</v>
      </c>
      <c r="T126" s="12">
        <f>(((I126/60)/60)/24)+DATE(1970,1,1)</f>
        <v>42521.689745370371</v>
      </c>
    </row>
    <row r="127" spans="1:20" ht="48" x14ac:dyDescent="0.2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5">
        <f>E127/D127</f>
        <v>1.27</v>
      </c>
      <c r="P127" s="8">
        <f>E127/L127</f>
        <v>25.4</v>
      </c>
      <c r="Q127" t="str">
        <f>LEFT(N127, SEARCH("/", N127,1)-1)</f>
        <v>theater</v>
      </c>
      <c r="R127" t="str">
        <f>RIGHT(N127,LEN(N127)-SEARCH("/",N127,1))</f>
        <v>plays</v>
      </c>
      <c r="S127" s="12">
        <f>(((J127/60)/60)/24)+DATE(1970,1,1)</f>
        <v>42401.945219907408</v>
      </c>
      <c r="T127" s="12">
        <f>(((I127/60)/60)/24)+DATE(1970,1,1)</f>
        <v>42418.895833333328</v>
      </c>
    </row>
    <row r="128" spans="1:20" ht="48" x14ac:dyDescent="0.2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5">
        <f>E128/D128</f>
        <v>1.4333333333333333</v>
      </c>
      <c r="P128" s="8">
        <f>E128/L128</f>
        <v>21.5</v>
      </c>
      <c r="Q128" t="str">
        <f>LEFT(N128, SEARCH("/", N128,1)-1)</f>
        <v>theater</v>
      </c>
      <c r="R128" t="str">
        <f>RIGHT(N128,LEN(N128)-SEARCH("/",N128,1))</f>
        <v>plays</v>
      </c>
      <c r="S128" s="12">
        <f>(((J128/60)/60)/24)+DATE(1970,1,1)</f>
        <v>42160.651817129634</v>
      </c>
      <c r="T128" s="12">
        <f>(((I128/60)/60)/24)+DATE(1970,1,1)</f>
        <v>42190.651817129634</v>
      </c>
    </row>
    <row r="129" spans="1:20" ht="48" x14ac:dyDescent="0.2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5">
        <f>E129/D129</f>
        <v>0</v>
      </c>
      <c r="P129" s="8" t="e">
        <f>E129/L129</f>
        <v>#DIV/0!</v>
      </c>
      <c r="Q129" t="str">
        <f>LEFT(N129, SEARCH("/", N129,1)-1)</f>
        <v>theater</v>
      </c>
      <c r="R129" t="str">
        <f>RIGHT(N129,LEN(N129)-SEARCH("/",N129,1))</f>
        <v>plays</v>
      </c>
      <c r="S129" s="12">
        <f>(((J129/60)/60)/24)+DATE(1970,1,1)</f>
        <v>41948.957465277781</v>
      </c>
      <c r="T129" s="12">
        <f>(((I129/60)/60)/24)+DATE(1970,1,1)</f>
        <v>41963.957465277781</v>
      </c>
    </row>
    <row r="130" spans="1:20" ht="48" x14ac:dyDescent="0.2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5">
        <f>E130/D130</f>
        <v>0.28666666666666668</v>
      </c>
      <c r="P130" s="8">
        <f>E130/L130</f>
        <v>14.333333333333334</v>
      </c>
      <c r="Q130" t="str">
        <f>LEFT(N130, SEARCH("/", N130,1)-1)</f>
        <v>theater</v>
      </c>
      <c r="R130" t="str">
        <f>RIGHT(N130,LEN(N130)-SEARCH("/",N130,1))</f>
        <v>plays</v>
      </c>
      <c r="S130" s="12">
        <f>(((J130/60)/60)/24)+DATE(1970,1,1)</f>
        <v>42512.626747685179</v>
      </c>
      <c r="T130" s="12">
        <f>(((I130/60)/60)/24)+DATE(1970,1,1)</f>
        <v>42572.626747685179</v>
      </c>
    </row>
    <row r="131" spans="1:20" ht="48" x14ac:dyDescent="0.2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>E131/D131</f>
        <v>1.4888888888888889</v>
      </c>
      <c r="P131" s="8">
        <f>E131/L131</f>
        <v>15.129032258064516</v>
      </c>
      <c r="Q131" t="str">
        <f>LEFT(N131, SEARCH("/", N131,1)-1)</f>
        <v>theater</v>
      </c>
      <c r="R131" t="str">
        <f>RIGHT(N131,LEN(N131)-SEARCH("/",N131,1))</f>
        <v>plays</v>
      </c>
      <c r="S131" s="12">
        <f>(((J131/60)/60)/24)+DATE(1970,1,1)</f>
        <v>42433.761886574073</v>
      </c>
      <c r="T131" s="12">
        <f>(((I131/60)/60)/24)+DATE(1970,1,1)</f>
        <v>42442.916666666672</v>
      </c>
    </row>
    <row r="132" spans="1:20" ht="48" x14ac:dyDescent="0.2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>E132/D132</f>
        <v>1.2912912912912913</v>
      </c>
      <c r="P132" s="8">
        <f>E132/L132</f>
        <v>30.714285714285715</v>
      </c>
      <c r="Q132" t="str">
        <f>LEFT(N132, SEARCH("/", N132,1)-1)</f>
        <v>theater</v>
      </c>
      <c r="R132" t="str">
        <f>RIGHT(N132,LEN(N132)-SEARCH("/",N132,1))</f>
        <v>plays</v>
      </c>
      <c r="S132" s="12">
        <f>(((J132/60)/60)/24)+DATE(1970,1,1)</f>
        <v>42309.191307870366</v>
      </c>
      <c r="T132" s="12">
        <f>(((I132/60)/60)/24)+DATE(1970,1,1)</f>
        <v>42338.9375</v>
      </c>
    </row>
    <row r="133" spans="1:20" ht="48" x14ac:dyDescent="0.2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>E133/D133</f>
        <v>1.0172910662824208</v>
      </c>
      <c r="P133" s="8">
        <f>E133/L133</f>
        <v>25.214285714285715</v>
      </c>
      <c r="Q133" t="str">
        <f>LEFT(N133, SEARCH("/", N133,1)-1)</f>
        <v>technology</v>
      </c>
      <c r="R133" t="str">
        <f>RIGHT(N133,LEN(N133)-SEARCH("/",N133,1))</f>
        <v>space exploration</v>
      </c>
      <c r="S133" s="12">
        <f>(((J133/60)/60)/24)+DATE(1970,1,1)</f>
        <v>41989.913136574076</v>
      </c>
      <c r="T133" s="12">
        <f>(((I133/60)/60)/24)+DATE(1970,1,1)</f>
        <v>42019.913136574076</v>
      </c>
    </row>
    <row r="134" spans="1:20" ht="32" x14ac:dyDescent="0.2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5">
        <f>E134/D134</f>
        <v>1.1714285714285715</v>
      </c>
      <c r="P134" s="8">
        <f>E134/L134</f>
        <v>51.25</v>
      </c>
      <c r="Q134" t="str">
        <f>LEFT(N134, SEARCH("&amp;", N134,1)-1)</f>
        <v xml:space="preserve">film </v>
      </c>
      <c r="R134" t="str">
        <f>RIGHT(N134,LEN(N134)-SEARCH("&amp; ",N134,1))</f>
        <v xml:space="preserve"> video/television</v>
      </c>
      <c r="S134" s="12">
        <f>(((J134/60)/60)/24)+DATE(1970,1,1)</f>
        <v>41989.91134259259</v>
      </c>
      <c r="T134" s="12">
        <f>(((I134/60)/60)/24)+DATE(1970,1,1)</f>
        <v>42005.332638888889</v>
      </c>
    </row>
    <row r="135" spans="1:20" ht="48" x14ac:dyDescent="0.2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5">
        <f>E135/D135</f>
        <v>1.3142857142857143</v>
      </c>
      <c r="P135" s="8">
        <f>E135/L135</f>
        <v>21.904761904761905</v>
      </c>
      <c r="Q135" t="str">
        <f>LEFT(N135, SEARCH("&amp;", N135,1)-1)</f>
        <v xml:space="preserve">film </v>
      </c>
      <c r="R135" t="str">
        <f>RIGHT(N135,LEN(N135)-SEARCH("&amp; ",N135,1))</f>
        <v xml:space="preserve"> video/shorts</v>
      </c>
      <c r="S135" s="12">
        <f>(((J135/60)/60)/24)+DATE(1970,1,1)</f>
        <v>40935.005104166667</v>
      </c>
      <c r="T135" s="12">
        <f>(((I135/60)/60)/24)+DATE(1970,1,1)</f>
        <v>40965.005104166667</v>
      </c>
    </row>
    <row r="136" spans="1:20" ht="48" x14ac:dyDescent="0.2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5">
        <f>E136/D136</f>
        <v>1.5571428571428572</v>
      </c>
      <c r="P136" s="8">
        <f>E136/L136</f>
        <v>28.684210526315791</v>
      </c>
      <c r="Q136" t="str">
        <f>LEFT(N136, SEARCH("/", N136,1)-1)</f>
        <v>music</v>
      </c>
      <c r="R136" t="str">
        <f>RIGHT(N136,LEN(N136)-SEARCH("/",N136,1))</f>
        <v>rock</v>
      </c>
      <c r="S136" s="12">
        <f>(((J136/60)/60)/24)+DATE(1970,1,1)</f>
        <v>41120.882881944446</v>
      </c>
      <c r="T136" s="12">
        <f>(((I136/60)/60)/24)+DATE(1970,1,1)</f>
        <v>41128.709027777775</v>
      </c>
    </row>
    <row r="137" spans="1:20" ht="48" x14ac:dyDescent="0.2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5">
        <f>E137/D137</f>
        <v>1.6742857142857144</v>
      </c>
      <c r="P137" s="8">
        <f>E137/L137</f>
        <v>17.235294117647058</v>
      </c>
      <c r="Q137" t="str">
        <f>LEFT(N137, SEARCH("/", N137,1)-1)</f>
        <v>music</v>
      </c>
      <c r="R137" t="str">
        <f>RIGHT(N137,LEN(N137)-SEARCH("/",N137,1))</f>
        <v>rock</v>
      </c>
      <c r="S137" s="12">
        <f>(((J137/60)/60)/24)+DATE(1970,1,1)</f>
        <v>42498.341122685189</v>
      </c>
      <c r="T137" s="12">
        <f>(((I137/60)/60)/24)+DATE(1970,1,1)</f>
        <v>42533.229166666672</v>
      </c>
    </row>
    <row r="138" spans="1:20" ht="48" x14ac:dyDescent="0.2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5">
        <f>E138/D138</f>
        <v>1.0285714285714285</v>
      </c>
      <c r="P138" s="8">
        <f>E138/L138</f>
        <v>24</v>
      </c>
      <c r="Q138" t="str">
        <f>LEFT(N138, SEARCH("/", N138,1)-1)</f>
        <v>music</v>
      </c>
      <c r="R138" t="str">
        <f>RIGHT(N138,LEN(N138)-SEARCH("/",N138,1))</f>
        <v>faith</v>
      </c>
      <c r="S138" s="12">
        <f>(((J138/60)/60)/24)+DATE(1970,1,1)</f>
        <v>42788.2502662037</v>
      </c>
      <c r="T138" s="12">
        <f>(((I138/60)/60)/24)+DATE(1970,1,1)</f>
        <v>42818.208599537036</v>
      </c>
    </row>
    <row r="139" spans="1:20" ht="48" x14ac:dyDescent="0.2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5">
        <f>E139/D139</f>
        <v>1.4285714285714286</v>
      </c>
      <c r="P139" s="8">
        <f>E139/L139</f>
        <v>25</v>
      </c>
      <c r="Q139" t="str">
        <f>LEFT(N139, SEARCH("/", N139,1)-1)</f>
        <v>music</v>
      </c>
      <c r="R139" t="str">
        <f>RIGHT(N139,LEN(N139)-SEARCH("/",N139,1))</f>
        <v>rock</v>
      </c>
      <c r="S139" s="12">
        <f>(((J139/60)/60)/24)+DATE(1970,1,1)</f>
        <v>40576.539664351854</v>
      </c>
      <c r="T139" s="12">
        <f>(((I139/60)/60)/24)+DATE(1970,1,1)</f>
        <v>40606.539664351854</v>
      </c>
    </row>
    <row r="140" spans="1:20" ht="48" x14ac:dyDescent="0.2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5">
        <f>E140/D140</f>
        <v>1.8085714285714285</v>
      </c>
      <c r="P140" s="8">
        <f>E140/L140</f>
        <v>33.315789473684212</v>
      </c>
      <c r="Q140" t="str">
        <f>LEFT(N140, SEARCH("/", N140,1)-1)</f>
        <v>music</v>
      </c>
      <c r="R140" t="str">
        <f>RIGHT(N140,LEN(N140)-SEARCH("/",N140,1))</f>
        <v>rock</v>
      </c>
      <c r="S140" s="12">
        <f>(((J140/60)/60)/24)+DATE(1970,1,1)</f>
        <v>42198.750254629631</v>
      </c>
      <c r="T140" s="12">
        <f>(((I140/60)/60)/24)+DATE(1970,1,1)</f>
        <v>42238.750254629631</v>
      </c>
    </row>
    <row r="141" spans="1:20" ht="32" x14ac:dyDescent="0.2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5">
        <f>E141/D141</f>
        <v>1.5942857142857143</v>
      </c>
      <c r="P141" s="8">
        <f>E141/L141</f>
        <v>18</v>
      </c>
      <c r="Q141" t="str">
        <f>LEFT(N141, SEARCH("/", N141,1)-1)</f>
        <v>theater</v>
      </c>
      <c r="R141" t="str">
        <f>RIGHT(N141,LEN(N141)-SEARCH("/",N141,1))</f>
        <v>plays</v>
      </c>
      <c r="S141" s="12">
        <f>(((J141/60)/60)/24)+DATE(1970,1,1)</f>
        <v>42628.650208333333</v>
      </c>
      <c r="T141" s="12">
        <f>(((I141/60)/60)/24)+DATE(1970,1,1)</f>
        <v>42659.650208333333</v>
      </c>
    </row>
    <row r="142" spans="1:20" ht="48" x14ac:dyDescent="0.2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5">
        <f>E142/D142</f>
        <v>1.3757142857142857</v>
      </c>
      <c r="P142" s="8">
        <f>E142/L142</f>
        <v>28.323529411764707</v>
      </c>
      <c r="Q142" t="str">
        <f>LEFT(N142, SEARCH("/", N142,1)-1)</f>
        <v>theater</v>
      </c>
      <c r="R142" t="str">
        <f>RIGHT(N142,LEN(N142)-SEARCH("/",N142,1))</f>
        <v>plays</v>
      </c>
      <c r="S142" s="12">
        <f>(((J142/60)/60)/24)+DATE(1970,1,1)</f>
        <v>42410.017199074078</v>
      </c>
      <c r="T142" s="12">
        <f>(((I142/60)/60)/24)+DATE(1970,1,1)</f>
        <v>42430.999305555553</v>
      </c>
    </row>
    <row r="143" spans="1:20" ht="48" x14ac:dyDescent="0.2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5">
        <f>E143/D143</f>
        <v>1.6942857142857144</v>
      </c>
      <c r="P143" s="8">
        <f>E143/L143</f>
        <v>45.615384615384613</v>
      </c>
      <c r="Q143" t="str">
        <f>LEFT(N143, SEARCH("/", N143,1)-1)</f>
        <v>theater</v>
      </c>
      <c r="R143" t="str">
        <f>RIGHT(N143,LEN(N143)-SEARCH("/",N143,1))</f>
        <v>plays</v>
      </c>
      <c r="S143" s="12">
        <f>(((J143/60)/60)/24)+DATE(1970,1,1)</f>
        <v>41881.361342592594</v>
      </c>
      <c r="T143" s="12">
        <f>(((I143/60)/60)/24)+DATE(1970,1,1)</f>
        <v>41911.361342592594</v>
      </c>
    </row>
    <row r="144" spans="1:20" ht="48" x14ac:dyDescent="0.2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5">
        <f>E144/D144</f>
        <v>1.44</v>
      </c>
      <c r="P144" s="8">
        <f>E144/L144</f>
        <v>22.90909090909091</v>
      </c>
      <c r="Q144" t="str">
        <f>LEFT(N144, SEARCH("/", N144,1)-1)</f>
        <v>theater</v>
      </c>
      <c r="R144" t="str">
        <f>RIGHT(N144,LEN(N144)-SEARCH("/",N144,1))</f>
        <v>plays</v>
      </c>
      <c r="S144" s="12">
        <f>(((J144/60)/60)/24)+DATE(1970,1,1)</f>
        <v>42139.816840277781</v>
      </c>
      <c r="T144" s="12">
        <f>(((I144/60)/60)/24)+DATE(1970,1,1)</f>
        <v>42181.875</v>
      </c>
    </row>
    <row r="145" spans="1:20" ht="48" x14ac:dyDescent="0.2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5">
        <f>E145/D145</f>
        <v>1.0142857142857142</v>
      </c>
      <c r="P145" s="8">
        <f>E145/L145</f>
        <v>59.166666666666664</v>
      </c>
      <c r="Q145" t="str">
        <f>LEFT(N145, SEARCH("/", N145,1)-1)</f>
        <v>theater</v>
      </c>
      <c r="R145" t="str">
        <f>RIGHT(N145,LEN(N145)-SEARCH("/",N145,1))</f>
        <v>plays</v>
      </c>
      <c r="S145" s="12">
        <f>(((J145/60)/60)/24)+DATE(1970,1,1)</f>
        <v>42230.662731481483</v>
      </c>
      <c r="T145" s="12">
        <f>(((I145/60)/60)/24)+DATE(1970,1,1)</f>
        <v>42245.165972222225</v>
      </c>
    </row>
    <row r="146" spans="1:20" ht="48" x14ac:dyDescent="0.2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5">
        <f>E146/D146</f>
        <v>1.0028571428571429</v>
      </c>
      <c r="P146" s="8">
        <f>E146/L146</f>
        <v>35.1</v>
      </c>
      <c r="Q146" t="str">
        <f>LEFT(N146, SEARCH("/", N146,1)-1)</f>
        <v>theater</v>
      </c>
      <c r="R146" t="str">
        <f>RIGHT(N146,LEN(N146)-SEARCH("/",N146,1))</f>
        <v>musical</v>
      </c>
      <c r="S146" s="12">
        <f>(((J146/60)/60)/24)+DATE(1970,1,1)</f>
        <v>42167.534791666665</v>
      </c>
      <c r="T146" s="12">
        <f>(((I146/60)/60)/24)+DATE(1970,1,1)</f>
        <v>42196.165972222225</v>
      </c>
    </row>
    <row r="147" spans="1:20" ht="48" x14ac:dyDescent="0.2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5">
        <f>E147/D147</f>
        <v>3.9249999999999998</v>
      </c>
      <c r="P147" s="8">
        <f>E147/L147</f>
        <v>60.384615384615387</v>
      </c>
      <c r="Q147" t="str">
        <f>LEFT(N147, SEARCH("&amp;", N147,1)-1)</f>
        <v xml:space="preserve">film </v>
      </c>
      <c r="R147" t="str">
        <f>RIGHT(N147,LEN(N147)-SEARCH("&amp; ",N147,1))</f>
        <v xml:space="preserve"> video/shorts</v>
      </c>
      <c r="S147" s="12">
        <f>(((J147/60)/60)/24)+DATE(1970,1,1)</f>
        <v>40997.144872685189</v>
      </c>
      <c r="T147" s="12">
        <f>(((I147/60)/60)/24)+DATE(1970,1,1)</f>
        <v>41050.124305555553</v>
      </c>
    </row>
    <row r="148" spans="1:20" ht="48" x14ac:dyDescent="0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>E148/D148</f>
        <v>1.0625</v>
      </c>
      <c r="P148" s="8">
        <f>E148/L148</f>
        <v>53.125</v>
      </c>
      <c r="Q148" t="str">
        <f>LEFT(N148, SEARCH("&amp;", N148,1)-1)</f>
        <v xml:space="preserve">film </v>
      </c>
      <c r="R148" t="str">
        <f>RIGHT(N148,LEN(N148)-SEARCH("&amp; ",N148,1))</f>
        <v xml:space="preserve"> video/shorts</v>
      </c>
      <c r="S148" s="12">
        <f>(((J148/60)/60)/24)+DATE(1970,1,1)</f>
        <v>40706.135208333333</v>
      </c>
      <c r="T148" s="12">
        <f>(((I148/60)/60)/24)+DATE(1970,1,1)</f>
        <v>40736.135208333333</v>
      </c>
    </row>
    <row r="149" spans="1:20" ht="48" x14ac:dyDescent="0.2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5">
        <f>E149/D149</f>
        <v>0</v>
      </c>
      <c r="P149" s="8" t="e">
        <f>E149/L149</f>
        <v>#DIV/0!</v>
      </c>
      <c r="Q149" t="str">
        <f>LEFT(N149, SEARCH("&amp;", N149,1)-1)</f>
        <v xml:space="preserve">film </v>
      </c>
      <c r="R149" t="str">
        <f>RIGHT(N149,LEN(N149)-SEARCH("&amp; ",N149,1))</f>
        <v xml:space="preserve"> video/animation</v>
      </c>
      <c r="S149" s="12">
        <f>(((J149/60)/60)/24)+DATE(1970,1,1)</f>
        <v>41550.793935185182</v>
      </c>
      <c r="T149" s="12">
        <f>(((I149/60)/60)/24)+DATE(1970,1,1)</f>
        <v>41580.793935185182</v>
      </c>
    </row>
    <row r="150" spans="1:20" ht="48" x14ac:dyDescent="0.2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5">
        <f>E150/D150</f>
        <v>0</v>
      </c>
      <c r="P150" s="8" t="e">
        <f>E150/L150</f>
        <v>#DIV/0!</v>
      </c>
      <c r="Q150" t="str">
        <f>LEFT(N150, SEARCH("/", N150,1)-1)</f>
        <v>technology</v>
      </c>
      <c r="R150" t="str">
        <f>RIGHT(N150,LEN(N150)-SEARCH("/",N150,1))</f>
        <v>web</v>
      </c>
      <c r="S150" s="12">
        <f>(((J150/60)/60)/24)+DATE(1970,1,1)</f>
        <v>42188.012777777782</v>
      </c>
      <c r="T150" s="12">
        <f>(((I150/60)/60)/24)+DATE(1970,1,1)</f>
        <v>42218.012777777782</v>
      </c>
    </row>
    <row r="151" spans="1:20" ht="48" x14ac:dyDescent="0.2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5">
        <f>E151/D151</f>
        <v>0</v>
      </c>
      <c r="P151" s="8" t="e">
        <f>E151/L151</f>
        <v>#DIV/0!</v>
      </c>
      <c r="Q151" t="str">
        <f>LEFT(N151, SEARCH("/", N151,1)-1)</f>
        <v>technology</v>
      </c>
      <c r="R151" t="str">
        <f>RIGHT(N151,LEN(N151)-SEARCH("/",N151,1))</f>
        <v>web</v>
      </c>
      <c r="S151" s="12">
        <f>(((J151/60)/60)/24)+DATE(1970,1,1)</f>
        <v>42317.810219907406</v>
      </c>
      <c r="T151" s="12">
        <f>(((I151/60)/60)/24)+DATE(1970,1,1)</f>
        <v>42347.810219907406</v>
      </c>
    </row>
    <row r="152" spans="1:20" ht="32" x14ac:dyDescent="0.2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5">
        <f>E152/D152</f>
        <v>1.0874999999999999</v>
      </c>
      <c r="P152" s="8">
        <f>E152/L152</f>
        <v>31.071428571428573</v>
      </c>
      <c r="Q152" t="str">
        <f>LEFT(N152, SEARCH("/", N152,1)-1)</f>
        <v>music</v>
      </c>
      <c r="R152" t="str">
        <f>RIGHT(N152,LEN(N152)-SEARCH("/",N152,1))</f>
        <v>rock</v>
      </c>
      <c r="S152" s="12">
        <f>(((J152/60)/60)/24)+DATE(1970,1,1)</f>
        <v>41619.998310185183</v>
      </c>
      <c r="T152" s="12">
        <f>(((I152/60)/60)/24)+DATE(1970,1,1)</f>
        <v>41629.197222222225</v>
      </c>
    </row>
    <row r="153" spans="1:20" ht="48" x14ac:dyDescent="0.2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5">
        <f>E153/D153</f>
        <v>0.41249999999999998</v>
      </c>
      <c r="P153" s="8">
        <f>E153/L153</f>
        <v>23.571428571428573</v>
      </c>
      <c r="Q153" t="str">
        <f>LEFT(N153, SEARCH("/", N153,1)-1)</f>
        <v>games</v>
      </c>
      <c r="R153" t="str">
        <f>RIGHT(N153,LEN(N153)-SEARCH("/",N153,1))</f>
        <v>video games</v>
      </c>
      <c r="S153" s="12">
        <f>(((J153/60)/60)/24)+DATE(1970,1,1)</f>
        <v>40973.740451388891</v>
      </c>
      <c r="T153" s="12">
        <f>(((I153/60)/60)/24)+DATE(1970,1,1)</f>
        <v>41003.698784722219</v>
      </c>
    </row>
    <row r="154" spans="1:20" ht="32" x14ac:dyDescent="0.2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5">
        <f>E154/D154</f>
        <v>2.1875</v>
      </c>
      <c r="P154" s="8">
        <f>E154/L154</f>
        <v>62.5</v>
      </c>
      <c r="Q154" t="str">
        <f>LEFT(N154, SEARCH("/", N154,1)-1)</f>
        <v>music</v>
      </c>
      <c r="R154" t="str">
        <f>RIGHT(N154,LEN(N154)-SEARCH("/",N154,1))</f>
        <v>rock</v>
      </c>
      <c r="S154" s="12">
        <f>(((J154/60)/60)/24)+DATE(1970,1,1)</f>
        <v>42184.646863425922</v>
      </c>
      <c r="T154" s="12">
        <f>(((I154/60)/60)/24)+DATE(1970,1,1)</f>
        <v>42214.646863425922</v>
      </c>
    </row>
    <row r="155" spans="1:20" ht="48" x14ac:dyDescent="0.2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5">
        <f>E155/D155</f>
        <v>1.6986000000000001</v>
      </c>
      <c r="P155" s="8">
        <f>E155/L155</f>
        <v>39.967058823529413</v>
      </c>
      <c r="Q155" t="str">
        <f>LEFT(N155, SEARCH("/", N155,1)-1)</f>
        <v>music</v>
      </c>
      <c r="R155" t="str">
        <f>RIGHT(N155,LEN(N155)-SEARCH("/",N155,1))</f>
        <v>rock</v>
      </c>
      <c r="S155" s="12">
        <f>(((J155/60)/60)/24)+DATE(1970,1,1)</f>
        <v>40379.23096064815</v>
      </c>
      <c r="T155" s="12">
        <f>(((I155/60)/60)/24)+DATE(1970,1,1)</f>
        <v>40393.082638888889</v>
      </c>
    </row>
    <row r="156" spans="1:20" ht="48" x14ac:dyDescent="0.2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5">
        <f>E156/D156</f>
        <v>2.625</v>
      </c>
      <c r="P156" s="8">
        <f>E156/L156</f>
        <v>42</v>
      </c>
      <c r="Q156" t="str">
        <f>LEFT(N156, SEARCH("/", N156,1)-1)</f>
        <v>music</v>
      </c>
      <c r="R156" t="str">
        <f>RIGHT(N156,LEN(N156)-SEARCH("/",N156,1))</f>
        <v>rock</v>
      </c>
      <c r="S156" s="12">
        <f>(((J156/60)/60)/24)+DATE(1970,1,1)</f>
        <v>41303.044016203705</v>
      </c>
      <c r="T156" s="12">
        <f>(((I156/60)/60)/24)+DATE(1970,1,1)</f>
        <v>41335.332638888889</v>
      </c>
    </row>
    <row r="157" spans="1:20" ht="32" x14ac:dyDescent="0.2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5">
        <f>E157/D157</f>
        <v>1.1575</v>
      </c>
      <c r="P157" s="8">
        <f>E157/L157</f>
        <v>35.615384615384613</v>
      </c>
      <c r="Q157" t="str">
        <f>LEFT(N157, SEARCH("/", N157,1)-1)</f>
        <v>music</v>
      </c>
      <c r="R157" t="str">
        <f>RIGHT(N157,LEN(N157)-SEARCH("/",N157,1))</f>
        <v>rock</v>
      </c>
      <c r="S157" s="12">
        <f>(((J157/60)/60)/24)+DATE(1970,1,1)</f>
        <v>42240.852534722217</v>
      </c>
      <c r="T157" s="12">
        <f>(((I157/60)/60)/24)+DATE(1970,1,1)</f>
        <v>42270.852534722217</v>
      </c>
    </row>
    <row r="158" spans="1:20" ht="48" x14ac:dyDescent="0.2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5">
        <f>E158/D158</f>
        <v>1.04</v>
      </c>
      <c r="P158" s="8">
        <f>E158/L158</f>
        <v>18.90909090909091</v>
      </c>
      <c r="Q158" t="str">
        <f>LEFT(N158, SEARCH("/", N158,1)-1)</f>
        <v>music</v>
      </c>
      <c r="R158" t="str">
        <f>RIGHT(N158,LEN(N158)-SEARCH("/",N158,1))</f>
        <v>indie rock</v>
      </c>
      <c r="S158" s="12">
        <f>(((J158/60)/60)/24)+DATE(1970,1,1)</f>
        <v>40192.542233796295</v>
      </c>
      <c r="T158" s="12">
        <f>(((I158/60)/60)/24)+DATE(1970,1,1)</f>
        <v>40224.208333333336</v>
      </c>
    </row>
    <row r="159" spans="1:20" ht="48" x14ac:dyDescent="0.2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5">
        <f>E159/D159</f>
        <v>1.075</v>
      </c>
      <c r="P159" s="8">
        <f>E159/L159</f>
        <v>47.777777777777779</v>
      </c>
      <c r="Q159" t="str">
        <f>LEFT(N159, SEARCH("/", N159,1)-1)</f>
        <v>food</v>
      </c>
      <c r="R159" t="str">
        <f>RIGHT(N159,LEN(N159)-SEARCH("/",N159,1))</f>
        <v>small batch</v>
      </c>
      <c r="S159" s="12">
        <f>(((J159/60)/60)/24)+DATE(1970,1,1)</f>
        <v>42607.316122685181</v>
      </c>
      <c r="T159" s="12">
        <f>(((I159/60)/60)/24)+DATE(1970,1,1)</f>
        <v>42613.233333333337</v>
      </c>
    </row>
    <row r="160" spans="1:20" ht="64" x14ac:dyDescent="0.2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5">
        <f>E160/D160</f>
        <v>1.1000000000000001</v>
      </c>
      <c r="P160" s="8">
        <f>E160/L160</f>
        <v>24.444444444444443</v>
      </c>
      <c r="Q160" t="str">
        <f>LEFT(N160, SEARCH("/", N160,1)-1)</f>
        <v>theater</v>
      </c>
      <c r="R160" t="str">
        <f>RIGHT(N160,LEN(N160)-SEARCH("/",N160,1))</f>
        <v>plays</v>
      </c>
      <c r="S160" s="12">
        <f>(((J160/60)/60)/24)+DATE(1970,1,1)</f>
        <v>42213.505474537036</v>
      </c>
      <c r="T160" s="12">
        <f>(((I160/60)/60)/24)+DATE(1970,1,1)</f>
        <v>42238.505474537036</v>
      </c>
    </row>
    <row r="161" spans="1:20" ht="32" x14ac:dyDescent="0.2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5">
        <f>E161/D161</f>
        <v>0.32500000000000001</v>
      </c>
      <c r="P161" s="8">
        <f>E161/L161</f>
        <v>26</v>
      </c>
      <c r="Q161" t="str">
        <f>LEFT(N161, SEARCH("/", N161,1)-1)</f>
        <v>theater</v>
      </c>
      <c r="R161" t="str">
        <f>RIGHT(N161,LEN(N161)-SEARCH("/",N161,1))</f>
        <v>plays</v>
      </c>
      <c r="S161" s="12">
        <f>(((J161/60)/60)/24)+DATE(1970,1,1)</f>
        <v>42047.07640046296</v>
      </c>
      <c r="T161" s="12">
        <f>(((I161/60)/60)/24)+DATE(1970,1,1)</f>
        <v>42077.034733796296</v>
      </c>
    </row>
    <row r="162" spans="1:20" ht="48" x14ac:dyDescent="0.2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5">
        <f>E162/D162</f>
        <v>1.125</v>
      </c>
      <c r="P162" s="8">
        <f>E162/L162</f>
        <v>30</v>
      </c>
      <c r="Q162" t="str">
        <f>LEFT(N162, SEARCH("/", N162,1)-1)</f>
        <v>theater</v>
      </c>
      <c r="R162" t="str">
        <f>RIGHT(N162,LEN(N162)-SEARCH("/",N162,1))</f>
        <v>plays</v>
      </c>
      <c r="S162" s="12">
        <f>(((J162/60)/60)/24)+DATE(1970,1,1)</f>
        <v>42064.785613425927</v>
      </c>
      <c r="T162" s="12">
        <f>(((I162/60)/60)/24)+DATE(1970,1,1)</f>
        <v>42099.743946759263</v>
      </c>
    </row>
    <row r="163" spans="1:20" ht="48" x14ac:dyDescent="0.2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5">
        <f>E163/D163</f>
        <v>1</v>
      </c>
      <c r="P163" s="8">
        <f>E163/L163</f>
        <v>30.76923076923077</v>
      </c>
      <c r="Q163" t="str">
        <f>LEFT(N163, SEARCH("/", N163,1)-1)</f>
        <v>theater</v>
      </c>
      <c r="R163" t="str">
        <f>RIGHT(N163,LEN(N163)-SEARCH("/",N163,1))</f>
        <v>plays</v>
      </c>
      <c r="S163" s="12">
        <f>(((J163/60)/60)/24)+DATE(1970,1,1)</f>
        <v>42689.214988425927</v>
      </c>
      <c r="T163" s="12">
        <f>(((I163/60)/60)/24)+DATE(1970,1,1)</f>
        <v>42700.25</v>
      </c>
    </row>
    <row r="164" spans="1:20" ht="48" x14ac:dyDescent="0.2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5">
        <f>E164/D164</f>
        <v>0.3775</v>
      </c>
      <c r="P164" s="8">
        <f>E164/L164</f>
        <v>11.615384615384615</v>
      </c>
      <c r="Q164" t="str">
        <f>LEFT(N164, SEARCH("/", N164,1)-1)</f>
        <v>theater</v>
      </c>
      <c r="R164" t="str">
        <f>RIGHT(N164,LEN(N164)-SEARCH("/",N164,1))</f>
        <v>plays</v>
      </c>
      <c r="S164" s="12">
        <f>(((J164/60)/60)/24)+DATE(1970,1,1)</f>
        <v>41765.92465277778</v>
      </c>
      <c r="T164" s="12">
        <f>(((I164/60)/60)/24)+DATE(1970,1,1)</f>
        <v>41775.92465277778</v>
      </c>
    </row>
    <row r="165" spans="1:20" ht="48" x14ac:dyDescent="0.2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5">
        <f>E165/D165</f>
        <v>1.0119047619047619</v>
      </c>
      <c r="P165" s="8">
        <f>E165/L165</f>
        <v>47.222222222222221</v>
      </c>
      <c r="Q165" t="str">
        <f>LEFT(N165, SEARCH("/", N165,1)-1)</f>
        <v>music</v>
      </c>
      <c r="R165" t="str">
        <f>RIGHT(N165,LEN(N165)-SEARCH("/",N165,1))</f>
        <v>electronic music</v>
      </c>
      <c r="S165" s="12">
        <f>(((J165/60)/60)/24)+DATE(1970,1,1)</f>
        <v>42299.776770833334</v>
      </c>
      <c r="T165" s="12">
        <f>(((I165/60)/60)/24)+DATE(1970,1,1)</f>
        <v>42310.333333333328</v>
      </c>
    </row>
    <row r="166" spans="1:20" ht="32" x14ac:dyDescent="0.2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5">
        <f>E166/D166</f>
        <v>0.2857142857142857</v>
      </c>
      <c r="P166" s="8">
        <f>E166/L166</f>
        <v>60</v>
      </c>
      <c r="Q166" t="str">
        <f>LEFT(N166, SEARCH("/", N166,1)-1)</f>
        <v>technology</v>
      </c>
      <c r="R166" t="str">
        <f>RIGHT(N166,LEN(N166)-SEARCH("/",N166,1))</f>
        <v>web</v>
      </c>
      <c r="S166" s="12">
        <f>(((J166/60)/60)/24)+DATE(1970,1,1)</f>
        <v>41954.688310185185</v>
      </c>
      <c r="T166" s="12">
        <f>(((I166/60)/60)/24)+DATE(1970,1,1)</f>
        <v>41984.688310185185</v>
      </c>
    </row>
    <row r="167" spans="1:20" ht="20" x14ac:dyDescent="0.2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5">
        <f>E167/D167</f>
        <v>1.4044444444444444</v>
      </c>
      <c r="P167" s="8">
        <f>E167/L167</f>
        <v>28.727272727272727</v>
      </c>
      <c r="Q167" t="str">
        <f>LEFT(N167, SEARCH("&amp;", N167,1)-1)</f>
        <v xml:space="preserve">film </v>
      </c>
      <c r="R167" t="str">
        <f>RIGHT(N167,LEN(N167)-SEARCH("&amp; ",N167,1))</f>
        <v xml:space="preserve"> video/shorts</v>
      </c>
      <c r="S167" s="12">
        <f>(((J167/60)/60)/24)+DATE(1970,1,1)</f>
        <v>40918.738935185182</v>
      </c>
      <c r="T167" s="12">
        <f>(((I167/60)/60)/24)+DATE(1970,1,1)</f>
        <v>40943.738935185182</v>
      </c>
    </row>
    <row r="168" spans="1:20" ht="32" x14ac:dyDescent="0.2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5">
        <f>E168/D168</f>
        <v>0.4</v>
      </c>
      <c r="P168" s="8">
        <f>E168/L168</f>
        <v>25.714285714285715</v>
      </c>
      <c r="Q168" t="str">
        <f>LEFT(N168, SEARCH("&amp;", N168,1)-1)</f>
        <v xml:space="preserve">film </v>
      </c>
      <c r="R168" t="str">
        <f>RIGHT(N168,LEN(N168)-SEARCH("&amp; ",N168,1))</f>
        <v xml:space="preserve"> video/drama</v>
      </c>
      <c r="S168" s="12">
        <f>(((J168/60)/60)/24)+DATE(1970,1,1)</f>
        <v>42070.047754629632</v>
      </c>
      <c r="T168" s="12">
        <f>(((I168/60)/60)/24)+DATE(1970,1,1)</f>
        <v>42087.00608796296</v>
      </c>
    </row>
    <row r="169" spans="1:20" ht="48" x14ac:dyDescent="0.2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5">
        <f>E169/D169</f>
        <v>0</v>
      </c>
      <c r="P169" s="8" t="e">
        <f>E169/L169</f>
        <v>#DIV/0!</v>
      </c>
      <c r="Q169" t="str">
        <f>LEFT(N169, SEARCH("&amp;", N169,1)-1)</f>
        <v xml:space="preserve">film </v>
      </c>
      <c r="R169" t="str">
        <f>RIGHT(N169,LEN(N169)-SEARCH("&amp; ",N169,1))</f>
        <v xml:space="preserve"> video/animation</v>
      </c>
      <c r="S169" s="12">
        <f>(((J169/60)/60)/24)+DATE(1970,1,1)</f>
        <v>41919.761782407404</v>
      </c>
      <c r="T169" s="12">
        <f>(((I169/60)/60)/24)+DATE(1970,1,1)</f>
        <v>41929.761782407404</v>
      </c>
    </row>
    <row r="170" spans="1:20" ht="48" x14ac:dyDescent="0.2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>E170/D170</f>
        <v>3.3333333333333333E-2</v>
      </c>
      <c r="P170" s="8">
        <f>E170/L170</f>
        <v>7.5</v>
      </c>
      <c r="Q170" t="str">
        <f>LEFT(N170, SEARCH("/", N170,1)-1)</f>
        <v>photography</v>
      </c>
      <c r="R170" t="str">
        <f>RIGHT(N170,LEN(N170)-SEARCH("/",N170,1))</f>
        <v>photobooks</v>
      </c>
      <c r="S170" s="12">
        <f>(((J170/60)/60)/24)+DATE(1970,1,1)</f>
        <v>41860.91002314815</v>
      </c>
      <c r="T170" s="12">
        <f>(((I170/60)/60)/24)+DATE(1970,1,1)</f>
        <v>41872.91002314815</v>
      </c>
    </row>
    <row r="171" spans="1:20" ht="48" x14ac:dyDescent="0.2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5">
        <f>E171/D171</f>
        <v>1.0777777777777777</v>
      </c>
      <c r="P171" s="8">
        <f>E171/L171</f>
        <v>44.090909090909093</v>
      </c>
      <c r="Q171" t="str">
        <f>LEFT(N171, SEARCH("/", N171,1)-1)</f>
        <v>theater</v>
      </c>
      <c r="R171" t="str">
        <f>RIGHT(N171,LEN(N171)-SEARCH("/",N171,1))</f>
        <v>plays</v>
      </c>
      <c r="S171" s="12">
        <f>(((J171/60)/60)/24)+DATE(1970,1,1)</f>
        <v>42746.261782407411</v>
      </c>
      <c r="T171" s="12">
        <f>(((I171/60)/60)/24)+DATE(1970,1,1)</f>
        <v>42784.207638888889</v>
      </c>
    </row>
    <row r="172" spans="1:20" ht="48" x14ac:dyDescent="0.2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>E172/D172</f>
        <v>1.2394678492239468</v>
      </c>
      <c r="P172" s="8">
        <f>E172/L172</f>
        <v>43</v>
      </c>
      <c r="Q172" t="str">
        <f>LEFT(N172, SEARCH("/", N172,1)-1)</f>
        <v>music</v>
      </c>
      <c r="R172" t="str">
        <f>RIGHT(N172,LEN(N172)-SEARCH("/",N172,1))</f>
        <v>indie rock</v>
      </c>
      <c r="S172" s="12">
        <f>(((J172/60)/60)/24)+DATE(1970,1,1)</f>
        <v>40981.710243055553</v>
      </c>
      <c r="T172" s="12">
        <f>(((I172/60)/60)/24)+DATE(1970,1,1)</f>
        <v>41011.710243055553</v>
      </c>
    </row>
    <row r="173" spans="1:20" ht="48" x14ac:dyDescent="0.2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>E173/D173</f>
        <v>2.2270833333333333</v>
      </c>
      <c r="P173" s="8">
        <f>E173/L173</f>
        <v>21.38</v>
      </c>
      <c r="Q173" t="str">
        <f>LEFT(N173, SEARCH("/", N173,1)-1)</f>
        <v>games</v>
      </c>
      <c r="R173" t="str">
        <f>RIGHT(N173,LEN(N173)-SEARCH("/",N173,1))</f>
        <v>tabletop games</v>
      </c>
      <c r="S173" s="12">
        <f>(((J173/60)/60)/24)+DATE(1970,1,1)</f>
        <v>42682.451921296291</v>
      </c>
      <c r="T173" s="12">
        <f>(((I173/60)/60)/24)+DATE(1970,1,1)</f>
        <v>42696.451921296291</v>
      </c>
    </row>
    <row r="174" spans="1:20" ht="48" x14ac:dyDescent="0.2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>E174/D174</f>
        <v>1.2686868686868686</v>
      </c>
      <c r="P174" s="8">
        <f>E174/L174</f>
        <v>62.8</v>
      </c>
      <c r="Q174" t="str">
        <f>LEFT(N174, SEARCH("/", N174,1)-1)</f>
        <v>technology</v>
      </c>
      <c r="R174" t="str">
        <f>RIGHT(N174,LEN(N174)-SEARCH("/",N174,1))</f>
        <v>hardware</v>
      </c>
      <c r="S174" s="12">
        <f>(((J174/60)/60)/24)+DATE(1970,1,1)</f>
        <v>42115.853888888887</v>
      </c>
      <c r="T174" s="12">
        <f>(((I174/60)/60)/24)+DATE(1970,1,1)</f>
        <v>42148.853888888887</v>
      </c>
    </row>
    <row r="175" spans="1:20" ht="48" x14ac:dyDescent="0.2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5">
        <f>E175/D175</f>
        <v>1.05</v>
      </c>
      <c r="P175" s="8">
        <f>E175/L175</f>
        <v>15</v>
      </c>
      <c r="Q175" t="str">
        <f>LEFT(N175, SEARCH("&amp;", N175,1)-1)</f>
        <v xml:space="preserve">film </v>
      </c>
      <c r="R175" t="str">
        <f>RIGHT(N175,LEN(N175)-SEARCH("&amp; ",N175,1))</f>
        <v xml:space="preserve"> video/television</v>
      </c>
      <c r="S175" s="12">
        <f>(((J175/60)/60)/24)+DATE(1970,1,1)</f>
        <v>42405.702349537038</v>
      </c>
      <c r="T175" s="12">
        <f>(((I175/60)/60)/24)+DATE(1970,1,1)</f>
        <v>42415.702349537038</v>
      </c>
    </row>
    <row r="176" spans="1:20" ht="48" x14ac:dyDescent="0.2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5">
        <f>E176/D176</f>
        <v>1.2599800000000001</v>
      </c>
      <c r="P176" s="8">
        <f>E176/L176</f>
        <v>31.499500000000001</v>
      </c>
      <c r="Q176" t="str">
        <f>LEFT(N176, SEARCH("&amp;", N176,1)-1)</f>
        <v xml:space="preserve">film </v>
      </c>
      <c r="R176" t="str">
        <f>RIGHT(N176,LEN(N176)-SEARCH("&amp; ",N176,1))</f>
        <v xml:space="preserve"> video/television</v>
      </c>
      <c r="S176" s="12">
        <f>(((J176/60)/60)/24)+DATE(1970,1,1)</f>
        <v>42447.103518518517</v>
      </c>
      <c r="T176" s="12">
        <f>(((I176/60)/60)/24)+DATE(1970,1,1)</f>
        <v>42477.103518518517</v>
      </c>
    </row>
    <row r="177" spans="1:20" ht="48" x14ac:dyDescent="0.2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5">
        <f>E177/D177</f>
        <v>1.272</v>
      </c>
      <c r="P177" s="8">
        <f>E177/L177</f>
        <v>37.411764705882355</v>
      </c>
      <c r="Q177" t="str">
        <f>LEFT(N177, SEARCH("&amp;", N177,1)-1)</f>
        <v xml:space="preserve">film </v>
      </c>
      <c r="R177" t="str">
        <f>RIGHT(N177,LEN(N177)-SEARCH("&amp; ",N177,1))</f>
        <v xml:space="preserve"> video/shorts</v>
      </c>
      <c r="S177" s="12">
        <f>(((J177/60)/60)/24)+DATE(1970,1,1)</f>
        <v>40730.896354166667</v>
      </c>
      <c r="T177" s="12">
        <f>(((I177/60)/60)/24)+DATE(1970,1,1)</f>
        <v>40790.896354166667</v>
      </c>
    </row>
    <row r="178" spans="1:20" ht="48" x14ac:dyDescent="0.2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5">
        <f>E178/D178</f>
        <v>1.1293199999999999</v>
      </c>
      <c r="P178" s="8">
        <f>E178/L178</f>
        <v>19.471034482758618</v>
      </c>
      <c r="Q178" t="str">
        <f>LEFT(N178, SEARCH("&amp;", N178,1)-1)</f>
        <v xml:space="preserve">film </v>
      </c>
      <c r="R178" t="str">
        <f>RIGHT(N178,LEN(N178)-SEARCH("&amp; ",N178,1))</f>
        <v xml:space="preserve"> video/shorts</v>
      </c>
      <c r="S178" s="12">
        <f>(((J178/60)/60)/24)+DATE(1970,1,1)</f>
        <v>42360.487210648149</v>
      </c>
      <c r="T178" s="12">
        <f>(((I178/60)/60)/24)+DATE(1970,1,1)</f>
        <v>42390.487210648149</v>
      </c>
    </row>
    <row r="179" spans="1:20" ht="48" x14ac:dyDescent="0.2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5">
        <f>E179/D179</f>
        <v>1</v>
      </c>
      <c r="P179" s="8">
        <f>E179/L179</f>
        <v>71.428571428571431</v>
      </c>
      <c r="Q179" t="str">
        <f>LEFT(N179, SEARCH("&amp;", N179,1)-1)</f>
        <v xml:space="preserve">film </v>
      </c>
      <c r="R179" t="str">
        <f>RIGHT(N179,LEN(N179)-SEARCH("&amp; ",N179,1))</f>
        <v xml:space="preserve"> video/shorts</v>
      </c>
      <c r="S179" s="12">
        <f>(((J179/60)/60)/24)+DATE(1970,1,1)</f>
        <v>40648.757939814815</v>
      </c>
      <c r="T179" s="12">
        <f>(((I179/60)/60)/24)+DATE(1970,1,1)</f>
        <v>40678.757939814815</v>
      </c>
    </row>
    <row r="180" spans="1:20" ht="32" x14ac:dyDescent="0.2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5">
        <f>E180/D180</f>
        <v>1.004</v>
      </c>
      <c r="P180" s="8">
        <f>E180/L180</f>
        <v>31.375</v>
      </c>
      <c r="Q180" t="str">
        <f>LEFT(N180, SEARCH("&amp;", N180,1)-1)</f>
        <v xml:space="preserve">film </v>
      </c>
      <c r="R180" t="str">
        <f>RIGHT(N180,LEN(N180)-SEARCH("&amp; ",N180,1))</f>
        <v xml:space="preserve"> video/shorts</v>
      </c>
      <c r="S180" s="12">
        <f>(((J180/60)/60)/24)+DATE(1970,1,1)</f>
        <v>40706.297442129631</v>
      </c>
      <c r="T180" s="12">
        <f>(((I180/60)/60)/24)+DATE(1970,1,1)</f>
        <v>40736.297442129631</v>
      </c>
    </row>
    <row r="181" spans="1:20" ht="32" x14ac:dyDescent="0.2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5">
        <f>E181/D181</f>
        <v>1.2</v>
      </c>
      <c r="P181" s="8">
        <f>E181/L181</f>
        <v>60</v>
      </c>
      <c r="Q181" t="str">
        <f>LEFT(N181, SEARCH("&amp;", N181,1)-1)</f>
        <v xml:space="preserve">film </v>
      </c>
      <c r="R181" t="str">
        <f>RIGHT(N181,LEN(N181)-SEARCH("&amp; ",N181,1))</f>
        <v xml:space="preserve"> video/shorts</v>
      </c>
      <c r="S181" s="12">
        <f>(((J181/60)/60)/24)+DATE(1970,1,1)</f>
        <v>40612.695208333331</v>
      </c>
      <c r="T181" s="12">
        <f>(((I181/60)/60)/24)+DATE(1970,1,1)</f>
        <v>40636.041666666664</v>
      </c>
    </row>
    <row r="182" spans="1:20" ht="48" x14ac:dyDescent="0.2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5">
        <f>E182/D182</f>
        <v>0.14000000000000001</v>
      </c>
      <c r="P182" s="8">
        <f>E182/L182</f>
        <v>11.666666666666666</v>
      </c>
      <c r="Q182" t="str">
        <f>LEFT(N182, SEARCH("&amp;", N182,1)-1)</f>
        <v xml:space="preserve">film </v>
      </c>
      <c r="R182" t="str">
        <f>RIGHT(N182,LEN(N182)-SEARCH("&amp; ",N182,1))</f>
        <v xml:space="preserve"> video/science fiction</v>
      </c>
      <c r="S182" s="12">
        <f>(((J182/60)/60)/24)+DATE(1970,1,1)</f>
        <v>42709.993981481486</v>
      </c>
      <c r="T182" s="12">
        <f>(((I182/60)/60)/24)+DATE(1970,1,1)</f>
        <v>42769.993981481486</v>
      </c>
    </row>
    <row r="183" spans="1:20" ht="32" x14ac:dyDescent="0.2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5">
        <f>E183/D183</f>
        <v>1</v>
      </c>
      <c r="P183" s="8">
        <f>E183/L183</f>
        <v>500</v>
      </c>
      <c r="Q183" t="str">
        <f>LEFT(N183, SEARCH("&amp;", N183,1)-1)</f>
        <v xml:space="preserve">film </v>
      </c>
      <c r="R183" t="str">
        <f>RIGHT(N183,LEN(N183)-SEARCH("&amp; ",N183,1))</f>
        <v xml:space="preserve"> video/science fiction</v>
      </c>
      <c r="S183" s="12">
        <f>(((J183/60)/60)/24)+DATE(1970,1,1)</f>
        <v>42187.920972222222</v>
      </c>
      <c r="T183" s="12">
        <f>(((I183/60)/60)/24)+DATE(1970,1,1)</f>
        <v>42197.920972222222</v>
      </c>
    </row>
    <row r="184" spans="1:20" ht="48" x14ac:dyDescent="0.2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5">
        <f>E184/D184</f>
        <v>1.2</v>
      </c>
      <c r="P184" s="8">
        <f>E184/L184</f>
        <v>42.857142857142854</v>
      </c>
      <c r="Q184" t="str">
        <f>LEFT(N184, SEARCH("&amp;", N184,1)-1)</f>
        <v xml:space="preserve">film </v>
      </c>
      <c r="R184" t="str">
        <f>RIGHT(N184,LEN(N184)-SEARCH("&amp; ",N184,1))</f>
        <v xml:space="preserve"> video/documentary</v>
      </c>
      <c r="S184" s="12">
        <f>(((J184/60)/60)/24)+DATE(1970,1,1)</f>
        <v>41657.985081018516</v>
      </c>
      <c r="T184" s="12">
        <f>(((I184/60)/60)/24)+DATE(1970,1,1)</f>
        <v>41699.720833333333</v>
      </c>
    </row>
    <row r="185" spans="1:20" ht="48" x14ac:dyDescent="0.2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5">
        <f>E185/D185</f>
        <v>1.3680000000000001</v>
      </c>
      <c r="P185" s="8">
        <f>E185/L185</f>
        <v>45.6</v>
      </c>
      <c r="Q185" t="str">
        <f>LEFT(N185, SEARCH("&amp;", N185,1)-1)</f>
        <v xml:space="preserve">film </v>
      </c>
      <c r="R185" t="str">
        <f>RIGHT(N185,LEN(N185)-SEARCH("&amp; ",N185,1))</f>
        <v xml:space="preserve"> video/documentary</v>
      </c>
      <c r="S185" s="12">
        <f>(((J185/60)/60)/24)+DATE(1970,1,1)</f>
        <v>42543.862777777773</v>
      </c>
      <c r="T185" s="12">
        <f>(((I185/60)/60)/24)+DATE(1970,1,1)</f>
        <v>42573.862777777773</v>
      </c>
    </row>
    <row r="186" spans="1:20" ht="48" x14ac:dyDescent="0.2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5">
        <f>E186/D186</f>
        <v>1.00644</v>
      </c>
      <c r="P186" s="8">
        <f>E186/L186</f>
        <v>25.161000000000001</v>
      </c>
      <c r="Q186" t="str">
        <f>LEFT(N186, SEARCH("/", N186,1)-1)</f>
        <v>theater</v>
      </c>
      <c r="R186" t="str">
        <f>RIGHT(N186,LEN(N186)-SEARCH("/",N186,1))</f>
        <v>plays</v>
      </c>
      <c r="S186" s="12">
        <f>(((J186/60)/60)/24)+DATE(1970,1,1)</f>
        <v>42535.049849537041</v>
      </c>
      <c r="T186" s="12">
        <f>(((I186/60)/60)/24)+DATE(1970,1,1)</f>
        <v>42556.049849537041</v>
      </c>
    </row>
    <row r="187" spans="1:20" ht="48" x14ac:dyDescent="0.2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5">
        <f>E187/D187</f>
        <v>1.2E-2</v>
      </c>
      <c r="P187" s="8">
        <f>E187/L187</f>
        <v>3</v>
      </c>
      <c r="Q187" t="str">
        <f>LEFT(N187, SEARCH("/", N187,1)-1)</f>
        <v>technology</v>
      </c>
      <c r="R187" t="str">
        <f>RIGHT(N187,LEN(N187)-SEARCH("/",N187,1))</f>
        <v>web</v>
      </c>
      <c r="S187" s="12">
        <f>(((J187/60)/60)/24)+DATE(1970,1,1)</f>
        <v>42525.656944444447</v>
      </c>
      <c r="T187" s="12">
        <f>(((I187/60)/60)/24)+DATE(1970,1,1)</f>
        <v>42555.656944444447</v>
      </c>
    </row>
    <row r="188" spans="1:20" ht="48" x14ac:dyDescent="0.2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5">
        <f>E188/D188</f>
        <v>0.23</v>
      </c>
      <c r="P188" s="8">
        <f>E188/L188</f>
        <v>16.428571428571427</v>
      </c>
      <c r="Q188" t="str">
        <f>LEFT(N188, SEARCH("/", N188,1)-1)</f>
        <v>technology</v>
      </c>
      <c r="R188" t="str">
        <f>RIGHT(N188,LEN(N188)-SEARCH("/",N188,1))</f>
        <v>web</v>
      </c>
      <c r="S188" s="12">
        <f>(((J188/60)/60)/24)+DATE(1970,1,1)</f>
        <v>42070.677604166667</v>
      </c>
      <c r="T188" s="12">
        <f>(((I188/60)/60)/24)+DATE(1970,1,1)</f>
        <v>42100.635937500003</v>
      </c>
    </row>
    <row r="189" spans="1:20" ht="48" x14ac:dyDescent="0.2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5">
        <f>E189/D189</f>
        <v>0.70199999999999996</v>
      </c>
      <c r="P189" s="8">
        <f>E189/L189</f>
        <v>39</v>
      </c>
      <c r="Q189" t="str">
        <f>LEFT(N189, SEARCH("/", N189,1)-1)</f>
        <v>publishing</v>
      </c>
      <c r="R189" t="str">
        <f>RIGHT(N189,LEN(N189)-SEARCH("/",N189,1))</f>
        <v>fiction</v>
      </c>
      <c r="S189" s="12">
        <f>(((J189/60)/60)/24)+DATE(1970,1,1)</f>
        <v>41663.780300925922</v>
      </c>
      <c r="T189" s="12">
        <f>(((I189/60)/60)/24)+DATE(1970,1,1)</f>
        <v>41693.780300925922</v>
      </c>
    </row>
    <row r="190" spans="1:20" ht="48" x14ac:dyDescent="0.2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5">
        <f>E190/D190</f>
        <v>4.0000000000000001E-3</v>
      </c>
      <c r="P190" s="8">
        <f>E190/L190</f>
        <v>2</v>
      </c>
      <c r="Q190" t="str">
        <f>LEFT(N190, SEARCH("/", N190,1)-1)</f>
        <v>publishing</v>
      </c>
      <c r="R190" t="str">
        <f>RIGHT(N190,LEN(N190)-SEARCH("/",N190,1))</f>
        <v>fiction</v>
      </c>
      <c r="S190" s="12">
        <f>(((J190/60)/60)/24)+DATE(1970,1,1)</f>
        <v>41729.702314814815</v>
      </c>
      <c r="T190" s="12">
        <f>(((I190/60)/60)/24)+DATE(1970,1,1)</f>
        <v>41759.702314814815</v>
      </c>
    </row>
    <row r="191" spans="1:20" ht="48" x14ac:dyDescent="0.2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5">
        <f>E191/D191</f>
        <v>1.8062799999999999</v>
      </c>
      <c r="P191" s="8">
        <f>E191/L191</f>
        <v>31.142758620689655</v>
      </c>
      <c r="Q191" t="str">
        <f>LEFT(N191, SEARCH("/", N191,1)-1)</f>
        <v>music</v>
      </c>
      <c r="R191" t="str">
        <f>RIGHT(N191,LEN(N191)-SEARCH("/",N191,1))</f>
        <v>rock</v>
      </c>
      <c r="S191" s="12">
        <f>(((J191/60)/60)/24)+DATE(1970,1,1)</f>
        <v>41303.593923611108</v>
      </c>
      <c r="T191" s="12">
        <f>(((I191/60)/60)/24)+DATE(1970,1,1)</f>
        <v>41333.593923611108</v>
      </c>
    </row>
    <row r="192" spans="1:20" ht="48" x14ac:dyDescent="0.2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5">
        <f>E192/D192</f>
        <v>1.04</v>
      </c>
      <c r="P192" s="8">
        <f>E192/L192</f>
        <v>32.5</v>
      </c>
      <c r="Q192" t="str">
        <f>LEFT(N192, SEARCH("/", N192,1)-1)</f>
        <v>music</v>
      </c>
      <c r="R192" t="str">
        <f>RIGHT(N192,LEN(N192)-SEARCH("/",N192,1))</f>
        <v>rock</v>
      </c>
      <c r="S192" s="12">
        <f>(((J192/60)/60)/24)+DATE(1970,1,1)</f>
        <v>42504.801388888889</v>
      </c>
      <c r="T192" s="12">
        <f>(((I192/60)/60)/24)+DATE(1970,1,1)</f>
        <v>42564.801388888889</v>
      </c>
    </row>
    <row r="193" spans="1:20" ht="48" x14ac:dyDescent="0.2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5">
        <f>E193/D193</f>
        <v>0.41</v>
      </c>
      <c r="P193" s="8">
        <f>E193/L193</f>
        <v>29.285714285714285</v>
      </c>
      <c r="Q193" t="str">
        <f>LEFT(N193, SEARCH("/", N193,1)-1)</f>
        <v>music</v>
      </c>
      <c r="R193" t="str">
        <f>RIGHT(N193,LEN(N193)-SEARCH("/",N193,1))</f>
        <v>indie rock</v>
      </c>
      <c r="S193" s="12">
        <f>(((J193/60)/60)/24)+DATE(1970,1,1)</f>
        <v>42603.870520833334</v>
      </c>
      <c r="T193" s="12">
        <f>(((I193/60)/60)/24)+DATE(1970,1,1)</f>
        <v>42628.870520833334</v>
      </c>
    </row>
    <row r="194" spans="1:20" ht="48" x14ac:dyDescent="0.2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5">
        <f>E194/D194</f>
        <v>0</v>
      </c>
      <c r="P194" s="8" t="e">
        <f>E194/L194</f>
        <v>#DIV/0!</v>
      </c>
      <c r="Q194" t="str">
        <f>LEFT(N194, SEARCH("/", N194,1)-1)</f>
        <v>music</v>
      </c>
      <c r="R194" t="str">
        <f>RIGHT(N194,LEN(N194)-SEARCH("/",N194,1))</f>
        <v>jazz</v>
      </c>
      <c r="S194" s="12">
        <f>(((J194/60)/60)/24)+DATE(1970,1,1)</f>
        <v>40978.238067129627</v>
      </c>
      <c r="T194" s="12">
        <f>(((I194/60)/60)/24)+DATE(1970,1,1)</f>
        <v>41008.196400462963</v>
      </c>
    </row>
    <row r="195" spans="1:20" ht="48" x14ac:dyDescent="0.2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5">
        <f>E195/D195</f>
        <v>1.282</v>
      </c>
      <c r="P195" s="8">
        <f>E195/L195</f>
        <v>21.366666666666667</v>
      </c>
      <c r="Q195" t="str">
        <f>LEFT(N195, SEARCH("/", N195,1)-1)</f>
        <v>music</v>
      </c>
      <c r="R195" t="str">
        <f>RIGHT(N195,LEN(N195)-SEARCH("/",N195,1))</f>
        <v>electronic music</v>
      </c>
      <c r="S195" s="12">
        <f>(((J195/60)/60)/24)+DATE(1970,1,1)</f>
        <v>42692.109328703707</v>
      </c>
      <c r="T195" s="12">
        <f>(((I195/60)/60)/24)+DATE(1970,1,1)</f>
        <v>42717.332638888889</v>
      </c>
    </row>
    <row r="196" spans="1:20" ht="48" x14ac:dyDescent="0.2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5">
        <f>E196/D196</f>
        <v>0</v>
      </c>
      <c r="P196" s="8" t="e">
        <f>E196/L196</f>
        <v>#DIV/0!</v>
      </c>
      <c r="Q196" t="str">
        <f>LEFT(N196, SEARCH("/", N196,1)-1)</f>
        <v>journalism</v>
      </c>
      <c r="R196" t="str">
        <f>RIGHT(N196,LEN(N196)-SEARCH("/",N196,1))</f>
        <v>audio</v>
      </c>
      <c r="S196" s="12">
        <f>(((J196/60)/60)/24)+DATE(1970,1,1)</f>
        <v>41850.014178240745</v>
      </c>
      <c r="T196" s="12">
        <f>(((I196/60)/60)/24)+DATE(1970,1,1)</f>
        <v>41878.014178240745</v>
      </c>
    </row>
    <row r="197" spans="1:20" ht="48" x14ac:dyDescent="0.2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5">
        <f>E197/D197</f>
        <v>0.26</v>
      </c>
      <c r="P197" s="8">
        <f>E197/L197</f>
        <v>13</v>
      </c>
      <c r="Q197" t="str">
        <f>LEFT(N197, SEARCH("/", N197,1)-1)</f>
        <v>games</v>
      </c>
      <c r="R197" t="str">
        <f>RIGHT(N197,LEN(N197)-SEARCH("/",N197,1))</f>
        <v>video games</v>
      </c>
      <c r="S197" s="12">
        <f>(((J197/60)/60)/24)+DATE(1970,1,1)</f>
        <v>41599.855682870373</v>
      </c>
      <c r="T197" s="12">
        <f>(((I197/60)/60)/24)+DATE(1970,1,1)</f>
        <v>41629.855682870373</v>
      </c>
    </row>
    <row r="198" spans="1:20" ht="20" x14ac:dyDescent="0.2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5">
        <f>E198/D198</f>
        <v>0</v>
      </c>
      <c r="P198" s="8" t="e">
        <f>E198/L198</f>
        <v>#DIV/0!</v>
      </c>
      <c r="Q198" t="str">
        <f>LEFT(N198, SEARCH("/", N198,1)-1)</f>
        <v>games</v>
      </c>
      <c r="R198" t="str">
        <f>RIGHT(N198,LEN(N198)-SEARCH("/",N198,1))</f>
        <v>mobile games</v>
      </c>
      <c r="S198" s="12">
        <f>(((J198/60)/60)/24)+DATE(1970,1,1)</f>
        <v>42164.699652777781</v>
      </c>
      <c r="T198" s="12">
        <f>(((I198/60)/60)/24)+DATE(1970,1,1)</f>
        <v>42194.699652777781</v>
      </c>
    </row>
    <row r="199" spans="1:20" ht="32" x14ac:dyDescent="0.2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5">
        <f>E199/D199</f>
        <v>1.35</v>
      </c>
      <c r="P199" s="8">
        <f>E199/L199</f>
        <v>51.92307692307692</v>
      </c>
      <c r="Q199" t="str">
        <f>LEFT(N199, SEARCH("/", N199,1)-1)</f>
        <v>photography</v>
      </c>
      <c r="R199" t="str">
        <f>RIGHT(N199,LEN(N199)-SEARCH("/",N199,1))</f>
        <v>photobooks</v>
      </c>
      <c r="S199" s="12">
        <f>(((J199/60)/60)/24)+DATE(1970,1,1)</f>
        <v>41852.665798611109</v>
      </c>
      <c r="T199" s="12">
        <f>(((I199/60)/60)/24)+DATE(1970,1,1)</f>
        <v>41882.665798611109</v>
      </c>
    </row>
    <row r="200" spans="1:20" ht="48" x14ac:dyDescent="0.2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5">
        <f>E200/D200</f>
        <v>1.22</v>
      </c>
      <c r="P200" s="8">
        <f>E200/L200</f>
        <v>27.727272727272727</v>
      </c>
      <c r="Q200" t="str">
        <f>LEFT(N200, SEARCH("/", N200,1)-1)</f>
        <v>theater</v>
      </c>
      <c r="R200" t="str">
        <f>RIGHT(N200,LEN(N200)-SEARCH("/",N200,1))</f>
        <v>plays</v>
      </c>
      <c r="S200" s="12">
        <f>(((J200/60)/60)/24)+DATE(1970,1,1)</f>
        <v>42278.453668981485</v>
      </c>
      <c r="T200" s="12">
        <f>(((I200/60)/60)/24)+DATE(1970,1,1)</f>
        <v>42296.458333333328</v>
      </c>
    </row>
    <row r="201" spans="1:20" ht="20" x14ac:dyDescent="0.2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5">
        <f>E201/D201</f>
        <v>1.24</v>
      </c>
      <c r="P201" s="8">
        <f>E201/L201</f>
        <v>38.75</v>
      </c>
      <c r="Q201" t="str">
        <f>LEFT(N201, SEARCH("/", N201,1)-1)</f>
        <v>music</v>
      </c>
      <c r="R201" t="str">
        <f>RIGHT(N201,LEN(N201)-SEARCH("/",N201,1))</f>
        <v>rock</v>
      </c>
      <c r="S201" s="12">
        <f>(((J201/60)/60)/24)+DATE(1970,1,1)</f>
        <v>41072.739953703705</v>
      </c>
      <c r="T201" s="12">
        <f>(((I201/60)/60)/24)+DATE(1970,1,1)</f>
        <v>41102.739953703705</v>
      </c>
    </row>
    <row r="202" spans="1:20" ht="32" x14ac:dyDescent="0.2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5">
        <f>E202/D202</f>
        <v>1.454</v>
      </c>
      <c r="P202" s="8">
        <f>E202/L202</f>
        <v>21.382352941176471</v>
      </c>
      <c r="Q202" t="str">
        <f>LEFT(N202, SEARCH("/", N202,1)-1)</f>
        <v>music</v>
      </c>
      <c r="R202" t="str">
        <f>RIGHT(N202,LEN(N202)-SEARCH("/",N202,1))</f>
        <v>rock</v>
      </c>
      <c r="S202" s="12">
        <f>(((J202/60)/60)/24)+DATE(1970,1,1)</f>
        <v>42565.480983796297</v>
      </c>
      <c r="T202" s="12">
        <f>(((I202/60)/60)/24)+DATE(1970,1,1)</f>
        <v>42595.480983796297</v>
      </c>
    </row>
    <row r="203" spans="1:20" ht="48" x14ac:dyDescent="0.2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5">
        <f>E203/D203</f>
        <v>1.1020000000000001</v>
      </c>
      <c r="P203" s="8">
        <f>E203/L203</f>
        <v>42.384615384615387</v>
      </c>
      <c r="Q203" t="str">
        <f>LEFT(N203, SEARCH("/", N203,1)-1)</f>
        <v>music</v>
      </c>
      <c r="R203" t="str">
        <f>RIGHT(N203,LEN(N203)-SEARCH("/",N203,1))</f>
        <v>rock</v>
      </c>
      <c r="S203" s="12">
        <f>(((J203/60)/60)/24)+DATE(1970,1,1)</f>
        <v>42193.650671296295</v>
      </c>
      <c r="T203" s="12">
        <f>(((I203/60)/60)/24)+DATE(1970,1,1)</f>
        <v>42238.207638888889</v>
      </c>
    </row>
    <row r="204" spans="1:20" ht="48" x14ac:dyDescent="0.2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5">
        <f>E204/D204</f>
        <v>2E-3</v>
      </c>
      <c r="P204" s="8">
        <f>E204/L204</f>
        <v>1</v>
      </c>
      <c r="Q204" t="str">
        <f>LEFT(N204, SEARCH("/", N204,1)-1)</f>
        <v>publishing</v>
      </c>
      <c r="R204" t="str">
        <f>RIGHT(N204,LEN(N204)-SEARCH("/",N204,1))</f>
        <v>translations</v>
      </c>
      <c r="S204" s="12">
        <f>(((J204/60)/60)/24)+DATE(1970,1,1)</f>
        <v>42708.25309027778</v>
      </c>
      <c r="T204" s="12">
        <f>(((I204/60)/60)/24)+DATE(1970,1,1)</f>
        <v>42738.25309027778</v>
      </c>
    </row>
    <row r="205" spans="1:20" ht="48" x14ac:dyDescent="0.2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5">
        <f>E205/D205</f>
        <v>0.04</v>
      </c>
      <c r="P205" s="8">
        <f>E205/L205</f>
        <v>20</v>
      </c>
      <c r="Q205" t="str">
        <f>LEFT(N205, SEARCH("/", N205,1)-1)</f>
        <v>photography</v>
      </c>
      <c r="R205" t="str">
        <f>RIGHT(N205,LEN(N205)-SEARCH("/",N205,1))</f>
        <v>nature</v>
      </c>
      <c r="S205" s="12">
        <f>(((J205/60)/60)/24)+DATE(1970,1,1)</f>
        <v>42170.996527777781</v>
      </c>
      <c r="T205" s="12">
        <f>(((I205/60)/60)/24)+DATE(1970,1,1)</f>
        <v>42185.996527777781</v>
      </c>
    </row>
    <row r="206" spans="1:20" ht="48" x14ac:dyDescent="0.2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5">
        <f>E206/D206</f>
        <v>0.34</v>
      </c>
      <c r="P206" s="8">
        <f>E206/L206</f>
        <v>28.333333333333332</v>
      </c>
      <c r="Q206" t="str">
        <f>LEFT(N206, SEARCH("/", N206,1)-1)</f>
        <v>photography</v>
      </c>
      <c r="R206" t="str">
        <f>RIGHT(N206,LEN(N206)-SEARCH("/",N206,1))</f>
        <v>nature</v>
      </c>
      <c r="S206" s="12">
        <f>(((J206/60)/60)/24)+DATE(1970,1,1)</f>
        <v>42281.136099537034</v>
      </c>
      <c r="T206" s="12">
        <f>(((I206/60)/60)/24)+DATE(1970,1,1)</f>
        <v>42311.177766203706</v>
      </c>
    </row>
    <row r="207" spans="1:20" ht="48" x14ac:dyDescent="0.2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5">
        <f>E207/D207</f>
        <v>0</v>
      </c>
      <c r="P207" s="8" t="e">
        <f>E207/L207</f>
        <v>#DIV/0!</v>
      </c>
      <c r="Q207" t="str">
        <f>LEFT(N207, SEARCH("/", N207,1)-1)</f>
        <v>photography</v>
      </c>
      <c r="R207" t="str">
        <f>RIGHT(N207,LEN(N207)-SEARCH("/",N207,1))</f>
        <v>places</v>
      </c>
      <c r="S207" s="12">
        <f>(((J207/60)/60)/24)+DATE(1970,1,1)</f>
        <v>42438.53907407407</v>
      </c>
      <c r="T207" s="12">
        <f>(((I207/60)/60)/24)+DATE(1970,1,1)</f>
        <v>42468.497407407413</v>
      </c>
    </row>
    <row r="208" spans="1:20" ht="32" x14ac:dyDescent="0.2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5">
        <f>E208/D208</f>
        <v>1.1000000000000001</v>
      </c>
      <c r="P208" s="8">
        <f>E208/L208</f>
        <v>50</v>
      </c>
      <c r="Q208" t="str">
        <f>LEFT(N208, SEARCH("/", N208,1)-1)</f>
        <v>music</v>
      </c>
      <c r="R208" t="str">
        <f>RIGHT(N208,LEN(N208)-SEARCH("/",N208,1))</f>
        <v>rock</v>
      </c>
      <c r="S208" s="12">
        <f>(((J208/60)/60)/24)+DATE(1970,1,1)</f>
        <v>41246.874814814815</v>
      </c>
      <c r="T208" s="12">
        <f>(((I208/60)/60)/24)+DATE(1970,1,1)</f>
        <v>41276.874814814815</v>
      </c>
    </row>
    <row r="209" spans="1:20" ht="48" x14ac:dyDescent="0.2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5">
        <f>E209/D209</f>
        <v>1.038</v>
      </c>
      <c r="P209" s="8">
        <f>E209/L209</f>
        <v>34.6</v>
      </c>
      <c r="Q209" t="str">
        <f>LEFT(N209, SEARCH("/", N209,1)-1)</f>
        <v>music</v>
      </c>
      <c r="R209" t="str">
        <f>RIGHT(N209,LEN(N209)-SEARCH("/",N209,1))</f>
        <v>rock</v>
      </c>
      <c r="S209" s="12">
        <f>(((J209/60)/60)/24)+DATE(1970,1,1)</f>
        <v>40122.751620370371</v>
      </c>
      <c r="T209" s="12">
        <f>(((I209/60)/60)/24)+DATE(1970,1,1)</f>
        <v>40178.98541666667</v>
      </c>
    </row>
    <row r="210" spans="1:20" ht="48" x14ac:dyDescent="0.2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5">
        <f>E210/D210</f>
        <v>1.1279999999999999</v>
      </c>
      <c r="P210" s="8">
        <f>E210/L210</f>
        <v>12.533333333333333</v>
      </c>
      <c r="Q210" t="str">
        <f>LEFT(N210, SEARCH("/", N210,1)-1)</f>
        <v>music</v>
      </c>
      <c r="R210" t="str">
        <f>RIGHT(N210,LEN(N210)-SEARCH("/",N210,1))</f>
        <v>pop</v>
      </c>
      <c r="S210" s="12">
        <f>(((J210/60)/60)/24)+DATE(1970,1,1)</f>
        <v>41596.913437499999</v>
      </c>
      <c r="T210" s="12">
        <f>(((I210/60)/60)/24)+DATE(1970,1,1)</f>
        <v>41625.5</v>
      </c>
    </row>
    <row r="211" spans="1:20" ht="64" x14ac:dyDescent="0.2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5">
        <f>E211/D211</f>
        <v>1.04</v>
      </c>
      <c r="P211" s="8">
        <f>E211/L211</f>
        <v>47.272727272727273</v>
      </c>
      <c r="Q211" t="str">
        <f>LEFT(N211, SEARCH("/", N211,1)-1)</f>
        <v>music</v>
      </c>
      <c r="R211" t="str">
        <f>RIGHT(N211,LEN(N211)-SEARCH("/",N211,1))</f>
        <v>rock</v>
      </c>
      <c r="S211" s="12">
        <f>(((J211/60)/60)/24)+DATE(1970,1,1)</f>
        <v>42430.702210648145</v>
      </c>
      <c r="T211" s="12">
        <f>(((I211/60)/60)/24)+DATE(1970,1,1)</f>
        <v>42460.660543981481</v>
      </c>
    </row>
    <row r="212" spans="1:20" ht="32" x14ac:dyDescent="0.2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5">
        <f>E212/D212</f>
        <v>1.3660000000000001</v>
      </c>
      <c r="P212" s="8">
        <f>E212/L212</f>
        <v>26.26923076923077</v>
      </c>
      <c r="Q212" t="str">
        <f>LEFT(N212, SEARCH("/", N212,1)-1)</f>
        <v>music</v>
      </c>
      <c r="R212" t="str">
        <f>RIGHT(N212,LEN(N212)-SEARCH("/",N212,1))</f>
        <v>indie rock</v>
      </c>
      <c r="S212" s="12">
        <f>(((J212/60)/60)/24)+DATE(1970,1,1)</f>
        <v>40671.637511574074</v>
      </c>
      <c r="T212" s="12">
        <f>(((I212/60)/60)/24)+DATE(1970,1,1)</f>
        <v>40701.637511574074</v>
      </c>
    </row>
    <row r="213" spans="1:20" ht="48" x14ac:dyDescent="0.2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5">
        <f>E213/D213</f>
        <v>1.6E-2</v>
      </c>
      <c r="P213" s="8">
        <f>E213/L213</f>
        <v>2</v>
      </c>
      <c r="Q213" t="str">
        <f>LEFT(N213, SEARCH("/", N213,1)-1)</f>
        <v>technology</v>
      </c>
      <c r="R213" t="str">
        <f>RIGHT(N213,LEN(N213)-SEARCH("/",N213,1))</f>
        <v>gadgets</v>
      </c>
      <c r="S213" s="12">
        <f>(((J213/60)/60)/24)+DATE(1970,1,1)</f>
        <v>41864.04886574074</v>
      </c>
      <c r="T213" s="12">
        <f>(((I213/60)/60)/24)+DATE(1970,1,1)</f>
        <v>41884.04886574074</v>
      </c>
    </row>
    <row r="214" spans="1:20" ht="48" x14ac:dyDescent="0.2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5">
        <f>E214/D214</f>
        <v>0.47399999999999998</v>
      </c>
      <c r="P214" s="8">
        <f>E214/L214</f>
        <v>29.625</v>
      </c>
      <c r="Q214" t="str">
        <f>LEFT(N214, SEARCH("/", N214,1)-1)</f>
        <v>technology</v>
      </c>
      <c r="R214" t="str">
        <f>RIGHT(N214,LEN(N214)-SEARCH("/",N214,1))</f>
        <v>gadgets</v>
      </c>
      <c r="S214" s="12">
        <f>(((J214/60)/60)/24)+DATE(1970,1,1)</f>
        <v>42113.875567129624</v>
      </c>
      <c r="T214" s="12">
        <f>(((I214/60)/60)/24)+DATE(1970,1,1)</f>
        <v>42143.875567129624</v>
      </c>
    </row>
    <row r="215" spans="1:20" ht="64" x14ac:dyDescent="0.2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5">
        <f>E215/D215</f>
        <v>3.12</v>
      </c>
      <c r="P215" s="8">
        <f>E215/L215</f>
        <v>91.764705882352942</v>
      </c>
      <c r="Q215" t="str">
        <f>LEFT(N215, SEARCH("/", N215,1)-1)</f>
        <v>technology</v>
      </c>
      <c r="R215" t="str">
        <f>RIGHT(N215,LEN(N215)-SEARCH("/",N215,1))</f>
        <v>hardware</v>
      </c>
      <c r="S215" s="12">
        <f>(((J215/60)/60)/24)+DATE(1970,1,1)</f>
        <v>40347.125601851854</v>
      </c>
      <c r="T215" s="12">
        <f>(((I215/60)/60)/24)+DATE(1970,1,1)</f>
        <v>40361.958333333336</v>
      </c>
    </row>
    <row r="216" spans="1:20" ht="64" x14ac:dyDescent="0.2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5">
        <f>E216/D216</f>
        <v>0.1</v>
      </c>
      <c r="P216" s="8">
        <f>E216/L216</f>
        <v>10</v>
      </c>
      <c r="Q216" t="str">
        <f>LEFT(N216, SEARCH("/", N216,1)-1)</f>
        <v>games</v>
      </c>
      <c r="R216" t="str">
        <f>RIGHT(N216,LEN(N216)-SEARCH("/",N216,1))</f>
        <v>video games</v>
      </c>
      <c r="S216" s="12">
        <f>(((J216/60)/60)/24)+DATE(1970,1,1)</f>
        <v>40198.424849537041</v>
      </c>
      <c r="T216" s="12">
        <f>(((I216/60)/60)/24)+DATE(1970,1,1)</f>
        <v>40252.290972222225</v>
      </c>
    </row>
    <row r="217" spans="1:20" ht="48" x14ac:dyDescent="0.2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5">
        <f>E217/D217</f>
        <v>0.05</v>
      </c>
      <c r="P217" s="8">
        <f>E217/L217</f>
        <v>8.3333333333333339</v>
      </c>
      <c r="Q217" t="str">
        <f>LEFT(N217, SEARCH("/", N217,1)-1)</f>
        <v>games</v>
      </c>
      <c r="R217" t="str">
        <f>RIGHT(N217,LEN(N217)-SEARCH("/",N217,1))</f>
        <v>video games</v>
      </c>
      <c r="S217" s="12">
        <f>(((J217/60)/60)/24)+DATE(1970,1,1)</f>
        <v>42167.207071759258</v>
      </c>
      <c r="T217" s="12">
        <f>(((I217/60)/60)/24)+DATE(1970,1,1)</f>
        <v>42197.207071759258</v>
      </c>
    </row>
    <row r="218" spans="1:20" ht="32" x14ac:dyDescent="0.2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5">
        <f>E218/D218</f>
        <v>1.508</v>
      </c>
      <c r="P218" s="8">
        <f>E218/L218</f>
        <v>50.266666666666666</v>
      </c>
      <c r="Q218" t="str">
        <f>LEFT(N218, SEARCH("/", N218,1)-1)</f>
        <v>music</v>
      </c>
      <c r="R218" t="str">
        <f>RIGHT(N218,LEN(N218)-SEARCH("/",N218,1))</f>
        <v>electronic music</v>
      </c>
      <c r="S218" s="12">
        <f>(((J218/60)/60)/24)+DATE(1970,1,1)</f>
        <v>41732.479675925926</v>
      </c>
      <c r="T218" s="12">
        <f>(((I218/60)/60)/24)+DATE(1970,1,1)</f>
        <v>41743.958333333336</v>
      </c>
    </row>
    <row r="219" spans="1:20" ht="48" x14ac:dyDescent="0.2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5">
        <f>E219/D219</f>
        <v>1.6259999999999999</v>
      </c>
      <c r="P219" s="8">
        <f>E219/L219</f>
        <v>27.1</v>
      </c>
      <c r="Q219" t="str">
        <f>LEFT(N219, SEARCH("/", N219,1)-1)</f>
        <v>games</v>
      </c>
      <c r="R219" t="str">
        <f>RIGHT(N219,LEN(N219)-SEARCH("/",N219,1))</f>
        <v>tabletop games</v>
      </c>
      <c r="S219" s="12">
        <f>(((J219/60)/60)/24)+DATE(1970,1,1)</f>
        <v>40906.787581018521</v>
      </c>
      <c r="T219" s="12">
        <f>(((I219/60)/60)/24)+DATE(1970,1,1)</f>
        <v>40936.787581018521</v>
      </c>
    </row>
    <row r="220" spans="1:20" ht="32" x14ac:dyDescent="0.2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5">
        <f>E220/D220</f>
        <v>4.5979999999999999</v>
      </c>
      <c r="P220" s="8">
        <f>E220/L220</f>
        <v>11.67005076142132</v>
      </c>
      <c r="Q220" t="str">
        <f>LEFT(N220, SEARCH("/", N220,1)-1)</f>
        <v>games</v>
      </c>
      <c r="R220" t="str">
        <f>RIGHT(N220,LEN(N220)-SEARCH("/",N220,1))</f>
        <v>tabletop games</v>
      </c>
      <c r="S220" s="12">
        <f>(((J220/60)/60)/24)+DATE(1970,1,1)</f>
        <v>42752.647777777776</v>
      </c>
      <c r="T220" s="12">
        <f>(((I220/60)/60)/24)+DATE(1970,1,1)</f>
        <v>42759.647777777776</v>
      </c>
    </row>
    <row r="221" spans="1:20" ht="32" x14ac:dyDescent="0.2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5">
        <f>E221/D221</f>
        <v>2E-3</v>
      </c>
      <c r="P221" s="8">
        <f>E221/L221</f>
        <v>1</v>
      </c>
      <c r="Q221" t="str">
        <f>LEFT(N221, SEARCH("/", N221,1)-1)</f>
        <v>food</v>
      </c>
      <c r="R221" t="str">
        <f>RIGHT(N221,LEN(N221)-SEARCH("/",N221,1))</f>
        <v>food trucks</v>
      </c>
      <c r="S221" s="12">
        <f>(((J221/60)/60)/24)+DATE(1970,1,1)</f>
        <v>42044.724953703699</v>
      </c>
      <c r="T221" s="12">
        <f>(((I221/60)/60)/24)+DATE(1970,1,1)</f>
        <v>42074.683287037042</v>
      </c>
    </row>
    <row r="222" spans="1:20" ht="48" x14ac:dyDescent="0.2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5">
        <f>E222/D222</f>
        <v>1.28</v>
      </c>
      <c r="P222" s="8">
        <f>E222/L222</f>
        <v>37.647058823529413</v>
      </c>
      <c r="Q222" t="str">
        <f>LEFT(N222, SEARCH("/", N222,1)-1)</f>
        <v>music</v>
      </c>
      <c r="R222" t="str">
        <f>RIGHT(N222,LEN(N222)-SEARCH("/",N222,1))</f>
        <v>indie rock</v>
      </c>
      <c r="S222" s="12">
        <f>(((J222/60)/60)/24)+DATE(1970,1,1)</f>
        <v>40893.992962962962</v>
      </c>
      <c r="T222" s="12">
        <f>(((I222/60)/60)/24)+DATE(1970,1,1)</f>
        <v>40933.992962962962</v>
      </c>
    </row>
    <row r="223" spans="1:20" ht="48" x14ac:dyDescent="0.2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5">
        <f>E223/D223</f>
        <v>1.214</v>
      </c>
      <c r="P223" s="8">
        <f>E223/L223</f>
        <v>37.9375</v>
      </c>
      <c r="Q223" t="str">
        <f>LEFT(N223, SEARCH("/", N223,1)-1)</f>
        <v>music</v>
      </c>
      <c r="R223" t="str">
        <f>RIGHT(N223,LEN(N223)-SEARCH("/",N223,1))</f>
        <v>indie rock</v>
      </c>
      <c r="S223" s="12">
        <f>(((J223/60)/60)/24)+DATE(1970,1,1)</f>
        <v>41023.227731481478</v>
      </c>
      <c r="T223" s="12">
        <f>(((I223/60)/60)/24)+DATE(1970,1,1)</f>
        <v>41083.227731481478</v>
      </c>
    </row>
    <row r="224" spans="1:20" ht="48" x14ac:dyDescent="0.2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5">
        <f>E224/D224</f>
        <v>1.032</v>
      </c>
      <c r="P224" s="8">
        <f>E224/L224</f>
        <v>51.6</v>
      </c>
      <c r="Q224" t="str">
        <f>LEFT(N224, SEARCH("/", N224,1)-1)</f>
        <v>music</v>
      </c>
      <c r="R224" t="str">
        <f>RIGHT(N224,LEN(N224)-SEARCH("/",N224,1))</f>
        <v>indie rock</v>
      </c>
      <c r="S224" s="12">
        <f>(((J224/60)/60)/24)+DATE(1970,1,1)</f>
        <v>40542.839282407411</v>
      </c>
      <c r="T224" s="12">
        <f>(((I224/60)/60)/24)+DATE(1970,1,1)</f>
        <v>40559.07708333333</v>
      </c>
    </row>
    <row r="225" spans="1:20" ht="48" x14ac:dyDescent="0.2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5">
        <f>E225/D225</f>
        <v>6.6139999999999999</v>
      </c>
      <c r="P225" s="8">
        <f>E225/L225</f>
        <v>21.900662251655628</v>
      </c>
      <c r="Q225" t="str">
        <f>LEFT(N225, SEARCH("/", N225,1)-1)</f>
        <v>technology</v>
      </c>
      <c r="R225" t="str">
        <f>RIGHT(N225,LEN(N225)-SEARCH("/",N225,1))</f>
        <v>space exploration</v>
      </c>
      <c r="S225" s="12">
        <f>(((J225/60)/60)/24)+DATE(1970,1,1)</f>
        <v>41150.902187499996</v>
      </c>
      <c r="T225" s="12">
        <f>(((I225/60)/60)/24)+DATE(1970,1,1)</f>
        <v>41165.165972222225</v>
      </c>
    </row>
    <row r="226" spans="1:20" ht="48" x14ac:dyDescent="0.2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5">
        <f>E226/D226</f>
        <v>8.7759999999999998</v>
      </c>
      <c r="P226" s="8">
        <f>E226/L226</f>
        <v>27.59748427672956</v>
      </c>
      <c r="Q226" t="str">
        <f>LEFT(N226, SEARCH("/", N226,1)-1)</f>
        <v>technology</v>
      </c>
      <c r="R226" t="str">
        <f>RIGHT(N226,LEN(N226)-SEARCH("/",N226,1))</f>
        <v>space exploration</v>
      </c>
      <c r="S226" s="12">
        <f>(((J226/60)/60)/24)+DATE(1970,1,1)</f>
        <v>41902.874432870369</v>
      </c>
      <c r="T226" s="12">
        <f>(((I226/60)/60)/24)+DATE(1970,1,1)</f>
        <v>41932.874432870369</v>
      </c>
    </row>
    <row r="227" spans="1:20" ht="32" x14ac:dyDescent="0.2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5">
        <f>E227/D227</f>
        <v>1.6619999999999999</v>
      </c>
      <c r="P227" s="8">
        <f>E227/L227</f>
        <v>31.96153846153846</v>
      </c>
      <c r="Q227" t="str">
        <f>LEFT(N227, SEARCH("/", N227,1)-1)</f>
        <v>technology</v>
      </c>
      <c r="R227" t="str">
        <f>RIGHT(N227,LEN(N227)-SEARCH("/",N227,1))</f>
        <v>space exploration</v>
      </c>
      <c r="S227" s="12">
        <f>(((J227/60)/60)/24)+DATE(1970,1,1)</f>
        <v>42639.549479166672</v>
      </c>
      <c r="T227" s="12">
        <f>(((I227/60)/60)/24)+DATE(1970,1,1)</f>
        <v>42655.549479166672</v>
      </c>
    </row>
    <row r="228" spans="1:20" ht="48" x14ac:dyDescent="0.2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5">
        <f>E228/D228</f>
        <v>0.28000000000000003</v>
      </c>
      <c r="P228" s="8">
        <f>E228/L228</f>
        <v>35</v>
      </c>
      <c r="Q228" t="str">
        <f>LEFT(N228, SEARCH("/", N228,1)-1)</f>
        <v>publishing</v>
      </c>
      <c r="R228" t="str">
        <f>RIGHT(N228,LEN(N228)-SEARCH("/",N228,1))</f>
        <v>children's books</v>
      </c>
      <c r="S228" s="12">
        <f>(((J228/60)/60)/24)+DATE(1970,1,1)</f>
        <v>41044.64811342593</v>
      </c>
      <c r="T228" s="12">
        <f>(((I228/60)/60)/24)+DATE(1970,1,1)</f>
        <v>41076.131944444445</v>
      </c>
    </row>
    <row r="229" spans="1:20" ht="32" x14ac:dyDescent="0.2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5">
        <f>E229/D229</f>
        <v>0.52</v>
      </c>
      <c r="P229" s="8">
        <f>E229/L229</f>
        <v>17.333333333333332</v>
      </c>
      <c r="Q229" t="str">
        <f>LEFT(N229, SEARCH("/", N229,1)-1)</f>
        <v>publishing</v>
      </c>
      <c r="R229" t="str">
        <f>RIGHT(N229,LEN(N229)-SEARCH("/",N229,1))</f>
        <v>children's books</v>
      </c>
      <c r="S229" s="12">
        <f>(((J229/60)/60)/24)+DATE(1970,1,1)</f>
        <v>42072.790821759263</v>
      </c>
      <c r="T229" s="12">
        <f>(((I229/60)/60)/24)+DATE(1970,1,1)</f>
        <v>42102.790821759263</v>
      </c>
    </row>
    <row r="230" spans="1:20" ht="48" x14ac:dyDescent="0.2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5">
        <f>E230/D230</f>
        <v>1.3320000000000001</v>
      </c>
      <c r="P230" s="8">
        <f>E230/L230</f>
        <v>51.230769230769234</v>
      </c>
      <c r="Q230" t="str">
        <f>LEFT(N230, SEARCH("/", N230,1)-1)</f>
        <v>theater</v>
      </c>
      <c r="R230" t="str">
        <f>RIGHT(N230,LEN(N230)-SEARCH("/",N230,1))</f>
        <v>plays</v>
      </c>
      <c r="S230" s="12">
        <f>(((J230/60)/60)/24)+DATE(1970,1,1)</f>
        <v>41900.243159722224</v>
      </c>
      <c r="T230" s="12">
        <f>(((I230/60)/60)/24)+DATE(1970,1,1)</f>
        <v>41922.458333333336</v>
      </c>
    </row>
    <row r="231" spans="1:20" ht="48" x14ac:dyDescent="0.2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5">
        <f>E231/D231</f>
        <v>0.01</v>
      </c>
      <c r="P231" s="8">
        <f>E231/L231</f>
        <v>5</v>
      </c>
      <c r="Q231" t="str">
        <f>LEFT(N231, SEARCH("/", N231,1)-1)</f>
        <v>theater</v>
      </c>
      <c r="R231" t="str">
        <f>RIGHT(N231,LEN(N231)-SEARCH("/",N231,1))</f>
        <v>plays</v>
      </c>
      <c r="S231" s="12">
        <f>(((J231/60)/60)/24)+DATE(1970,1,1)</f>
        <v>42453.428240740745</v>
      </c>
      <c r="T231" s="12">
        <f>(((I231/60)/60)/24)+DATE(1970,1,1)</f>
        <v>42483.428240740745</v>
      </c>
    </row>
    <row r="232" spans="1:20" ht="48" x14ac:dyDescent="0.2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5">
        <f>E232/D232</f>
        <v>4.5999999999999999E-2</v>
      </c>
      <c r="P232" s="8">
        <f>E232/L232</f>
        <v>5.75</v>
      </c>
      <c r="Q232" t="str">
        <f>LEFT(N232, SEARCH("/", N232,1)-1)</f>
        <v>theater</v>
      </c>
      <c r="R232" t="str">
        <f>RIGHT(N232,LEN(N232)-SEARCH("/",N232,1))</f>
        <v>plays</v>
      </c>
      <c r="S232" s="12">
        <f>(((J232/60)/60)/24)+DATE(1970,1,1)</f>
        <v>41811.555462962962</v>
      </c>
      <c r="T232" s="12">
        <f>(((I232/60)/60)/24)+DATE(1970,1,1)</f>
        <v>41812.875</v>
      </c>
    </row>
    <row r="233" spans="1:20" ht="48" x14ac:dyDescent="0.2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5">
        <f>E233/D233</f>
        <v>1</v>
      </c>
      <c r="P233" s="8">
        <f>E233/L233</f>
        <v>83.333333333333329</v>
      </c>
      <c r="Q233" t="str">
        <f>LEFT(N233, SEARCH("/", N233,1)-1)</f>
        <v>theater</v>
      </c>
      <c r="R233" t="str">
        <f>RIGHT(N233,LEN(N233)-SEARCH("/",N233,1))</f>
        <v>musical</v>
      </c>
      <c r="S233" s="12">
        <f>(((J233/60)/60)/24)+DATE(1970,1,1)</f>
        <v>42097.874155092592</v>
      </c>
      <c r="T233" s="12">
        <f>(((I233/60)/60)/24)+DATE(1970,1,1)</f>
        <v>42142.874155092592</v>
      </c>
    </row>
    <row r="234" spans="1:20" ht="48" x14ac:dyDescent="0.2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5">
        <f>E234/D234</f>
        <v>1</v>
      </c>
      <c r="P234" s="8">
        <f>E234/L234</f>
        <v>62.5</v>
      </c>
      <c r="Q234" t="str">
        <f>LEFT(N234, SEARCH("/", N234,1)-1)</f>
        <v>theater</v>
      </c>
      <c r="R234" t="str">
        <f>RIGHT(N234,LEN(N234)-SEARCH("/",N234,1))</f>
        <v>spaces</v>
      </c>
      <c r="S234" s="12">
        <f>(((J234/60)/60)/24)+DATE(1970,1,1)</f>
        <v>42752.827199074076</v>
      </c>
      <c r="T234" s="12">
        <f>(((I234/60)/60)/24)+DATE(1970,1,1)</f>
        <v>42766.75</v>
      </c>
    </row>
    <row r="235" spans="1:20" ht="64" x14ac:dyDescent="0.2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5">
        <f>E235/D235</f>
        <v>2.1320000000000001</v>
      </c>
      <c r="P235" s="8">
        <f>E235/L235</f>
        <v>33.3125</v>
      </c>
      <c r="Q235" t="str">
        <f>LEFT(N235, SEARCH("/", N235,1)-1)</f>
        <v>theater</v>
      </c>
      <c r="R235" t="str">
        <f>RIGHT(N235,LEN(N235)-SEARCH("/",N235,1))</f>
        <v>spaces</v>
      </c>
      <c r="S235" s="12">
        <f>(((J235/60)/60)/24)+DATE(1970,1,1)</f>
        <v>40378.893206018518</v>
      </c>
      <c r="T235" s="12">
        <f>(((I235/60)/60)/24)+DATE(1970,1,1)</f>
        <v>40453.207638888889</v>
      </c>
    </row>
    <row r="236" spans="1:20" ht="48" x14ac:dyDescent="0.2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5">
        <f>E236/D236</f>
        <v>1.49</v>
      </c>
      <c r="P236" s="8">
        <f>E236/L236</f>
        <v>37.25</v>
      </c>
      <c r="Q236" t="str">
        <f>LEFT(N236, SEARCH("/", N236,1)-1)</f>
        <v>theater</v>
      </c>
      <c r="R236" t="str">
        <f>RIGHT(N236,LEN(N236)-SEARCH("/",N236,1))</f>
        <v>spaces</v>
      </c>
      <c r="S236" s="12">
        <f>(((J236/60)/60)/24)+DATE(1970,1,1)</f>
        <v>42443.989050925928</v>
      </c>
      <c r="T236" s="12">
        <f>(((I236/60)/60)/24)+DATE(1970,1,1)</f>
        <v>42487.552777777775</v>
      </c>
    </row>
    <row r="237" spans="1:20" ht="48" x14ac:dyDescent="0.2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5">
        <f>E237/D237</f>
        <v>1.08</v>
      </c>
      <c r="P237" s="8">
        <f>E237/L237</f>
        <v>33.75</v>
      </c>
      <c r="Q237" t="str">
        <f>LEFT(N237, SEARCH("/", N237,1)-1)</f>
        <v>theater</v>
      </c>
      <c r="R237" t="str">
        <f>RIGHT(N237,LEN(N237)-SEARCH("/",N237,1))</f>
        <v>plays</v>
      </c>
      <c r="S237" s="12">
        <f>(((J237/60)/60)/24)+DATE(1970,1,1)</f>
        <v>42788.565208333333</v>
      </c>
      <c r="T237" s="12">
        <f>(((I237/60)/60)/24)+DATE(1970,1,1)</f>
        <v>42818.523541666669</v>
      </c>
    </row>
    <row r="238" spans="1:20" ht="48" x14ac:dyDescent="0.2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5">
        <f>E238/D238</f>
        <v>1.278</v>
      </c>
      <c r="P238" s="8">
        <f>E238/L238</f>
        <v>29.045454545454547</v>
      </c>
      <c r="Q238" t="str">
        <f>LEFT(N238, SEARCH("/", N238,1)-1)</f>
        <v>theater</v>
      </c>
      <c r="R238" t="str">
        <f>RIGHT(N238,LEN(N238)-SEARCH("/",N238,1))</f>
        <v>plays</v>
      </c>
      <c r="S238" s="12">
        <f>(((J238/60)/60)/24)+DATE(1970,1,1)</f>
        <v>42789.462430555555</v>
      </c>
      <c r="T238" s="12">
        <f>(((I238/60)/60)/24)+DATE(1970,1,1)</f>
        <v>42825.957638888889</v>
      </c>
    </row>
    <row r="239" spans="1:20" ht="64" x14ac:dyDescent="0.2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5">
        <f>E239/D239</f>
        <v>0.51600000000000001</v>
      </c>
      <c r="P239" s="8">
        <f>E239/L239</f>
        <v>32.25</v>
      </c>
      <c r="Q239" t="str">
        <f>LEFT(N239, SEARCH("/", N239,1)-1)</f>
        <v>theater</v>
      </c>
      <c r="R239" t="str">
        <f>RIGHT(N239,LEN(N239)-SEARCH("/",N239,1))</f>
        <v>plays</v>
      </c>
      <c r="S239" s="12">
        <f>(((J239/60)/60)/24)+DATE(1970,1,1)</f>
        <v>42800.753333333334</v>
      </c>
      <c r="T239" s="12">
        <f>(((I239/60)/60)/24)+DATE(1970,1,1)</f>
        <v>42841.833333333328</v>
      </c>
    </row>
    <row r="240" spans="1:20" ht="48" x14ac:dyDescent="0.2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5">
        <f>E240/D240</f>
        <v>1.0900000000000001</v>
      </c>
      <c r="P240" s="8">
        <f>E240/L240</f>
        <v>36.333333333333336</v>
      </c>
      <c r="Q240" t="str">
        <f>LEFT(N240, SEARCH("/", N240,1)-1)</f>
        <v>theater</v>
      </c>
      <c r="R240" t="str">
        <f>RIGHT(N240,LEN(N240)-SEARCH("/",N240,1))</f>
        <v>plays</v>
      </c>
      <c r="S240" s="12">
        <f>(((J240/60)/60)/24)+DATE(1970,1,1)</f>
        <v>41779.310034722221</v>
      </c>
      <c r="T240" s="12">
        <f>(((I240/60)/60)/24)+DATE(1970,1,1)</f>
        <v>41805.666666666664</v>
      </c>
    </row>
    <row r="241" spans="1:20" ht="48" x14ac:dyDescent="0.2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5">
        <f>E241/D241</f>
        <v>0</v>
      </c>
      <c r="P241" s="8" t="e">
        <f>E241/L241</f>
        <v>#DIV/0!</v>
      </c>
      <c r="Q241" t="str">
        <f>LEFT(N241, SEARCH("/", N241,1)-1)</f>
        <v>theater</v>
      </c>
      <c r="R241" t="str">
        <f>RIGHT(N241,LEN(N241)-SEARCH("/",N241,1))</f>
        <v>musical</v>
      </c>
      <c r="S241" s="12">
        <f>(((J241/60)/60)/24)+DATE(1970,1,1)</f>
        <v>42172.686099537037</v>
      </c>
      <c r="T241" s="12">
        <f>(((I241/60)/60)/24)+DATE(1970,1,1)</f>
        <v>42202.676388888889</v>
      </c>
    </row>
    <row r="242" spans="1:20" ht="48" x14ac:dyDescent="0.2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5">
        <f>E242/D242</f>
        <v>1.3304200000000002</v>
      </c>
      <c r="P242" s="8">
        <f>E242/L242</f>
        <v>26.608400000000003</v>
      </c>
      <c r="Q242" t="str">
        <f>LEFT(N242, SEARCH("/", N242,1)-1)</f>
        <v>theater</v>
      </c>
      <c r="R242" t="str">
        <f>RIGHT(N242,LEN(N242)-SEARCH("/",N242,1))</f>
        <v>plays</v>
      </c>
      <c r="S242" s="12">
        <f>(((J242/60)/60)/24)+DATE(1970,1,1)</f>
        <v>42758.368078703701</v>
      </c>
      <c r="T242" s="12">
        <f>(((I242/60)/60)/24)+DATE(1970,1,1)</f>
        <v>42786.368078703701</v>
      </c>
    </row>
    <row r="243" spans="1:20" ht="48" x14ac:dyDescent="0.2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5">
        <f>E243/D243</f>
        <v>1.1399999999999999</v>
      </c>
      <c r="P243" s="8">
        <f>E243/L243</f>
        <v>40.714285714285715</v>
      </c>
      <c r="Q243" t="str">
        <f>LEFT(N243, SEARCH("/", N243,1)-1)</f>
        <v>theater</v>
      </c>
      <c r="R243" t="str">
        <f>RIGHT(N243,LEN(N243)-SEARCH("/",N243,1))</f>
        <v>plays</v>
      </c>
      <c r="S243" s="12">
        <f>(((J243/60)/60)/24)+DATE(1970,1,1)</f>
        <v>42232.702546296292</v>
      </c>
      <c r="T243" s="12">
        <f>(((I243/60)/60)/24)+DATE(1970,1,1)</f>
        <v>42264.165972222225</v>
      </c>
    </row>
    <row r="244" spans="1:20" ht="48" x14ac:dyDescent="0.2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5">
        <f>E244/D244</f>
        <v>1.08</v>
      </c>
      <c r="P244" s="8">
        <f>E244/L244</f>
        <v>33.75</v>
      </c>
      <c r="Q244" t="str">
        <f>LEFT(N244, SEARCH("/", N244,1)-1)</f>
        <v>theater</v>
      </c>
      <c r="R244" t="str">
        <f>RIGHT(N244,LEN(N244)-SEARCH("/",N244,1))</f>
        <v>plays</v>
      </c>
      <c r="S244" s="12">
        <f>(((J244/60)/60)/24)+DATE(1970,1,1)</f>
        <v>41990.585486111115</v>
      </c>
      <c r="T244" s="12">
        <f>(((I244/60)/60)/24)+DATE(1970,1,1)</f>
        <v>42035.585486111115</v>
      </c>
    </row>
    <row r="245" spans="1:20" ht="48" x14ac:dyDescent="0.2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5">
        <f>E245/D245</f>
        <v>1.0740000000000001</v>
      </c>
      <c r="P245" s="8">
        <f>E245/L245</f>
        <v>35.799999999999997</v>
      </c>
      <c r="Q245" t="str">
        <f>LEFT(N245, SEARCH("/", N245,1)-1)</f>
        <v>theater</v>
      </c>
      <c r="R245" t="str">
        <f>RIGHT(N245,LEN(N245)-SEARCH("/",N245,1))</f>
        <v>plays</v>
      </c>
      <c r="S245" s="12">
        <f>(((J245/60)/60)/24)+DATE(1970,1,1)</f>
        <v>41914.100289351853</v>
      </c>
      <c r="T245" s="12">
        <f>(((I245/60)/60)/24)+DATE(1970,1,1)</f>
        <v>41928.165972222225</v>
      </c>
    </row>
    <row r="246" spans="1:20" ht="48" x14ac:dyDescent="0.2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5">
        <f>E246/D246</f>
        <v>1.3</v>
      </c>
      <c r="P246" s="8">
        <f>E246/L246</f>
        <v>50</v>
      </c>
      <c r="Q246" t="str">
        <f>LEFT(N246, SEARCH("/", N246,1)-1)</f>
        <v>theater</v>
      </c>
      <c r="R246" t="str">
        <f>RIGHT(N246,LEN(N246)-SEARCH("/",N246,1))</f>
        <v>plays</v>
      </c>
      <c r="S246" s="12">
        <f>(((J246/60)/60)/24)+DATE(1970,1,1)</f>
        <v>42053.106111111112</v>
      </c>
      <c r="T246" s="12">
        <f>(((I246/60)/60)/24)+DATE(1970,1,1)</f>
        <v>42112.025694444441</v>
      </c>
    </row>
    <row r="247" spans="1:20" ht="48" x14ac:dyDescent="0.2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5">
        <f>E247/D247</f>
        <v>3.15</v>
      </c>
      <c r="P247" s="8">
        <f>E247/L247</f>
        <v>35.795454545454547</v>
      </c>
      <c r="Q247" t="str">
        <f>LEFT(N247, SEARCH("/", N247,1)-1)</f>
        <v>theater</v>
      </c>
      <c r="R247" t="str">
        <f>RIGHT(N247,LEN(N247)-SEARCH("/",N247,1))</f>
        <v>plays</v>
      </c>
      <c r="S247" s="12">
        <f>(((J247/60)/60)/24)+DATE(1970,1,1)</f>
        <v>42479.432291666672</v>
      </c>
      <c r="T247" s="12">
        <f>(((I247/60)/60)/24)+DATE(1970,1,1)</f>
        <v>42492.958333333328</v>
      </c>
    </row>
    <row r="248" spans="1:20" ht="48" x14ac:dyDescent="0.2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5">
        <f>E248/D248</f>
        <v>2.1800000000000002</v>
      </c>
      <c r="P248" s="8">
        <f>E248/L248</f>
        <v>54.5</v>
      </c>
      <c r="Q248" t="str">
        <f>LEFT(N248, SEARCH("/", N248,1)-1)</f>
        <v>theater</v>
      </c>
      <c r="R248" t="str">
        <f>RIGHT(N248,LEN(N248)-SEARCH("/",N248,1))</f>
        <v>plays</v>
      </c>
      <c r="S248" s="12">
        <f>(((J248/60)/60)/24)+DATE(1970,1,1)</f>
        <v>42056.091631944444</v>
      </c>
      <c r="T248" s="12">
        <f>(((I248/60)/60)/24)+DATE(1970,1,1)</f>
        <v>42070.204861111109</v>
      </c>
    </row>
    <row r="249" spans="1:20" ht="48" x14ac:dyDescent="0.2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5">
        <f>E249/D249</f>
        <v>2.21</v>
      </c>
      <c r="P249" s="8">
        <f>E249/L249</f>
        <v>61.388888888888886</v>
      </c>
      <c r="Q249" t="str">
        <f>LEFT(N249, SEARCH("/", N249,1)-1)</f>
        <v>theater</v>
      </c>
      <c r="R249" t="str">
        <f>RIGHT(N249,LEN(N249)-SEARCH("/",N249,1))</f>
        <v>plays</v>
      </c>
      <c r="S249" s="12">
        <f>(((J249/60)/60)/24)+DATE(1970,1,1)</f>
        <v>42107.067557870367</v>
      </c>
      <c r="T249" s="12">
        <f>(((I249/60)/60)/24)+DATE(1970,1,1)</f>
        <v>42137.067557870367</v>
      </c>
    </row>
    <row r="250" spans="1:20" ht="48" x14ac:dyDescent="0.2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5">
        <f>E250/D250</f>
        <v>2.23</v>
      </c>
      <c r="P250" s="8">
        <f>E250/L250</f>
        <v>61.944444444444443</v>
      </c>
      <c r="Q250" t="str">
        <f>LEFT(N250, SEARCH("/", N250,1)-1)</f>
        <v>theater</v>
      </c>
      <c r="R250" t="str">
        <f>RIGHT(N250,LEN(N250)-SEARCH("/",N250,1))</f>
        <v>plays</v>
      </c>
      <c r="S250" s="12">
        <f>(((J250/60)/60)/24)+DATE(1970,1,1)</f>
        <v>41830.545694444445</v>
      </c>
      <c r="T250" s="12">
        <f>(((I250/60)/60)/24)+DATE(1970,1,1)</f>
        <v>41859.936111111114</v>
      </c>
    </row>
    <row r="251" spans="1:20" ht="48" x14ac:dyDescent="0.2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5">
        <f>E251/D251</f>
        <v>1</v>
      </c>
      <c r="P251" s="8">
        <f>E251/L251</f>
        <v>41.666666666666664</v>
      </c>
      <c r="Q251" t="str">
        <f>LEFT(N251, SEARCH("/", N251,1)-1)</f>
        <v>theater</v>
      </c>
      <c r="R251" t="str">
        <f>RIGHT(N251,LEN(N251)-SEARCH("/",N251,1))</f>
        <v>plays</v>
      </c>
      <c r="S251" s="12">
        <f>(((J251/60)/60)/24)+DATE(1970,1,1)</f>
        <v>42446.845543981486</v>
      </c>
      <c r="T251" s="12">
        <f>(((I251/60)/60)/24)+DATE(1970,1,1)</f>
        <v>42496.845543981486</v>
      </c>
    </row>
    <row r="252" spans="1:20" ht="32" x14ac:dyDescent="0.2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5">
        <f>E252/D252</f>
        <v>1.84</v>
      </c>
      <c r="P252" s="8">
        <f>E252/L252</f>
        <v>24.210526315789473</v>
      </c>
      <c r="Q252" t="str">
        <f>LEFT(N252, SEARCH("/", N252,1)-1)</f>
        <v>theater</v>
      </c>
      <c r="R252" t="str">
        <f>RIGHT(N252,LEN(N252)-SEARCH("/",N252,1))</f>
        <v>plays</v>
      </c>
      <c r="S252" s="12">
        <f>(((J252/60)/60)/24)+DATE(1970,1,1)</f>
        <v>42140.712314814817</v>
      </c>
      <c r="T252" s="12">
        <f>(((I252/60)/60)/24)+DATE(1970,1,1)</f>
        <v>42154.756944444445</v>
      </c>
    </row>
    <row r="253" spans="1:20" ht="48" x14ac:dyDescent="0.2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5">
        <f>E253/D253</f>
        <v>1.22</v>
      </c>
      <c r="P253" s="8">
        <f>E253/L253</f>
        <v>203.33333333333334</v>
      </c>
      <c r="Q253" t="str">
        <f>LEFT(N253, SEARCH("/", N253,1)-1)</f>
        <v>theater</v>
      </c>
      <c r="R253" t="str">
        <f>RIGHT(N253,LEN(N253)-SEARCH("/",N253,1))</f>
        <v>plays</v>
      </c>
      <c r="S253" s="12">
        <f>(((J253/60)/60)/24)+DATE(1970,1,1)</f>
        <v>42152.503495370373</v>
      </c>
      <c r="T253" s="12">
        <f>(((I253/60)/60)/24)+DATE(1970,1,1)</f>
        <v>42172.503495370373</v>
      </c>
    </row>
    <row r="254" spans="1:20" ht="48" x14ac:dyDescent="0.2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5">
        <f>E254/D254</f>
        <v>2.11</v>
      </c>
      <c r="P254" s="8">
        <f>E254/L254</f>
        <v>58.611111111111114</v>
      </c>
      <c r="Q254" t="str">
        <f>LEFT(N254, SEARCH("/", N254,1)-1)</f>
        <v>theater</v>
      </c>
      <c r="R254" t="str">
        <f>RIGHT(N254,LEN(N254)-SEARCH("/",N254,1))</f>
        <v>plays</v>
      </c>
      <c r="S254" s="12">
        <f>(((J254/60)/60)/24)+DATE(1970,1,1)</f>
        <v>41808.991944444446</v>
      </c>
      <c r="T254" s="12">
        <f>(((I254/60)/60)/24)+DATE(1970,1,1)</f>
        <v>41838.991944444446</v>
      </c>
    </row>
    <row r="255" spans="1:20" ht="48" x14ac:dyDescent="0.2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5">
        <f>E255/D255</f>
        <v>1.236</v>
      </c>
      <c r="P255" s="8">
        <f>E255/L255</f>
        <v>29.428571428571427</v>
      </c>
      <c r="Q255" t="str">
        <f>LEFT(N255, SEARCH("/", N255,1)-1)</f>
        <v>theater</v>
      </c>
      <c r="R255" t="str">
        <f>RIGHT(N255,LEN(N255)-SEARCH("/",N255,1))</f>
        <v>plays</v>
      </c>
      <c r="S255" s="12">
        <f>(((J255/60)/60)/24)+DATE(1970,1,1)</f>
        <v>42544.814328703709</v>
      </c>
      <c r="T255" s="12">
        <f>(((I255/60)/60)/24)+DATE(1970,1,1)</f>
        <v>42582.873611111107</v>
      </c>
    </row>
    <row r="256" spans="1:20" ht="48" x14ac:dyDescent="0.2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5">
        <f>E256/D256</f>
        <v>1.3</v>
      </c>
      <c r="P256" s="8">
        <f>E256/L256</f>
        <v>46.428571428571431</v>
      </c>
      <c r="Q256" t="str">
        <f>LEFT(N256, SEARCH("/", N256,1)-1)</f>
        <v>theater</v>
      </c>
      <c r="R256" t="str">
        <f>RIGHT(N256,LEN(N256)-SEARCH("/",N256,1))</f>
        <v>plays</v>
      </c>
      <c r="S256" s="12">
        <f>(((J256/60)/60)/24)+DATE(1970,1,1)</f>
        <v>42053.733078703706</v>
      </c>
      <c r="T256" s="12">
        <f>(((I256/60)/60)/24)+DATE(1970,1,1)</f>
        <v>42063.207638888889</v>
      </c>
    </row>
    <row r="257" spans="1:20" ht="48" x14ac:dyDescent="0.2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5">
        <f>E257/D257</f>
        <v>1.52</v>
      </c>
      <c r="P257" s="8">
        <f>E257/L257</f>
        <v>19.487179487179485</v>
      </c>
      <c r="Q257" t="str">
        <f>LEFT(N257, SEARCH("/", N257,1)-1)</f>
        <v>theater</v>
      </c>
      <c r="R257" t="str">
        <f>RIGHT(N257,LEN(N257)-SEARCH("/",N257,1))</f>
        <v>plays</v>
      </c>
      <c r="S257" s="12">
        <f>(((J257/60)/60)/24)+DATE(1970,1,1)</f>
        <v>42036.704525462963</v>
      </c>
      <c r="T257" s="12">
        <f>(((I257/60)/60)/24)+DATE(1970,1,1)</f>
        <v>42096.662858796291</v>
      </c>
    </row>
    <row r="258" spans="1:20" ht="48" x14ac:dyDescent="0.2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5">
        <f>E258/D258</f>
        <v>1.262</v>
      </c>
      <c r="P258" s="8">
        <f>E258/L258</f>
        <v>17.527777777777779</v>
      </c>
      <c r="Q258" t="str">
        <f>LEFT(N258, SEARCH("/", N258,1)-1)</f>
        <v>theater</v>
      </c>
      <c r="R258" t="str">
        <f>RIGHT(N258,LEN(N258)-SEARCH("/",N258,1))</f>
        <v>plays</v>
      </c>
      <c r="S258" s="12">
        <f>(((J258/60)/60)/24)+DATE(1970,1,1)</f>
        <v>42480.479861111111</v>
      </c>
      <c r="T258" s="12">
        <f>(((I258/60)/60)/24)+DATE(1970,1,1)</f>
        <v>42510.479861111111</v>
      </c>
    </row>
    <row r="259" spans="1:20" ht="48" x14ac:dyDescent="0.2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5">
        <f>E259/D259</f>
        <v>1.9</v>
      </c>
      <c r="P259" s="8">
        <f>E259/L259</f>
        <v>50</v>
      </c>
      <c r="Q259" t="str">
        <f>LEFT(N259, SEARCH("/", N259,1)-1)</f>
        <v>theater</v>
      </c>
      <c r="R259" t="str">
        <f>RIGHT(N259,LEN(N259)-SEARCH("/",N259,1))</f>
        <v>plays</v>
      </c>
      <c r="S259" s="12">
        <f>(((J259/60)/60)/24)+DATE(1970,1,1)</f>
        <v>41852.527222222219</v>
      </c>
      <c r="T259" s="12">
        <f>(((I259/60)/60)/24)+DATE(1970,1,1)</f>
        <v>41866.527222222219</v>
      </c>
    </row>
    <row r="260" spans="1:20" ht="48" x14ac:dyDescent="0.2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5">
        <f>E260/D260</f>
        <v>1.39</v>
      </c>
      <c r="P260" s="8">
        <f>E260/L260</f>
        <v>57.916666666666664</v>
      </c>
      <c r="Q260" t="str">
        <f>LEFT(N260, SEARCH("/", N260,1)-1)</f>
        <v>theater</v>
      </c>
      <c r="R260" t="str">
        <f>RIGHT(N260,LEN(N260)-SEARCH("/",N260,1))</f>
        <v>plays</v>
      </c>
      <c r="S260" s="12">
        <f>(((J260/60)/60)/24)+DATE(1970,1,1)</f>
        <v>42643.632858796293</v>
      </c>
      <c r="T260" s="12">
        <f>(((I260/60)/60)/24)+DATE(1970,1,1)</f>
        <v>42672.125</v>
      </c>
    </row>
    <row r="261" spans="1:20" ht="48" x14ac:dyDescent="0.2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5">
        <f>E261/D261</f>
        <v>2.1459999999999999</v>
      </c>
      <c r="P261" s="8">
        <f>E261/L261</f>
        <v>35.766666666666666</v>
      </c>
      <c r="Q261" t="str">
        <f>LEFT(N261, SEARCH("/", N261,1)-1)</f>
        <v>theater</v>
      </c>
      <c r="R261" t="str">
        <f>RIGHT(N261,LEN(N261)-SEARCH("/",N261,1))</f>
        <v>plays</v>
      </c>
      <c r="S261" s="12">
        <f>(((J261/60)/60)/24)+DATE(1970,1,1)</f>
        <v>41841.820486111108</v>
      </c>
      <c r="T261" s="12">
        <f>(((I261/60)/60)/24)+DATE(1970,1,1)</f>
        <v>41882.833333333336</v>
      </c>
    </row>
    <row r="262" spans="1:20" ht="48" x14ac:dyDescent="0.2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5">
        <f>E262/D262</f>
        <v>1.5820000000000001</v>
      </c>
      <c r="P262" s="8">
        <f>E262/L262</f>
        <v>79.099999999999994</v>
      </c>
      <c r="Q262" t="str">
        <f>LEFT(N262, SEARCH("/", N262,1)-1)</f>
        <v>theater</v>
      </c>
      <c r="R262" t="str">
        <f>RIGHT(N262,LEN(N262)-SEARCH("/",N262,1))</f>
        <v>plays</v>
      </c>
      <c r="S262" s="12">
        <f>(((J262/60)/60)/24)+DATE(1970,1,1)</f>
        <v>42121.249814814815</v>
      </c>
      <c r="T262" s="12">
        <f>(((I262/60)/60)/24)+DATE(1970,1,1)</f>
        <v>42142.249814814815</v>
      </c>
    </row>
    <row r="263" spans="1:20" ht="48" x14ac:dyDescent="0.2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5">
        <f>E263/D263</f>
        <v>1.1000000000000001</v>
      </c>
      <c r="P263" s="8">
        <f>E263/L263</f>
        <v>55</v>
      </c>
      <c r="Q263" t="str">
        <f>LEFT(N263, SEARCH("/", N263,1)-1)</f>
        <v>theater</v>
      </c>
      <c r="R263" t="str">
        <f>RIGHT(N263,LEN(N263)-SEARCH("/",N263,1))</f>
        <v>plays</v>
      </c>
      <c r="S263" s="12">
        <f>(((J263/60)/60)/24)+DATE(1970,1,1)</f>
        <v>42020.846666666665</v>
      </c>
      <c r="T263" s="12">
        <f>(((I263/60)/60)/24)+DATE(1970,1,1)</f>
        <v>42037.207638888889</v>
      </c>
    </row>
    <row r="264" spans="1:20" ht="48" x14ac:dyDescent="0.2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5">
        <f>E264/D264</f>
        <v>1.06</v>
      </c>
      <c r="P264" s="8">
        <f>E264/L264</f>
        <v>75.714285714285708</v>
      </c>
      <c r="Q264" t="str">
        <f>LEFT(N264, SEARCH("/", N264,1)-1)</f>
        <v>theater</v>
      </c>
      <c r="R264" t="str">
        <f>RIGHT(N264,LEN(N264)-SEARCH("/",N264,1))</f>
        <v>plays</v>
      </c>
      <c r="S264" s="12">
        <f>(((J264/60)/60)/24)+DATE(1970,1,1)</f>
        <v>42214.6956712963</v>
      </c>
      <c r="T264" s="12">
        <f>(((I264/60)/60)/24)+DATE(1970,1,1)</f>
        <v>42225.666666666672</v>
      </c>
    </row>
    <row r="265" spans="1:20" ht="48" x14ac:dyDescent="0.2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5">
        <f>E265/D265</f>
        <v>1.32</v>
      </c>
      <c r="P265" s="8">
        <f>E265/L265</f>
        <v>36.666666666666664</v>
      </c>
      <c r="Q265" t="str">
        <f>LEFT(N265, SEARCH("/", N265,1)-1)</f>
        <v>theater</v>
      </c>
      <c r="R265" t="str">
        <f>RIGHT(N265,LEN(N265)-SEARCH("/",N265,1))</f>
        <v>plays</v>
      </c>
      <c r="S265" s="12">
        <f>(((J265/60)/60)/24)+DATE(1970,1,1)</f>
        <v>42177.761782407411</v>
      </c>
      <c r="T265" s="12">
        <f>(((I265/60)/60)/24)+DATE(1970,1,1)</f>
        <v>42198.041666666672</v>
      </c>
    </row>
    <row r="266" spans="1:20" ht="48" x14ac:dyDescent="0.2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5">
        <f>E266/D266</f>
        <v>1.262</v>
      </c>
      <c r="P266" s="8">
        <f>E266/L266</f>
        <v>78.875</v>
      </c>
      <c r="Q266" t="str">
        <f>LEFT(N266, SEARCH("/", N266,1)-1)</f>
        <v>theater</v>
      </c>
      <c r="R266" t="str">
        <f>RIGHT(N266,LEN(N266)-SEARCH("/",N266,1))</f>
        <v>plays</v>
      </c>
      <c r="S266" s="12">
        <f>(((J266/60)/60)/24)+DATE(1970,1,1)</f>
        <v>42289.761192129634</v>
      </c>
      <c r="T266" s="12">
        <f>(((I266/60)/60)/24)+DATE(1970,1,1)</f>
        <v>42319.802858796291</v>
      </c>
    </row>
    <row r="267" spans="1:20" ht="48" x14ac:dyDescent="0.2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5">
        <f>E267/D267</f>
        <v>1.0549000000000002</v>
      </c>
      <c r="P267" s="8">
        <f>E267/L267</f>
        <v>21.098000000000003</v>
      </c>
      <c r="Q267" t="str">
        <f>LEFT(N267, SEARCH("/", N267,1)-1)</f>
        <v>theater</v>
      </c>
      <c r="R267" t="str">
        <f>RIGHT(N267,LEN(N267)-SEARCH("/",N267,1))</f>
        <v>plays</v>
      </c>
      <c r="S267" s="12">
        <f>(((J267/60)/60)/24)+DATE(1970,1,1)</f>
        <v>42555.671944444446</v>
      </c>
      <c r="T267" s="12">
        <f>(((I267/60)/60)/24)+DATE(1970,1,1)</f>
        <v>42583.791666666672</v>
      </c>
    </row>
    <row r="268" spans="1:20" ht="32" x14ac:dyDescent="0.2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5">
        <f>E268/D268</f>
        <v>1</v>
      </c>
      <c r="P268" s="8">
        <f>E268/L268</f>
        <v>55.555555555555557</v>
      </c>
      <c r="Q268" t="str">
        <f>LEFT(N268, SEARCH("/", N268,1)-1)</f>
        <v>theater</v>
      </c>
      <c r="R268" t="str">
        <f>RIGHT(N268,LEN(N268)-SEARCH("/",N268,1))</f>
        <v>plays</v>
      </c>
      <c r="S268" s="12">
        <f>(((J268/60)/60)/24)+DATE(1970,1,1)</f>
        <v>42146.570393518516</v>
      </c>
      <c r="T268" s="12">
        <f>(((I268/60)/60)/24)+DATE(1970,1,1)</f>
        <v>42176.570393518516</v>
      </c>
    </row>
    <row r="269" spans="1:20" ht="48" x14ac:dyDescent="0.2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5">
        <f>E269/D269</f>
        <v>1</v>
      </c>
      <c r="P269" s="8">
        <f>E269/L269</f>
        <v>35.714285714285715</v>
      </c>
      <c r="Q269" t="str">
        <f>LEFT(N269, SEARCH("/", N269,1)-1)</f>
        <v>theater</v>
      </c>
      <c r="R269" t="str">
        <f>RIGHT(N269,LEN(N269)-SEARCH("/",N269,1))</f>
        <v>plays</v>
      </c>
      <c r="S269" s="12">
        <f>(((J269/60)/60)/24)+DATE(1970,1,1)</f>
        <v>42430.762222222227</v>
      </c>
      <c r="T269" s="12">
        <f>(((I269/60)/60)/24)+DATE(1970,1,1)</f>
        <v>42460.720555555556</v>
      </c>
    </row>
    <row r="270" spans="1:20" ht="48" x14ac:dyDescent="0.2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5">
        <f>E270/D270</f>
        <v>1.266</v>
      </c>
      <c r="P270" s="8">
        <f>E270/L270</f>
        <v>22.607142857142858</v>
      </c>
      <c r="Q270" t="str">
        <f>LEFT(N270, SEARCH("/", N270,1)-1)</f>
        <v>theater</v>
      </c>
      <c r="R270" t="str">
        <f>RIGHT(N270,LEN(N270)-SEARCH("/",N270,1))</f>
        <v>plays</v>
      </c>
      <c r="S270" s="12">
        <f>(((J270/60)/60)/24)+DATE(1970,1,1)</f>
        <v>42503.539976851855</v>
      </c>
      <c r="T270" s="12">
        <f>(((I270/60)/60)/24)+DATE(1970,1,1)</f>
        <v>42548.791666666672</v>
      </c>
    </row>
    <row r="271" spans="1:20" ht="48" x14ac:dyDescent="0.2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5">
        <f>E271/D271</f>
        <v>2.02</v>
      </c>
      <c r="P271" s="8">
        <f>E271/L271</f>
        <v>59.411764705882355</v>
      </c>
      <c r="Q271" t="str">
        <f>LEFT(N271, SEARCH("/", N271,1)-1)</f>
        <v>theater</v>
      </c>
      <c r="R271" t="str">
        <f>RIGHT(N271,LEN(N271)-SEARCH("/",N271,1))</f>
        <v>plays</v>
      </c>
      <c r="S271" s="12">
        <f>(((J271/60)/60)/24)+DATE(1970,1,1)</f>
        <v>42220.79487268519</v>
      </c>
      <c r="T271" s="12">
        <f>(((I271/60)/60)/24)+DATE(1970,1,1)</f>
        <v>42246</v>
      </c>
    </row>
    <row r="272" spans="1:20" ht="48" x14ac:dyDescent="0.2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5">
        <f>E272/D272</f>
        <v>0.2</v>
      </c>
      <c r="P272" s="8">
        <f>E272/L272</f>
        <v>100</v>
      </c>
      <c r="Q272" t="str">
        <f>LEFT(N272, SEARCH("/", N272,1)-1)</f>
        <v>theater</v>
      </c>
      <c r="R272" t="str">
        <f>RIGHT(N272,LEN(N272)-SEARCH("/",N272,1))</f>
        <v>musical</v>
      </c>
      <c r="S272" s="12">
        <f>(((J272/60)/60)/24)+DATE(1970,1,1)</f>
        <v>41946.936909722222</v>
      </c>
      <c r="T272" s="12">
        <f>(((I272/60)/60)/24)+DATE(1970,1,1)</f>
        <v>41966.936909722222</v>
      </c>
    </row>
    <row r="273" spans="1:20" ht="48" x14ac:dyDescent="0.2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5">
        <f>E273/D273</f>
        <v>0.06</v>
      </c>
      <c r="P273" s="8">
        <f>E273/L273</f>
        <v>15</v>
      </c>
      <c r="Q273" t="str">
        <f>LEFT(N273, SEARCH("/", N273,1)-1)</f>
        <v>theater</v>
      </c>
      <c r="R273" t="str">
        <f>RIGHT(N273,LEN(N273)-SEARCH("/",N273,1))</f>
        <v>musical</v>
      </c>
      <c r="S273" s="12">
        <f>(((J273/60)/60)/24)+DATE(1970,1,1)</f>
        <v>42598.749155092592</v>
      </c>
      <c r="T273" s="12">
        <f>(((I273/60)/60)/24)+DATE(1970,1,1)</f>
        <v>42643.749155092592</v>
      </c>
    </row>
    <row r="274" spans="1:20" ht="48" x14ac:dyDescent="0.2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5">
        <f>E274/D274</f>
        <v>1</v>
      </c>
      <c r="P274" s="8">
        <f>E274/L274</f>
        <v>29.411764705882351</v>
      </c>
      <c r="Q274" t="str">
        <f>LEFT(N274, SEARCH("/", N274,1)-1)</f>
        <v>theater</v>
      </c>
      <c r="R274" t="str">
        <f>RIGHT(N274,LEN(N274)-SEARCH("/",N274,1))</f>
        <v>plays</v>
      </c>
      <c r="S274" s="12">
        <f>(((J274/60)/60)/24)+DATE(1970,1,1)</f>
        <v>42381.478981481487</v>
      </c>
      <c r="T274" s="12">
        <f>(((I274/60)/60)/24)+DATE(1970,1,1)</f>
        <v>42402.478981481487</v>
      </c>
    </row>
    <row r="275" spans="1:20" ht="32" x14ac:dyDescent="0.2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5">
        <f>E275/D275</f>
        <v>1.04</v>
      </c>
      <c r="P275" s="8">
        <f>E275/L275</f>
        <v>57.777777777777779</v>
      </c>
      <c r="Q275" t="str">
        <f>LEFT(N275, SEARCH("/", N275,1)-1)</f>
        <v>theater</v>
      </c>
      <c r="R275" t="str">
        <f>RIGHT(N275,LEN(N275)-SEARCH("/",N275,1))</f>
        <v>plays</v>
      </c>
      <c r="S275" s="12">
        <f>(((J275/60)/60)/24)+DATE(1970,1,1)</f>
        <v>41828.646319444444</v>
      </c>
      <c r="T275" s="12">
        <f>(((I275/60)/60)/24)+DATE(1970,1,1)</f>
        <v>41861.665972222225</v>
      </c>
    </row>
    <row r="276" spans="1:20" ht="32" x14ac:dyDescent="0.2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5">
        <f>E276/D276</f>
        <v>1.212</v>
      </c>
      <c r="P276" s="8">
        <f>E276/L276</f>
        <v>33.666666666666664</v>
      </c>
      <c r="Q276" t="str">
        <f>LEFT(N276, SEARCH("/", N276,1)-1)</f>
        <v>theater</v>
      </c>
      <c r="R276" t="str">
        <f>RIGHT(N276,LEN(N276)-SEARCH("/",N276,1))</f>
        <v>plays</v>
      </c>
      <c r="S276" s="12">
        <f>(((J276/60)/60)/24)+DATE(1970,1,1)</f>
        <v>41882.585648148146</v>
      </c>
      <c r="T276" s="12">
        <f>(((I276/60)/60)/24)+DATE(1970,1,1)</f>
        <v>41912.666666666664</v>
      </c>
    </row>
    <row r="277" spans="1:20" ht="32" x14ac:dyDescent="0.2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5">
        <f>E277/D277</f>
        <v>1.1399999999999999</v>
      </c>
      <c r="P277" s="8">
        <f>E277/L277</f>
        <v>27.142857142857142</v>
      </c>
      <c r="Q277" t="str">
        <f>LEFT(N277, SEARCH("/", N277,1)-1)</f>
        <v>theater</v>
      </c>
      <c r="R277" t="str">
        <f>RIGHT(N277,LEN(N277)-SEARCH("/",N277,1))</f>
        <v>plays</v>
      </c>
      <c r="S277" s="12">
        <f>(((J277/60)/60)/24)+DATE(1970,1,1)</f>
        <v>41779.724224537036</v>
      </c>
      <c r="T277" s="12">
        <f>(((I277/60)/60)/24)+DATE(1970,1,1)</f>
        <v>41805.666666666664</v>
      </c>
    </row>
    <row r="278" spans="1:20" ht="48" x14ac:dyDescent="0.2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5">
        <f>E278/D278</f>
        <v>2.3940000000000001</v>
      </c>
      <c r="P278" s="8">
        <f>E278/L278</f>
        <v>26.021739130434781</v>
      </c>
      <c r="Q278" t="str">
        <f>LEFT(N278, SEARCH("/", N278,1)-1)</f>
        <v>theater</v>
      </c>
      <c r="R278" t="str">
        <f>RIGHT(N278,LEN(N278)-SEARCH("/",N278,1))</f>
        <v>plays</v>
      </c>
      <c r="S278" s="12">
        <f>(((J278/60)/60)/24)+DATE(1970,1,1)</f>
        <v>42032.716145833328</v>
      </c>
      <c r="T278" s="12">
        <f>(((I278/60)/60)/24)+DATE(1970,1,1)</f>
        <v>42062.716145833328</v>
      </c>
    </row>
    <row r="279" spans="1:20" ht="48" x14ac:dyDescent="0.2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5">
        <f>E279/D279</f>
        <v>1.05</v>
      </c>
      <c r="P279" s="8">
        <f>E279/L279</f>
        <v>75</v>
      </c>
      <c r="Q279" t="str">
        <f>LEFT(N279, SEARCH("/", N279,1)-1)</f>
        <v>theater</v>
      </c>
      <c r="R279" t="str">
        <f>RIGHT(N279,LEN(N279)-SEARCH("/",N279,1))</f>
        <v>musical</v>
      </c>
      <c r="S279" s="12">
        <f>(((J279/60)/60)/24)+DATE(1970,1,1)</f>
        <v>42458.127175925925</v>
      </c>
      <c r="T279" s="12">
        <f>(((I279/60)/60)/24)+DATE(1970,1,1)</f>
        <v>42489.165972222225</v>
      </c>
    </row>
    <row r="280" spans="1:20" ht="64" x14ac:dyDescent="0.2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5">
        <f>E280/D280</f>
        <v>1.1299999999999999</v>
      </c>
      <c r="P280" s="8">
        <f>E280/L280</f>
        <v>37.666666666666664</v>
      </c>
      <c r="Q280" t="str">
        <f>LEFT(N280, SEARCH("/", N280,1)-1)</f>
        <v>theater</v>
      </c>
      <c r="R280" t="str">
        <f>RIGHT(N280,LEN(N280)-SEARCH("/",N280,1))</f>
        <v>musical</v>
      </c>
      <c r="S280" s="12">
        <f>(((J280/60)/60)/24)+DATE(1970,1,1)</f>
        <v>42619.802488425921</v>
      </c>
      <c r="T280" s="12">
        <f>(((I280/60)/60)/24)+DATE(1970,1,1)</f>
        <v>42659.875</v>
      </c>
    </row>
    <row r="281" spans="1:20" ht="48" x14ac:dyDescent="0.2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5">
        <f>E281/D281</f>
        <v>1</v>
      </c>
      <c r="P281" s="8">
        <f>E281/L281</f>
        <v>166.66666666666666</v>
      </c>
      <c r="Q281" t="str">
        <f>LEFT(N281, SEARCH("/", N281,1)-1)</f>
        <v>theater</v>
      </c>
      <c r="R281" t="str">
        <f>RIGHT(N281,LEN(N281)-SEARCH("/",N281,1))</f>
        <v>musical</v>
      </c>
      <c r="S281" s="12">
        <f>(((J281/60)/60)/24)+DATE(1970,1,1)</f>
        <v>42173.466863425929</v>
      </c>
      <c r="T281" s="12">
        <f>(((I281/60)/60)/24)+DATE(1970,1,1)</f>
        <v>42226.958333333328</v>
      </c>
    </row>
    <row r="282" spans="1:20" ht="48" x14ac:dyDescent="0.2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5">
        <f>E282/D282</f>
        <v>1.002</v>
      </c>
      <c r="P282" s="8">
        <f>E282/L282</f>
        <v>62.625</v>
      </c>
      <c r="Q282" t="str">
        <f>LEFT(N282, SEARCH("/", N282,1)-1)</f>
        <v>theater</v>
      </c>
      <c r="R282" t="str">
        <f>RIGHT(N282,LEN(N282)-SEARCH("/",N282,1))</f>
        <v>plays</v>
      </c>
      <c r="S282" s="12">
        <f>(((J282/60)/60)/24)+DATE(1970,1,1)</f>
        <v>42593.865405092598</v>
      </c>
      <c r="T282" s="12">
        <f>(((I282/60)/60)/24)+DATE(1970,1,1)</f>
        <v>42613.865405092598</v>
      </c>
    </row>
    <row r="283" spans="1:20" ht="48" x14ac:dyDescent="0.2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5">
        <f>E283/D283</f>
        <v>1.0602199999999999</v>
      </c>
      <c r="P283" s="8">
        <f>E283/L283</f>
        <v>58.901111111111113</v>
      </c>
      <c r="Q283" t="str">
        <f>LEFT(N283, SEARCH("/", N283,1)-1)</f>
        <v>theater</v>
      </c>
      <c r="R283" t="str">
        <f>RIGHT(N283,LEN(N283)-SEARCH("/",N283,1))</f>
        <v>plays</v>
      </c>
      <c r="S283" s="12">
        <f>(((J283/60)/60)/24)+DATE(1970,1,1)</f>
        <v>41927.848900462966</v>
      </c>
      <c r="T283" s="12">
        <f>(((I283/60)/60)/24)+DATE(1970,1,1)</f>
        <v>41948.890567129631</v>
      </c>
    </row>
    <row r="284" spans="1:20" ht="48" x14ac:dyDescent="0.2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5">
        <f>E284/D284</f>
        <v>0.02</v>
      </c>
      <c r="P284" s="8">
        <f>E284/L284</f>
        <v>10</v>
      </c>
      <c r="Q284" t="str">
        <f>LEFT(N284, SEARCH("/", N284,1)-1)</f>
        <v>theater</v>
      </c>
      <c r="R284" t="str">
        <f>RIGHT(N284,LEN(N284)-SEARCH("/",N284,1))</f>
        <v>plays</v>
      </c>
      <c r="S284" s="12">
        <f>(((J284/60)/60)/24)+DATE(1970,1,1)</f>
        <v>42128.431064814817</v>
      </c>
      <c r="T284" s="12">
        <f>(((I284/60)/60)/24)+DATE(1970,1,1)</f>
        <v>42146.875</v>
      </c>
    </row>
    <row r="285" spans="1:20" ht="32" x14ac:dyDescent="0.2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5">
        <f>E285/D285</f>
        <v>0.05</v>
      </c>
      <c r="P285" s="8">
        <f>E285/L285</f>
        <v>25</v>
      </c>
      <c r="Q285" t="str">
        <f>LEFT(N285, SEARCH("/", N285,1)-1)</f>
        <v>theater</v>
      </c>
      <c r="R285" t="str">
        <f>RIGHT(N285,LEN(N285)-SEARCH("/",N285,1))</f>
        <v>musical</v>
      </c>
      <c r="S285" s="12">
        <f>(((J285/60)/60)/24)+DATE(1970,1,1)</f>
        <v>42756.018506944441</v>
      </c>
      <c r="T285" s="12">
        <f>(((I285/60)/60)/24)+DATE(1970,1,1)</f>
        <v>42786.018506944441</v>
      </c>
    </row>
    <row r="286" spans="1:20" ht="32" x14ac:dyDescent="0.2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5">
        <f>E286/D286</f>
        <v>0.2</v>
      </c>
      <c r="P286" s="8">
        <f>E286/L286</f>
        <v>100</v>
      </c>
      <c r="Q286" t="str">
        <f>LEFT(N286, SEARCH("/", N286,1)-1)</f>
        <v>theater</v>
      </c>
      <c r="R286" t="str">
        <f>RIGHT(N286,LEN(N286)-SEARCH("/",N286,1))</f>
        <v>plays</v>
      </c>
      <c r="S286" s="12">
        <f>(((J286/60)/60)/24)+DATE(1970,1,1)</f>
        <v>42125.644467592589</v>
      </c>
      <c r="T286" s="12">
        <f>(((I286/60)/60)/24)+DATE(1970,1,1)</f>
        <v>42155.644467592589</v>
      </c>
    </row>
    <row r="287" spans="1:20" ht="20" x14ac:dyDescent="0.2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5">
        <f>E287/D287</f>
        <v>2E-3</v>
      </c>
      <c r="P287" s="8">
        <f>E287/L287</f>
        <v>1</v>
      </c>
      <c r="Q287" t="str">
        <f>LEFT(N287, SEARCH("/", N287,1)-1)</f>
        <v>theater</v>
      </c>
      <c r="R287" t="str">
        <f>RIGHT(N287,LEN(N287)-SEARCH("/",N287,1))</f>
        <v>plays</v>
      </c>
      <c r="S287" s="12">
        <f>(((J287/60)/60)/24)+DATE(1970,1,1)</f>
        <v>41890.16269675926</v>
      </c>
      <c r="T287" s="12">
        <f>(((I287/60)/60)/24)+DATE(1970,1,1)</f>
        <v>41920.16269675926</v>
      </c>
    </row>
    <row r="288" spans="1:20" ht="48" x14ac:dyDescent="0.2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5">
        <f>E288/D288</f>
        <v>0.14000000000000001</v>
      </c>
      <c r="P288" s="8">
        <f>E288/L288</f>
        <v>10</v>
      </c>
      <c r="Q288" t="str">
        <f>LEFT(N288, SEARCH("/", N288,1)-1)</f>
        <v>theater</v>
      </c>
      <c r="R288" t="str">
        <f>RIGHT(N288,LEN(N288)-SEARCH("/",N288,1))</f>
        <v>plays</v>
      </c>
      <c r="S288" s="12">
        <f>(((J288/60)/60)/24)+DATE(1970,1,1)</f>
        <v>41869.872685185182</v>
      </c>
      <c r="T288" s="12">
        <f>(((I288/60)/60)/24)+DATE(1970,1,1)</f>
        <v>41899.872685185182</v>
      </c>
    </row>
    <row r="289" spans="1:20" ht="32" x14ac:dyDescent="0.2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5">
        <f>E289/D289</f>
        <v>0.6</v>
      </c>
      <c r="P289" s="8">
        <f>E289/L289</f>
        <v>60</v>
      </c>
      <c r="Q289" t="str">
        <f>LEFT(N289, SEARCH("/", N289,1)-1)</f>
        <v>theater</v>
      </c>
      <c r="R289" t="str">
        <f>RIGHT(N289,LEN(N289)-SEARCH("/",N289,1))</f>
        <v>plays</v>
      </c>
      <c r="S289" s="12">
        <f>(((J289/60)/60)/24)+DATE(1970,1,1)</f>
        <v>42305.670914351853</v>
      </c>
      <c r="T289" s="12">
        <f>(((I289/60)/60)/24)+DATE(1970,1,1)</f>
        <v>42339.249305555553</v>
      </c>
    </row>
    <row r="290" spans="1:20" ht="48" x14ac:dyDescent="0.2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5">
        <f>E290/D290</f>
        <v>0</v>
      </c>
      <c r="P290" s="8" t="e">
        <f>E290/L290</f>
        <v>#DIV/0!</v>
      </c>
      <c r="Q290" t="str">
        <f>LEFT(N290, SEARCH("/", N290,1)-1)</f>
        <v>theater</v>
      </c>
      <c r="R290" t="str">
        <f>RIGHT(N290,LEN(N290)-SEARCH("/",N290,1))</f>
        <v>plays</v>
      </c>
      <c r="S290" s="12">
        <f>(((J290/60)/60)/24)+DATE(1970,1,1)</f>
        <v>41761.810150462967</v>
      </c>
      <c r="T290" s="12">
        <f>(((I290/60)/60)/24)+DATE(1970,1,1)</f>
        <v>41768.286805555559</v>
      </c>
    </row>
    <row r="291" spans="1:20" ht="48" x14ac:dyDescent="0.2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5">
        <f>E291/D291</f>
        <v>0.22</v>
      </c>
      <c r="P291" s="8">
        <f>E291/L291</f>
        <v>55</v>
      </c>
      <c r="Q291" t="str">
        <f>LEFT(N291, SEARCH("/", N291,1)-1)</f>
        <v>theater</v>
      </c>
      <c r="R291" t="str">
        <f>RIGHT(N291,LEN(N291)-SEARCH("/",N291,1))</f>
        <v>plays</v>
      </c>
      <c r="S291" s="12">
        <f>(((J291/60)/60)/24)+DATE(1970,1,1)</f>
        <v>41928.690138888887</v>
      </c>
      <c r="T291" s="12">
        <f>(((I291/60)/60)/24)+DATE(1970,1,1)</f>
        <v>41958.833333333328</v>
      </c>
    </row>
    <row r="292" spans="1:20" ht="48" x14ac:dyDescent="0.2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5">
        <f>E292/D292</f>
        <v>0.27400000000000002</v>
      </c>
      <c r="P292" s="8">
        <f>E292/L292</f>
        <v>22.833333333333332</v>
      </c>
      <c r="Q292" t="str">
        <f>LEFT(N292, SEARCH("/", N292,1)-1)</f>
        <v>theater</v>
      </c>
      <c r="R292" t="str">
        <f>RIGHT(N292,LEN(N292)-SEARCH("/",N292,1))</f>
        <v>plays</v>
      </c>
      <c r="S292" s="12">
        <f>(((J292/60)/60)/24)+DATE(1970,1,1)</f>
        <v>42475.848067129627</v>
      </c>
      <c r="T292" s="12">
        <f>(((I292/60)/60)/24)+DATE(1970,1,1)</f>
        <v>42505.848067129627</v>
      </c>
    </row>
    <row r="293" spans="1:20" ht="48" x14ac:dyDescent="0.2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5">
        <f>E293/D293</f>
        <v>0</v>
      </c>
      <c r="P293" s="8" t="e">
        <f>E293/L293</f>
        <v>#DIV/0!</v>
      </c>
      <c r="Q293" t="str">
        <f>LEFT(N293, SEARCH("/", N293,1)-1)</f>
        <v>theater</v>
      </c>
      <c r="R293" t="str">
        <f>RIGHT(N293,LEN(N293)-SEARCH("/",N293,1))</f>
        <v>plays</v>
      </c>
      <c r="S293" s="12">
        <f>(((J293/60)/60)/24)+DATE(1970,1,1)</f>
        <v>42307.539398148147</v>
      </c>
      <c r="T293" s="12">
        <f>(((I293/60)/60)/24)+DATE(1970,1,1)</f>
        <v>42337.581064814818</v>
      </c>
    </row>
    <row r="294" spans="1:20" ht="20" x14ac:dyDescent="0.2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>E294/D294</f>
        <v>0.26953125</v>
      </c>
      <c r="P294" s="8">
        <f>E294/L294</f>
        <v>17.25</v>
      </c>
      <c r="Q294" t="str">
        <f>LEFT(N294, SEARCH("&amp;", N294,1)-1)</f>
        <v xml:space="preserve">film </v>
      </c>
      <c r="R294" t="str">
        <f>RIGHT(N294,LEN(N294)-SEARCH("&amp; ",N294,1))</f>
        <v xml:space="preserve"> video/animation</v>
      </c>
      <c r="S294" s="12">
        <f>(((J294/60)/60)/24)+DATE(1970,1,1)</f>
        <v>41801.120069444441</v>
      </c>
      <c r="T294" s="12">
        <f>(((I294/60)/60)/24)+DATE(1970,1,1)</f>
        <v>41817.120069444441</v>
      </c>
    </row>
    <row r="295" spans="1:20" ht="48" x14ac:dyDescent="0.2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>E295/D295</f>
        <v>0</v>
      </c>
      <c r="P295" s="8" t="e">
        <f>E295/L295</f>
        <v>#DIV/0!</v>
      </c>
      <c r="Q295" t="str">
        <f>LEFT(N295, SEARCH("/", N295,1)-1)</f>
        <v>technology</v>
      </c>
      <c r="R295" t="str">
        <f>RIGHT(N295,LEN(N295)-SEARCH("/",N295,1))</f>
        <v>web</v>
      </c>
      <c r="S295" s="12">
        <f>(((J295/60)/60)/24)+DATE(1970,1,1)</f>
        <v>42242.122210648144</v>
      </c>
      <c r="T295" s="12">
        <f>(((I295/60)/60)/24)+DATE(1970,1,1)</f>
        <v>42272.122210648144</v>
      </c>
    </row>
    <row r="296" spans="1:20" ht="32" x14ac:dyDescent="0.2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>E296/D296</f>
        <v>0</v>
      </c>
      <c r="P296" s="8" t="e">
        <f>E296/L296</f>
        <v>#DIV/0!</v>
      </c>
      <c r="Q296" t="str">
        <f>LEFT(N296, SEARCH("/", N296,1)-1)</f>
        <v>photography</v>
      </c>
      <c r="R296" t="str">
        <f>RIGHT(N296,LEN(N296)-SEARCH("/",N296,1))</f>
        <v>places</v>
      </c>
      <c r="S296" s="12">
        <f>(((J296/60)/60)/24)+DATE(1970,1,1)</f>
        <v>42005.24998842593</v>
      </c>
      <c r="T296" s="12">
        <f>(((I296/60)/60)/24)+DATE(1970,1,1)</f>
        <v>42035.841666666667</v>
      </c>
    </row>
    <row r="297" spans="1:20" ht="32" x14ac:dyDescent="0.2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>E297/D297</f>
        <v>0</v>
      </c>
      <c r="P297" s="8" t="e">
        <f>E297/L297</f>
        <v>#DIV/0!</v>
      </c>
      <c r="Q297" t="str">
        <f>LEFT(N297, SEARCH("/", N297,1)-1)</f>
        <v>theater</v>
      </c>
      <c r="R297" t="str">
        <f>RIGHT(N297,LEN(N297)-SEARCH("/",N297,1))</f>
        <v>plays</v>
      </c>
      <c r="S297" s="12">
        <f>(((J297/60)/60)/24)+DATE(1970,1,1)</f>
        <v>42421.141469907408</v>
      </c>
      <c r="T297" s="12">
        <f>(((I297/60)/60)/24)+DATE(1970,1,1)</f>
        <v>42481.099803240737</v>
      </c>
    </row>
    <row r="298" spans="1:20" ht="48" x14ac:dyDescent="0.2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>E298/D298</f>
        <v>1.8867924528301887E-3</v>
      </c>
      <c r="P298" s="8">
        <f>E298/L298</f>
        <v>1</v>
      </c>
      <c r="Q298" t="str">
        <f>LEFT(N298, SEARCH("/", N298,1)-1)</f>
        <v>publishing</v>
      </c>
      <c r="R298" t="str">
        <f>RIGHT(N298,LEN(N298)-SEARCH("/",N298,1))</f>
        <v>children's books</v>
      </c>
      <c r="S298" s="12">
        <f>(((J298/60)/60)/24)+DATE(1970,1,1)</f>
        <v>42474.86482638889</v>
      </c>
      <c r="T298" s="12">
        <f>(((I298/60)/60)/24)+DATE(1970,1,1)</f>
        <v>42484.86482638889</v>
      </c>
    </row>
    <row r="299" spans="1:20" ht="48" x14ac:dyDescent="0.2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5">
        <f>E299/D299</f>
        <v>0</v>
      </c>
      <c r="P299" s="8" t="e">
        <f>E299/L299</f>
        <v>#DIV/0!</v>
      </c>
      <c r="Q299" t="str">
        <f>LEFT(N299, SEARCH("&amp;", N299,1)-1)</f>
        <v xml:space="preserve">film </v>
      </c>
      <c r="R299" t="str">
        <f>RIGHT(N299,LEN(N299)-SEARCH("&amp; ",N299,1))</f>
        <v xml:space="preserve"> video/animation</v>
      </c>
      <c r="S299" s="12">
        <f>(((J299/60)/60)/24)+DATE(1970,1,1)</f>
        <v>41407.84684027778</v>
      </c>
      <c r="T299" s="12">
        <f>(((I299/60)/60)/24)+DATE(1970,1,1)</f>
        <v>41427.84684027778</v>
      </c>
    </row>
    <row r="300" spans="1:20" ht="48" x14ac:dyDescent="0.2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>E300/D300</f>
        <v>1.48</v>
      </c>
      <c r="P300" s="8">
        <f>E300/L300</f>
        <v>54.266666666666666</v>
      </c>
      <c r="Q300" t="str">
        <f>LEFT(N300, SEARCH("/", N300,1)-1)</f>
        <v>publishing</v>
      </c>
      <c r="R300" t="str">
        <f>RIGHT(N300,LEN(N300)-SEARCH("/",N300,1))</f>
        <v>nonfiction</v>
      </c>
      <c r="S300" s="12">
        <f>(((J300/60)/60)/24)+DATE(1970,1,1)</f>
        <v>40990.709317129629</v>
      </c>
      <c r="T300" s="12">
        <f>(((I300/60)/60)/24)+DATE(1970,1,1)</f>
        <v>41015.875</v>
      </c>
    </row>
    <row r="301" spans="1:20" ht="48" x14ac:dyDescent="0.2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5">
        <f>E301/D301</f>
        <v>0.22363636363636363</v>
      </c>
      <c r="P301" s="8">
        <f>E301/L301</f>
        <v>24.6</v>
      </c>
      <c r="Q301" t="str">
        <f>LEFT(N301, SEARCH("/", N301,1)-1)</f>
        <v>music</v>
      </c>
      <c r="R301" t="str">
        <f>RIGHT(N301,LEN(N301)-SEARCH("/",N301,1))</f>
        <v>jazz</v>
      </c>
      <c r="S301" s="12">
        <f>(((J301/60)/60)/24)+DATE(1970,1,1)</f>
        <v>42737.545358796298</v>
      </c>
      <c r="T301" s="12">
        <f>(((I301/60)/60)/24)+DATE(1970,1,1)</f>
        <v>42797.545358796298</v>
      </c>
    </row>
    <row r="302" spans="1:20" ht="20" x14ac:dyDescent="0.2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5">
        <f>E302/D302</f>
        <v>0</v>
      </c>
      <c r="P302" s="8" t="e">
        <f>E302/L302</f>
        <v>#DIV/0!</v>
      </c>
      <c r="Q302" t="str">
        <f>LEFT(N302, SEARCH("/", N302,1)-1)</f>
        <v>games</v>
      </c>
      <c r="R302" t="str">
        <f>RIGHT(N302,LEN(N302)-SEARCH("/",N302,1))</f>
        <v>video games</v>
      </c>
      <c r="S302" s="12">
        <f>(((J302/60)/60)/24)+DATE(1970,1,1)</f>
        <v>41829.912083333329</v>
      </c>
      <c r="T302" s="12">
        <f>(((I302/60)/60)/24)+DATE(1970,1,1)</f>
        <v>41859.912083333329</v>
      </c>
    </row>
    <row r="303" spans="1:20" ht="32" x14ac:dyDescent="0.2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5">
        <f>E303/D303</f>
        <v>1.5636363636363637</v>
      </c>
      <c r="P303" s="8">
        <f>E303/L303</f>
        <v>26.060606060606062</v>
      </c>
      <c r="Q303" t="str">
        <f>LEFT(N303, SEARCH("/", N303,1)-1)</f>
        <v>music</v>
      </c>
      <c r="R303" t="str">
        <f>RIGHT(N303,LEN(N303)-SEARCH("/",N303,1))</f>
        <v>electronic music</v>
      </c>
      <c r="S303" s="12">
        <f>(((J303/60)/60)/24)+DATE(1970,1,1)</f>
        <v>40958.717268518521</v>
      </c>
      <c r="T303" s="12">
        <f>(((I303/60)/60)/24)+DATE(1970,1,1)</f>
        <v>40981.290972222225</v>
      </c>
    </row>
    <row r="304" spans="1:20" ht="48" x14ac:dyDescent="0.2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5">
        <f>E304/D304</f>
        <v>5.4545454545454543E-2</v>
      </c>
      <c r="P304" s="8">
        <f>E304/L304</f>
        <v>30</v>
      </c>
      <c r="Q304" t="str">
        <f>LEFT(N304, SEARCH("/", N304,1)-1)</f>
        <v>theater</v>
      </c>
      <c r="R304" t="str">
        <f>RIGHT(N304,LEN(N304)-SEARCH("/",N304,1))</f>
        <v>plays</v>
      </c>
      <c r="S304" s="12">
        <f>(((J304/60)/60)/24)+DATE(1970,1,1)</f>
        <v>42709.546064814815</v>
      </c>
      <c r="T304" s="12">
        <f>(((I304/60)/60)/24)+DATE(1970,1,1)</f>
        <v>42739.546064814815</v>
      </c>
    </row>
    <row r="305" spans="1:20" ht="48" x14ac:dyDescent="0.2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5">
        <f>E305/D305</f>
        <v>1.0763636363636364</v>
      </c>
      <c r="P305" s="8">
        <f>E305/L305</f>
        <v>28.19047619047619</v>
      </c>
      <c r="Q305" t="str">
        <f>LEFT(N305, SEARCH("/", N305,1)-1)</f>
        <v>theater</v>
      </c>
      <c r="R305" t="str">
        <f>RIGHT(N305,LEN(N305)-SEARCH("/",N305,1))</f>
        <v>plays</v>
      </c>
      <c r="S305" s="12">
        <f>(((J305/60)/60)/24)+DATE(1970,1,1)</f>
        <v>41858.355393518519</v>
      </c>
      <c r="T305" s="12">
        <f>(((I305/60)/60)/24)+DATE(1970,1,1)</f>
        <v>41882.547222222223</v>
      </c>
    </row>
    <row r="306" spans="1:20" ht="48" x14ac:dyDescent="0.2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5">
        <f>E306/D306</f>
        <v>1.4236363636363636</v>
      </c>
      <c r="P306" s="8">
        <f>E306/L306</f>
        <v>29</v>
      </c>
      <c r="Q306" t="str">
        <f>LEFT(N306, SEARCH("/", N306,1)-1)</f>
        <v>theater</v>
      </c>
      <c r="R306" t="str">
        <f>RIGHT(N306,LEN(N306)-SEARCH("/",N306,1))</f>
        <v>plays</v>
      </c>
      <c r="S306" s="12">
        <f>(((J306/60)/60)/24)+DATE(1970,1,1)</f>
        <v>41817.59542824074</v>
      </c>
      <c r="T306" s="12">
        <f>(((I306/60)/60)/24)+DATE(1970,1,1)</f>
        <v>41847.59542824074</v>
      </c>
    </row>
    <row r="307" spans="1:20" ht="32" x14ac:dyDescent="0.2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5">
        <f>E307/D307</f>
        <v>1.0545454545454545</v>
      </c>
      <c r="P307" s="8">
        <f>E307/L307</f>
        <v>29</v>
      </c>
      <c r="Q307" t="str">
        <f>LEFT(N307, SEARCH("/", N307,1)-1)</f>
        <v>theater</v>
      </c>
      <c r="R307" t="str">
        <f>RIGHT(N307,LEN(N307)-SEARCH("/",N307,1))</f>
        <v>plays</v>
      </c>
      <c r="S307" s="12">
        <f>(((J307/60)/60)/24)+DATE(1970,1,1)</f>
        <v>42338.963912037041</v>
      </c>
      <c r="T307" s="12">
        <f>(((I307/60)/60)/24)+DATE(1970,1,1)</f>
        <v>42353</v>
      </c>
    </row>
    <row r="308" spans="1:20" ht="48" x14ac:dyDescent="0.2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5">
        <f>E308/D308</f>
        <v>1.2963636363636364</v>
      </c>
      <c r="P308" s="8">
        <f>E308/L308</f>
        <v>25.464285714285715</v>
      </c>
      <c r="Q308" t="str">
        <f>LEFT(N308, SEARCH("/", N308,1)-1)</f>
        <v>theater</v>
      </c>
      <c r="R308" t="str">
        <f>RIGHT(N308,LEN(N308)-SEARCH("/",N308,1))</f>
        <v>musical</v>
      </c>
      <c r="S308" s="12">
        <f>(((J308/60)/60)/24)+DATE(1970,1,1)</f>
        <v>42445.866979166662</v>
      </c>
      <c r="T308" s="12">
        <f>(((I308/60)/60)/24)+DATE(1970,1,1)</f>
        <v>42475.866979166662</v>
      </c>
    </row>
    <row r="309" spans="1:20" ht="48" x14ac:dyDescent="0.2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>E309/D309</f>
        <v>0</v>
      </c>
      <c r="P309" s="8" t="e">
        <f>E309/L309</f>
        <v>#DIV/0!</v>
      </c>
      <c r="Q309" t="str">
        <f>LEFT(N309, SEARCH("/", N309,1)-1)</f>
        <v>theater</v>
      </c>
      <c r="R309" t="str">
        <f>RIGHT(N309,LEN(N309)-SEARCH("/",N309,1))</f>
        <v>plays</v>
      </c>
      <c r="S309" s="12">
        <f>(((J309/60)/60)/24)+DATE(1970,1,1)</f>
        <v>42096.544548611113</v>
      </c>
      <c r="T309" s="12">
        <f>(((I309/60)/60)/24)+DATE(1970,1,1)</f>
        <v>42126.544548611113</v>
      </c>
    </row>
    <row r="310" spans="1:20" ht="48" x14ac:dyDescent="0.2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5">
        <f>E310/D310</f>
        <v>1.3333333333333333</v>
      </c>
      <c r="P310" s="8">
        <f>E310/L310</f>
        <v>57.142857142857146</v>
      </c>
      <c r="Q310" t="str">
        <f>LEFT(N310, SEARCH("&amp;", N310,1)-1)</f>
        <v xml:space="preserve">film </v>
      </c>
      <c r="R310" t="str">
        <f>RIGHT(N310,LEN(N310)-SEARCH("&amp; ",N310,1))</f>
        <v xml:space="preserve"> video/television</v>
      </c>
      <c r="S310" s="12">
        <f>(((J310/60)/60)/24)+DATE(1970,1,1)</f>
        <v>42318.025011574078</v>
      </c>
      <c r="T310" s="12">
        <f>(((I310/60)/60)/24)+DATE(1970,1,1)</f>
        <v>42378.025011574078</v>
      </c>
    </row>
    <row r="311" spans="1:20" ht="48" x14ac:dyDescent="0.2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5">
        <f>E311/D311</f>
        <v>1</v>
      </c>
      <c r="P311" s="8">
        <f>E311/L311</f>
        <v>27.272727272727273</v>
      </c>
      <c r="Q311" t="str">
        <f>LEFT(N311, SEARCH("&amp;", N311,1)-1)</f>
        <v xml:space="preserve">film </v>
      </c>
      <c r="R311" t="str">
        <f>RIGHT(N311,LEN(N311)-SEARCH("&amp; ",N311,1))</f>
        <v xml:space="preserve"> video/television</v>
      </c>
      <c r="S311" s="12">
        <f>(((J311/60)/60)/24)+DATE(1970,1,1)</f>
        <v>41995.752986111111</v>
      </c>
      <c r="T311" s="12">
        <f>(((I311/60)/60)/24)+DATE(1970,1,1)</f>
        <v>42034.708333333328</v>
      </c>
    </row>
    <row r="312" spans="1:20" ht="64" x14ac:dyDescent="0.2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5">
        <f>E312/D312</f>
        <v>1.2716666666666667</v>
      </c>
      <c r="P312" s="8">
        <f>E312/L312</f>
        <v>21.194444444444443</v>
      </c>
      <c r="Q312" t="str">
        <f>LEFT(N312, SEARCH("&amp;", N312,1)-1)</f>
        <v xml:space="preserve">film </v>
      </c>
      <c r="R312" t="str">
        <f>RIGHT(N312,LEN(N312)-SEARCH("&amp; ",N312,1))</f>
        <v xml:space="preserve"> video/shorts</v>
      </c>
      <c r="S312" s="12">
        <f>(((J312/60)/60)/24)+DATE(1970,1,1)</f>
        <v>41663.569340277776</v>
      </c>
      <c r="T312" s="12">
        <f>(((I312/60)/60)/24)+DATE(1970,1,1)</f>
        <v>41693.569340277776</v>
      </c>
    </row>
    <row r="313" spans="1:20" ht="48" x14ac:dyDescent="0.2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5">
        <f>E313/D313</f>
        <v>0</v>
      </c>
      <c r="P313" s="8" t="e">
        <f>E313/L313</f>
        <v>#DIV/0!</v>
      </c>
      <c r="Q313" t="str">
        <f>LEFT(N313, SEARCH("&amp;", N313,1)-1)</f>
        <v xml:space="preserve">film </v>
      </c>
      <c r="R313" t="str">
        <f>RIGHT(N313,LEN(N313)-SEARCH("&amp; ",N313,1))</f>
        <v xml:space="preserve"> video/science fiction</v>
      </c>
      <c r="S313" s="12">
        <f>(((J313/60)/60)/24)+DATE(1970,1,1)</f>
        <v>41778.915416666663</v>
      </c>
      <c r="T313" s="12">
        <f>(((I313/60)/60)/24)+DATE(1970,1,1)</f>
        <v>41806.844444444447</v>
      </c>
    </row>
    <row r="314" spans="1:20" ht="48" x14ac:dyDescent="0.2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5">
        <f>E314/D314</f>
        <v>2.5583333333333331</v>
      </c>
      <c r="P314" s="8">
        <f>E314/L314</f>
        <v>69.772727272727266</v>
      </c>
      <c r="Q314" t="str">
        <f>LEFT(N314, SEARCH("&amp;", N314,1)-1)</f>
        <v xml:space="preserve">film </v>
      </c>
      <c r="R314" t="str">
        <f>RIGHT(N314,LEN(N314)-SEARCH("&amp; ",N314,1))</f>
        <v xml:space="preserve"> video/documentary</v>
      </c>
      <c r="S314" s="12">
        <f>(((J314/60)/60)/24)+DATE(1970,1,1)</f>
        <v>41144.709490740745</v>
      </c>
      <c r="T314" s="12">
        <f>(((I314/60)/60)/24)+DATE(1970,1,1)</f>
        <v>41158.709490740745</v>
      </c>
    </row>
    <row r="315" spans="1:20" ht="48" x14ac:dyDescent="0.2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5">
        <f>E315/D315</f>
        <v>1.0016666666666667</v>
      </c>
      <c r="P315" s="8">
        <f>E315/L315</f>
        <v>46.230769230769234</v>
      </c>
      <c r="Q315" t="str">
        <f>LEFT(N315, SEARCH("&amp;", N315,1)-1)</f>
        <v xml:space="preserve">film </v>
      </c>
      <c r="R315" t="str">
        <f>RIGHT(N315,LEN(N315)-SEARCH("&amp; ",N315,1))</f>
        <v xml:space="preserve"> video/documentary</v>
      </c>
      <c r="S315" s="12">
        <f>(((J315/60)/60)/24)+DATE(1970,1,1)</f>
        <v>42211.951284722221</v>
      </c>
      <c r="T315" s="12">
        <f>(((I315/60)/60)/24)+DATE(1970,1,1)</f>
        <v>42226.951284722221</v>
      </c>
    </row>
    <row r="316" spans="1:20" ht="48" x14ac:dyDescent="0.2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5">
        <f>E316/D316</f>
        <v>1.5183333333333333</v>
      </c>
      <c r="P316" s="8">
        <f>E316/L316</f>
        <v>27.606060606060606</v>
      </c>
      <c r="Q316" t="str">
        <f>LEFT(N316, SEARCH("/", N316,1)-1)</f>
        <v>music</v>
      </c>
      <c r="R316" t="str">
        <f>RIGHT(N316,LEN(N316)-SEARCH("/",N316,1))</f>
        <v>rock</v>
      </c>
      <c r="S316" s="12">
        <f>(((J316/60)/60)/24)+DATE(1970,1,1)</f>
        <v>41282.017962962964</v>
      </c>
      <c r="T316" s="12">
        <f>(((I316/60)/60)/24)+DATE(1970,1,1)</f>
        <v>41334.581944444442</v>
      </c>
    </row>
    <row r="317" spans="1:20" ht="48" x14ac:dyDescent="0.2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5">
        <f>E317/D317</f>
        <v>7.4999999999999997E-2</v>
      </c>
      <c r="P317" s="8">
        <f>E317/L317</f>
        <v>9</v>
      </c>
      <c r="Q317" t="str">
        <f>LEFT(N317, SEARCH("/", N317,1)-1)</f>
        <v>games</v>
      </c>
      <c r="R317" t="str">
        <f>RIGHT(N317,LEN(N317)-SEARCH("/",N317,1))</f>
        <v>video games</v>
      </c>
      <c r="S317" s="12">
        <f>(((J317/60)/60)/24)+DATE(1970,1,1)</f>
        <v>40701.195844907408</v>
      </c>
      <c r="T317" s="12">
        <f>(((I317/60)/60)/24)+DATE(1970,1,1)</f>
        <v>40746.195844907408</v>
      </c>
    </row>
    <row r="318" spans="1:20" ht="48" x14ac:dyDescent="0.2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5">
        <f>E318/D318</f>
        <v>1.4766666666666666</v>
      </c>
      <c r="P318" s="8">
        <f>E318/L318</f>
        <v>35.44</v>
      </c>
      <c r="Q318" t="str">
        <f>LEFT(N318, SEARCH("/", N318,1)-1)</f>
        <v>publishing</v>
      </c>
      <c r="R318" t="str">
        <f>RIGHT(N318,LEN(N318)-SEARCH("/",N318,1))</f>
        <v>radio &amp; podcasts</v>
      </c>
      <c r="S318" s="12">
        <f>(((J318/60)/60)/24)+DATE(1970,1,1)</f>
        <v>41326.911319444444</v>
      </c>
      <c r="T318" s="12">
        <f>(((I318/60)/60)/24)+DATE(1970,1,1)</f>
        <v>41371.869652777779</v>
      </c>
    </row>
    <row r="319" spans="1:20" ht="48" x14ac:dyDescent="0.2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5">
        <f>E319/D319</f>
        <v>3.0683333333333334</v>
      </c>
      <c r="P319" s="8">
        <f>E319/L319</f>
        <v>61.366666666666667</v>
      </c>
      <c r="Q319" t="str">
        <f>LEFT(N319, SEARCH("/", N319,1)-1)</f>
        <v>music</v>
      </c>
      <c r="R319" t="str">
        <f>RIGHT(N319,LEN(N319)-SEARCH("/",N319,1))</f>
        <v>rock</v>
      </c>
      <c r="S319" s="12">
        <f>(((J319/60)/60)/24)+DATE(1970,1,1)</f>
        <v>40926.047858796301</v>
      </c>
      <c r="T319" s="12">
        <f>(((I319/60)/60)/24)+DATE(1970,1,1)</f>
        <v>40986.006192129629</v>
      </c>
    </row>
    <row r="320" spans="1:20" ht="20" x14ac:dyDescent="0.2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5">
        <f>E320/D320</f>
        <v>1.0333333333333334</v>
      </c>
      <c r="P320" s="8">
        <f>E320/L320</f>
        <v>56.363636363636367</v>
      </c>
      <c r="Q320" t="str">
        <f>LEFT(N320, SEARCH("/", N320,1)-1)</f>
        <v>music</v>
      </c>
      <c r="R320" t="str">
        <f>RIGHT(N320,LEN(N320)-SEARCH("/",N320,1))</f>
        <v>indie rock</v>
      </c>
      <c r="S320" s="12">
        <f>(((J320/60)/60)/24)+DATE(1970,1,1)</f>
        <v>40960.861562500002</v>
      </c>
      <c r="T320" s="12">
        <f>(((I320/60)/60)/24)+DATE(1970,1,1)</f>
        <v>40976.207638888889</v>
      </c>
    </row>
    <row r="321" spans="1:20" ht="48" x14ac:dyDescent="0.2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5">
        <f>E321/D321</f>
        <v>1.8724499999999999</v>
      </c>
      <c r="P321" s="8">
        <f>E321/L321</f>
        <v>38.740344827586206</v>
      </c>
      <c r="Q321" t="str">
        <f>LEFT(N321, SEARCH("/", N321,1)-1)</f>
        <v>music</v>
      </c>
      <c r="R321" t="str">
        <f>RIGHT(N321,LEN(N321)-SEARCH("/",N321,1))</f>
        <v>indie rock</v>
      </c>
      <c r="S321" s="12">
        <f>(((J321/60)/60)/24)+DATE(1970,1,1)</f>
        <v>41059.118993055556</v>
      </c>
      <c r="T321" s="12">
        <f>(((I321/60)/60)/24)+DATE(1970,1,1)</f>
        <v>41075.165972222225</v>
      </c>
    </row>
    <row r="322" spans="1:20" ht="32" x14ac:dyDescent="0.2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5">
        <f>E322/D322</f>
        <v>1.0249999999999999</v>
      </c>
      <c r="P322" s="8">
        <f>E322/L322</f>
        <v>205</v>
      </c>
      <c r="Q322" t="str">
        <f>LEFT(N322, SEARCH("/", N322,1)-1)</f>
        <v>technology</v>
      </c>
      <c r="R322" t="str">
        <f>RIGHT(N322,LEN(N322)-SEARCH("/",N322,1))</f>
        <v>hardware</v>
      </c>
      <c r="S322" s="12">
        <f>(((J322/60)/60)/24)+DATE(1970,1,1)</f>
        <v>42466.826180555552</v>
      </c>
      <c r="T322" s="12">
        <f>(((I322/60)/60)/24)+DATE(1970,1,1)</f>
        <v>42496.826180555552</v>
      </c>
    </row>
    <row r="323" spans="1:20" ht="48" x14ac:dyDescent="0.2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5">
        <f>E323/D323</f>
        <v>1.0166666666666666</v>
      </c>
      <c r="P323" s="8">
        <f>E323/L323</f>
        <v>43.571428571428569</v>
      </c>
      <c r="Q323" t="str">
        <f>LEFT(N323, SEARCH("/", N323,1)-1)</f>
        <v>music</v>
      </c>
      <c r="R323" t="str">
        <f>RIGHT(N323,LEN(N323)-SEARCH("/",N323,1))</f>
        <v>indie rock</v>
      </c>
      <c r="S323" s="12">
        <f>(((J323/60)/60)/24)+DATE(1970,1,1)</f>
        <v>41192.758506944447</v>
      </c>
      <c r="T323" s="12">
        <f>(((I323/60)/60)/24)+DATE(1970,1,1)</f>
        <v>41208.165972222225</v>
      </c>
    </row>
    <row r="324" spans="1:20" ht="48" x14ac:dyDescent="0.2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5">
        <f>E324/D324</f>
        <v>1.3666666666666667</v>
      </c>
      <c r="P324" s="8">
        <f>E324/L324</f>
        <v>30.37037037037037</v>
      </c>
      <c r="Q324" t="str">
        <f>LEFT(N324, SEARCH("/", N324,1)-1)</f>
        <v>music</v>
      </c>
      <c r="R324" t="str">
        <f>RIGHT(N324,LEN(N324)-SEARCH("/",N324,1))</f>
        <v>indie rock</v>
      </c>
      <c r="S324" s="12">
        <f>(((J324/60)/60)/24)+DATE(1970,1,1)</f>
        <v>41074.834965277776</v>
      </c>
      <c r="T324" s="12">
        <f>(((I324/60)/60)/24)+DATE(1970,1,1)</f>
        <v>41090.165972222225</v>
      </c>
    </row>
    <row r="325" spans="1:20" ht="48" x14ac:dyDescent="0.2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5">
        <f>E325/D325</f>
        <v>2.9250166666666666</v>
      </c>
      <c r="P325" s="8">
        <f>E325/L325</f>
        <v>73.125416666666666</v>
      </c>
      <c r="Q325" t="str">
        <f>LEFT(N325, SEARCH("/", N325,1)-1)</f>
        <v>music</v>
      </c>
      <c r="R325" t="str">
        <f>RIGHT(N325,LEN(N325)-SEARCH("/",N325,1))</f>
        <v>electronic music</v>
      </c>
      <c r="S325" s="12">
        <f>(((J325/60)/60)/24)+DATE(1970,1,1)</f>
        <v>41646.792222222226</v>
      </c>
      <c r="T325" s="12">
        <f>(((I325/60)/60)/24)+DATE(1970,1,1)</f>
        <v>41676.792222222226</v>
      </c>
    </row>
    <row r="326" spans="1:20" ht="48" x14ac:dyDescent="0.2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5">
        <f>E326/D326</f>
        <v>2.1216666666666666</v>
      </c>
      <c r="P326" s="8">
        <f>E326/L326</f>
        <v>13.542553191489361</v>
      </c>
      <c r="Q326" t="str">
        <f>LEFT(N326, SEARCH("/", N326,1)-1)</f>
        <v>food</v>
      </c>
      <c r="R326" t="str">
        <f>RIGHT(N326,LEN(N326)-SEARCH("/",N326,1))</f>
        <v>small batch</v>
      </c>
      <c r="S326" s="12">
        <f>(((J326/60)/60)/24)+DATE(1970,1,1)</f>
        <v>41767.650347222225</v>
      </c>
      <c r="T326" s="12">
        <f>(((I326/60)/60)/24)+DATE(1970,1,1)</f>
        <v>41788.743055555555</v>
      </c>
    </row>
    <row r="327" spans="1:20" ht="48" x14ac:dyDescent="0.2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5">
        <f>E327/D327</f>
        <v>1.335</v>
      </c>
      <c r="P327" s="8">
        <f>E327/L327</f>
        <v>53.4</v>
      </c>
      <c r="Q327" t="str">
        <f>LEFT(N327, SEARCH("/", N327,1)-1)</f>
        <v>food</v>
      </c>
      <c r="R327" t="str">
        <f>RIGHT(N327,LEN(N327)-SEARCH("/",N327,1))</f>
        <v>small batch</v>
      </c>
      <c r="S327" s="12">
        <f>(((J327/60)/60)/24)+DATE(1970,1,1)</f>
        <v>42338.84375</v>
      </c>
      <c r="T327" s="12">
        <f>(((I327/60)/60)/24)+DATE(1970,1,1)</f>
        <v>42367.958333333328</v>
      </c>
    </row>
    <row r="328" spans="1:20" ht="32" x14ac:dyDescent="0.2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5">
        <f>E328/D328</f>
        <v>1.25</v>
      </c>
      <c r="P328" s="8">
        <f>E328/L328</f>
        <v>27.777777777777779</v>
      </c>
      <c r="Q328" t="str">
        <f>LEFT(N328, SEARCH("/", N328,1)-1)</f>
        <v>music</v>
      </c>
      <c r="R328" t="str">
        <f>RIGHT(N328,LEN(N328)-SEARCH("/",N328,1))</f>
        <v>indie rock</v>
      </c>
      <c r="S328" s="12">
        <f>(((J328/60)/60)/24)+DATE(1970,1,1)</f>
        <v>41024.985972222225</v>
      </c>
      <c r="T328" s="12">
        <f>(((I328/60)/60)/24)+DATE(1970,1,1)</f>
        <v>41076.415972222225</v>
      </c>
    </row>
    <row r="329" spans="1:20" ht="48" x14ac:dyDescent="0.2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5">
        <f>E329/D329</f>
        <v>1.1333333333333333</v>
      </c>
      <c r="P329" s="8">
        <f>E329/L329</f>
        <v>23.448275862068964</v>
      </c>
      <c r="Q329" t="str">
        <f>LEFT(N329, SEARCH("/", N329,1)-1)</f>
        <v>music</v>
      </c>
      <c r="R329" t="str">
        <f>RIGHT(N329,LEN(N329)-SEARCH("/",N329,1))</f>
        <v>indie rock</v>
      </c>
      <c r="S329" s="12">
        <f>(((J329/60)/60)/24)+DATE(1970,1,1)</f>
        <v>41053.772858796299</v>
      </c>
      <c r="T329" s="12">
        <f>(((I329/60)/60)/24)+DATE(1970,1,1)</f>
        <v>41083.772858796299</v>
      </c>
    </row>
    <row r="330" spans="1:20" ht="48" x14ac:dyDescent="0.2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5">
        <f>E330/D330</f>
        <v>1.3</v>
      </c>
      <c r="P330" s="8">
        <f>E330/L330</f>
        <v>23.636363636363637</v>
      </c>
      <c r="Q330" t="str">
        <f>LEFT(N330, SEARCH("/", N330,1)-1)</f>
        <v>theater</v>
      </c>
      <c r="R330" t="str">
        <f>RIGHT(N330,LEN(N330)-SEARCH("/",N330,1))</f>
        <v>plays</v>
      </c>
      <c r="S330" s="12">
        <f>(((J330/60)/60)/24)+DATE(1970,1,1)</f>
        <v>42023.634976851856</v>
      </c>
      <c r="T330" s="12">
        <f>(((I330/60)/60)/24)+DATE(1970,1,1)</f>
        <v>42063.634976851856</v>
      </c>
    </row>
    <row r="331" spans="1:20" ht="48" x14ac:dyDescent="0.2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5">
        <f>E331/D331</f>
        <v>0.5</v>
      </c>
      <c r="P331" s="8">
        <f>E331/L331</f>
        <v>60</v>
      </c>
      <c r="Q331" t="str">
        <f>LEFT(N331, SEARCH("/", N331,1)-1)</f>
        <v>theater</v>
      </c>
      <c r="R331" t="str">
        <f>RIGHT(N331,LEN(N331)-SEARCH("/",N331,1))</f>
        <v>plays</v>
      </c>
      <c r="S331" s="12">
        <f>(((J331/60)/60)/24)+DATE(1970,1,1)</f>
        <v>42370.007766203707</v>
      </c>
      <c r="T331" s="12">
        <f>(((I331/60)/60)/24)+DATE(1970,1,1)</f>
        <v>42398.981944444444</v>
      </c>
    </row>
    <row r="332" spans="1:20" ht="48" x14ac:dyDescent="0.2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5">
        <f>E332/D332</f>
        <v>8.5000000000000006E-2</v>
      </c>
      <c r="P332" s="8">
        <f>E332/L332</f>
        <v>8.5</v>
      </c>
      <c r="Q332" t="str">
        <f>LEFT(N332, SEARCH("/", N332,1)-1)</f>
        <v>theater</v>
      </c>
      <c r="R332" t="str">
        <f>RIGHT(N332,LEN(N332)-SEARCH("/",N332,1))</f>
        <v>plays</v>
      </c>
      <c r="S332" s="12">
        <f>(((J332/60)/60)/24)+DATE(1970,1,1)</f>
        <v>41826.61954861111</v>
      </c>
      <c r="T332" s="12">
        <f>(((I332/60)/60)/24)+DATE(1970,1,1)</f>
        <v>41856.61954861111</v>
      </c>
    </row>
    <row r="333" spans="1:20" ht="32" x14ac:dyDescent="0.2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5">
        <f>E333/D333</f>
        <v>1.8</v>
      </c>
      <c r="P333" s="8">
        <f>E333/L333</f>
        <v>54</v>
      </c>
      <c r="Q333" t="str">
        <f>LEFT(N333, SEARCH("/", N333,1)-1)</f>
        <v>theater</v>
      </c>
      <c r="R333" t="str">
        <f>RIGHT(N333,LEN(N333)-SEARCH("/",N333,1))</f>
        <v>spaces</v>
      </c>
      <c r="S333" s="12">
        <f>(((J333/60)/60)/24)+DATE(1970,1,1)</f>
        <v>42098.216238425928</v>
      </c>
      <c r="T333" s="12">
        <f>(((I333/60)/60)/24)+DATE(1970,1,1)</f>
        <v>42119.216238425928</v>
      </c>
    </row>
    <row r="334" spans="1:20" ht="32" x14ac:dyDescent="0.2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5">
        <f>E334/D334</f>
        <v>1.06</v>
      </c>
      <c r="P334" s="8">
        <f>E334/L334</f>
        <v>70.666666666666671</v>
      </c>
      <c r="Q334" t="str">
        <f>LEFT(N334, SEARCH("/", N334,1)-1)</f>
        <v>theater</v>
      </c>
      <c r="R334" t="str">
        <f>RIGHT(N334,LEN(N334)-SEARCH("/",N334,1))</f>
        <v>spaces</v>
      </c>
      <c r="S334" s="12">
        <f>(((J334/60)/60)/24)+DATE(1970,1,1)</f>
        <v>42465.16851851852</v>
      </c>
      <c r="T334" s="12">
        <f>(((I334/60)/60)/24)+DATE(1970,1,1)</f>
        <v>42495.16851851852</v>
      </c>
    </row>
    <row r="335" spans="1:20" ht="48" x14ac:dyDescent="0.2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5">
        <f>E335/D335</f>
        <v>1.1833333333333333</v>
      </c>
      <c r="P335" s="8">
        <f>E335/L335</f>
        <v>29.583333333333332</v>
      </c>
      <c r="Q335" t="str">
        <f>LEFT(N335, SEARCH("/", N335,1)-1)</f>
        <v>theater</v>
      </c>
      <c r="R335" t="str">
        <f>RIGHT(N335,LEN(N335)-SEARCH("/",N335,1))</f>
        <v>plays</v>
      </c>
      <c r="S335" s="12">
        <f>(((J335/60)/60)/24)+DATE(1970,1,1)</f>
        <v>42141.541134259256</v>
      </c>
      <c r="T335" s="12">
        <f>(((I335/60)/60)/24)+DATE(1970,1,1)</f>
        <v>42171.541134259256</v>
      </c>
    </row>
    <row r="336" spans="1:20" ht="48" x14ac:dyDescent="0.2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5">
        <f>E336/D336</f>
        <v>1.1966666666666668</v>
      </c>
      <c r="P336" s="8">
        <f>E336/L336</f>
        <v>55.230769230769234</v>
      </c>
      <c r="Q336" t="str">
        <f>LEFT(N336, SEARCH("/", N336,1)-1)</f>
        <v>theater</v>
      </c>
      <c r="R336" t="str">
        <f>RIGHT(N336,LEN(N336)-SEARCH("/",N336,1))</f>
        <v>plays</v>
      </c>
      <c r="S336" s="12">
        <f>(((J336/60)/60)/24)+DATE(1970,1,1)</f>
        <v>42600.756041666667</v>
      </c>
      <c r="T336" s="12">
        <f>(((I336/60)/60)/24)+DATE(1970,1,1)</f>
        <v>42621.756041666667</v>
      </c>
    </row>
    <row r="337" spans="1:20" ht="48" x14ac:dyDescent="0.2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5">
        <f>E337/D337</f>
        <v>1.3</v>
      </c>
      <c r="P337" s="8">
        <f>E337/L337</f>
        <v>28.888888888888889</v>
      </c>
      <c r="Q337" t="str">
        <f>LEFT(N337, SEARCH("/", N337,1)-1)</f>
        <v>theater</v>
      </c>
      <c r="R337" t="str">
        <f>RIGHT(N337,LEN(N337)-SEARCH("/",N337,1))</f>
        <v>plays</v>
      </c>
      <c r="S337" s="12">
        <f>(((J337/60)/60)/24)+DATE(1970,1,1)</f>
        <v>42093.786840277782</v>
      </c>
      <c r="T337" s="12">
        <f>(((I337/60)/60)/24)+DATE(1970,1,1)</f>
        <v>42120.26944444445</v>
      </c>
    </row>
    <row r="338" spans="1:20" ht="48" x14ac:dyDescent="0.2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5">
        <f>E338/D338</f>
        <v>1.6666666666666666E-2</v>
      </c>
      <c r="P338" s="8">
        <f>E338/L338</f>
        <v>5</v>
      </c>
      <c r="Q338" t="str">
        <f>LEFT(N338, SEARCH("/", N338,1)-1)</f>
        <v>theater</v>
      </c>
      <c r="R338" t="str">
        <f>RIGHT(N338,LEN(N338)-SEARCH("/",N338,1))</f>
        <v>musical</v>
      </c>
      <c r="S338" s="12">
        <f>(((J338/60)/60)/24)+DATE(1970,1,1)</f>
        <v>42201.436226851853</v>
      </c>
      <c r="T338" s="12">
        <f>(((I338/60)/60)/24)+DATE(1970,1,1)</f>
        <v>42244.9375</v>
      </c>
    </row>
    <row r="339" spans="1:20" ht="32" x14ac:dyDescent="0.2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5">
        <f>E339/D339</f>
        <v>1.1916666666666667</v>
      </c>
      <c r="P339" s="8">
        <f>E339/L339</f>
        <v>27.5</v>
      </c>
      <c r="Q339" t="str">
        <f>LEFT(N339, SEARCH("/", N339,1)-1)</f>
        <v>theater</v>
      </c>
      <c r="R339" t="str">
        <f>RIGHT(N339,LEN(N339)-SEARCH("/",N339,1))</f>
        <v>plays</v>
      </c>
      <c r="S339" s="12">
        <f>(((J339/60)/60)/24)+DATE(1970,1,1)</f>
        <v>42101.423541666663</v>
      </c>
      <c r="T339" s="12">
        <f>(((I339/60)/60)/24)+DATE(1970,1,1)</f>
        <v>42131.423541666663</v>
      </c>
    </row>
    <row r="340" spans="1:20" ht="48" x14ac:dyDescent="0.2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5">
        <f>E340/D340</f>
        <v>0.16666666666666666</v>
      </c>
      <c r="P340" s="8">
        <f>E340/L340</f>
        <v>33.333333333333336</v>
      </c>
      <c r="Q340" t="str">
        <f>LEFT(N340, SEARCH("/", N340,1)-1)</f>
        <v>theater</v>
      </c>
      <c r="R340" t="str">
        <f>RIGHT(N340,LEN(N340)-SEARCH("/",N340,1))</f>
        <v>plays</v>
      </c>
      <c r="S340" s="12">
        <f>(((J340/60)/60)/24)+DATE(1970,1,1)</f>
        <v>42057.190960648149</v>
      </c>
      <c r="T340" s="12">
        <f>(((I340/60)/60)/24)+DATE(1970,1,1)</f>
        <v>42087.149293981478</v>
      </c>
    </row>
    <row r="341" spans="1:20" ht="48" x14ac:dyDescent="0.2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5">
        <f>E341/D341</f>
        <v>0.375</v>
      </c>
      <c r="P341" s="8">
        <f>E341/L341</f>
        <v>56.25</v>
      </c>
      <c r="Q341" t="str">
        <f>LEFT(N341, SEARCH("/", N341,1)-1)</f>
        <v>theater</v>
      </c>
      <c r="R341" t="str">
        <f>RIGHT(N341,LEN(N341)-SEARCH("/",N341,1))</f>
        <v>plays</v>
      </c>
      <c r="S341" s="12">
        <f>(((J341/60)/60)/24)+DATE(1970,1,1)</f>
        <v>42074.219699074078</v>
      </c>
      <c r="T341" s="12">
        <f>(((I341/60)/60)/24)+DATE(1970,1,1)</f>
        <v>42104.208333333328</v>
      </c>
    </row>
    <row r="342" spans="1:20" ht="48" x14ac:dyDescent="0.2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>E342/D342</f>
        <v>0</v>
      </c>
      <c r="P342" s="8" t="e">
        <f>E342/L342</f>
        <v>#DIV/0!</v>
      </c>
      <c r="Q342" t="str">
        <f>LEFT(N342, SEARCH("/", N342,1)-1)</f>
        <v>theater</v>
      </c>
      <c r="R342" t="str">
        <f>RIGHT(N342,LEN(N342)-SEARCH("/",N342,1))</f>
        <v>plays</v>
      </c>
      <c r="S342" s="12">
        <f>(((J342/60)/60)/24)+DATE(1970,1,1)</f>
        <v>42730.903726851851</v>
      </c>
      <c r="T342" s="12">
        <f>(((I342/60)/60)/24)+DATE(1970,1,1)</f>
        <v>42760.903726851851</v>
      </c>
    </row>
    <row r="343" spans="1:20" ht="48" x14ac:dyDescent="0.2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5">
        <f>E343/D343</f>
        <v>1.1516129032258065</v>
      </c>
      <c r="P343" s="8">
        <f>E343/L343</f>
        <v>51</v>
      </c>
      <c r="Q343" t="str">
        <f>LEFT(N343, SEARCH("/", N343,1)-1)</f>
        <v>theater</v>
      </c>
      <c r="R343" t="str">
        <f>RIGHT(N343,LEN(N343)-SEARCH("/",N343,1))</f>
        <v>plays</v>
      </c>
      <c r="S343" s="12">
        <f>(((J343/60)/60)/24)+DATE(1970,1,1)</f>
        <v>42294.808124999996</v>
      </c>
      <c r="T343" s="12">
        <f>(((I343/60)/60)/24)+DATE(1970,1,1)</f>
        <v>42305.829166666663</v>
      </c>
    </row>
    <row r="344" spans="1:20" ht="48" x14ac:dyDescent="0.2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5">
        <f>E344/D344</f>
        <v>0</v>
      </c>
      <c r="P344" s="8" t="e">
        <f>E344/L344</f>
        <v>#DIV/0!</v>
      </c>
      <c r="Q344" t="str">
        <f>LEFT(N344, SEARCH("/", N344,1)-1)</f>
        <v>theater</v>
      </c>
      <c r="R344" t="str">
        <f>RIGHT(N344,LEN(N344)-SEARCH("/",N344,1))</f>
        <v>musical</v>
      </c>
      <c r="S344" s="12">
        <f>(((J344/60)/60)/24)+DATE(1970,1,1)</f>
        <v>42007.016458333332</v>
      </c>
      <c r="T344" s="12">
        <f>(((I344/60)/60)/24)+DATE(1970,1,1)</f>
        <v>42028.041666666672</v>
      </c>
    </row>
    <row r="345" spans="1:20" ht="48" x14ac:dyDescent="0.2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5">
        <f>E345/D345</f>
        <v>0.58461538461538465</v>
      </c>
      <c r="P345" s="8">
        <f>E345/L345</f>
        <v>54.285714285714285</v>
      </c>
      <c r="Q345" t="str">
        <f>LEFT(N345, SEARCH("&amp;", N345,1)-1)</f>
        <v xml:space="preserve">film </v>
      </c>
      <c r="R345" t="str">
        <f>RIGHT(N345,LEN(N345)-SEARCH("&amp; ",N345,1))</f>
        <v xml:space="preserve"> video/drama</v>
      </c>
      <c r="S345" s="12">
        <f>(((J345/60)/60)/24)+DATE(1970,1,1)</f>
        <v>42023.818622685183</v>
      </c>
      <c r="T345" s="12">
        <f>(((I345/60)/60)/24)+DATE(1970,1,1)</f>
        <v>42043.818622685183</v>
      </c>
    </row>
    <row r="346" spans="1:20" ht="48" x14ac:dyDescent="0.2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5">
        <f>E346/D346</f>
        <v>1.5384615384615385E-2</v>
      </c>
      <c r="P346" s="8">
        <f>E346/L346</f>
        <v>10</v>
      </c>
      <c r="Q346" t="str">
        <f>LEFT(N346, SEARCH("/", N346,1)-1)</f>
        <v>journalism</v>
      </c>
      <c r="R346" t="str">
        <f>RIGHT(N346,LEN(N346)-SEARCH("/",N346,1))</f>
        <v>audio</v>
      </c>
      <c r="S346" s="12">
        <f>(((J346/60)/60)/24)+DATE(1970,1,1)</f>
        <v>41851.696157407408</v>
      </c>
      <c r="T346" s="12">
        <f>(((I346/60)/60)/24)+DATE(1970,1,1)</f>
        <v>41894.416666666664</v>
      </c>
    </row>
    <row r="347" spans="1:20" ht="48" x14ac:dyDescent="0.2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5">
        <f>E347/D347</f>
        <v>1.6646153846153846</v>
      </c>
      <c r="P347" s="8">
        <f>E347/L347</f>
        <v>31.823529411764707</v>
      </c>
      <c r="Q347" t="str">
        <f>LEFT(N347, SEARCH("/", N347,1)-1)</f>
        <v>music</v>
      </c>
      <c r="R347" t="str">
        <f>RIGHT(N347,LEN(N347)-SEARCH("/",N347,1))</f>
        <v>rock</v>
      </c>
      <c r="S347" s="12">
        <f>(((J347/60)/60)/24)+DATE(1970,1,1)</f>
        <v>41547.662997685184</v>
      </c>
      <c r="T347" s="12">
        <f>(((I347/60)/60)/24)+DATE(1970,1,1)</f>
        <v>41576.662997685184</v>
      </c>
    </row>
    <row r="348" spans="1:20" ht="48" x14ac:dyDescent="0.2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5">
        <f>E348/D348</f>
        <v>1.7092307692307693</v>
      </c>
      <c r="P348" s="8">
        <f>E348/L348</f>
        <v>35.838709677419352</v>
      </c>
      <c r="Q348" t="str">
        <f>LEFT(N348, SEARCH("/", N348,1)-1)</f>
        <v>music</v>
      </c>
      <c r="R348" t="str">
        <f>RIGHT(N348,LEN(N348)-SEARCH("/",N348,1))</f>
        <v>indie rock</v>
      </c>
      <c r="S348" s="12">
        <f>(((J348/60)/60)/24)+DATE(1970,1,1)</f>
        <v>40670.507326388892</v>
      </c>
      <c r="T348" s="12">
        <f>(((I348/60)/60)/24)+DATE(1970,1,1)</f>
        <v>40709.165972222225</v>
      </c>
    </row>
    <row r="349" spans="1:20" ht="48" x14ac:dyDescent="0.2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5">
        <f>E349/D349</f>
        <v>4.0776923076923079</v>
      </c>
      <c r="P349" s="8">
        <f>E349/L349</f>
        <v>33.550632911392405</v>
      </c>
      <c r="Q349" t="str">
        <f>LEFT(N349, SEARCH("/", N349,1)-1)</f>
        <v>games</v>
      </c>
      <c r="R349" t="str">
        <f>RIGHT(N349,LEN(N349)-SEARCH("/",N349,1))</f>
        <v>tabletop games</v>
      </c>
      <c r="S349" s="12">
        <f>(((J349/60)/60)/24)+DATE(1970,1,1)</f>
        <v>41965.616655092599</v>
      </c>
      <c r="T349" s="12">
        <f>(((I349/60)/60)/24)+DATE(1970,1,1)</f>
        <v>41995.616655092599</v>
      </c>
    </row>
    <row r="350" spans="1:20" ht="32" x14ac:dyDescent="0.2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5">
        <f>E350/D350</f>
        <v>1.1692307692307693</v>
      </c>
      <c r="P350" s="8">
        <f>E350/L350</f>
        <v>50.666666666666664</v>
      </c>
      <c r="Q350" t="str">
        <f>LEFT(N350, SEARCH("/", N350,1)-1)</f>
        <v>theater</v>
      </c>
      <c r="R350" t="str">
        <f>RIGHT(N350,LEN(N350)-SEARCH("/",N350,1))</f>
        <v>plays</v>
      </c>
      <c r="S350" s="12">
        <f>(((J350/60)/60)/24)+DATE(1970,1,1)</f>
        <v>42136.270787037036</v>
      </c>
      <c r="T350" s="12">
        <f>(((I350/60)/60)/24)+DATE(1970,1,1)</f>
        <v>42168.071527777778</v>
      </c>
    </row>
    <row r="351" spans="1:20" ht="48" x14ac:dyDescent="0.2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5">
        <f>E351/D351</f>
        <v>1.0123076923076924</v>
      </c>
      <c r="P351" s="8">
        <f>E351/L351</f>
        <v>41.125</v>
      </c>
      <c r="Q351" t="str">
        <f>LEFT(N351, SEARCH("/", N351,1)-1)</f>
        <v>theater</v>
      </c>
      <c r="R351" t="str">
        <f>RIGHT(N351,LEN(N351)-SEARCH("/",N351,1))</f>
        <v>plays</v>
      </c>
      <c r="S351" s="12">
        <f>(((J351/60)/60)/24)+DATE(1970,1,1)</f>
        <v>42088.723692129628</v>
      </c>
      <c r="T351" s="12">
        <f>(((I351/60)/60)/24)+DATE(1970,1,1)</f>
        <v>42115.723692129628</v>
      </c>
    </row>
    <row r="352" spans="1:20" ht="48" x14ac:dyDescent="0.2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>E352/D352</f>
        <v>1.1575757575757575</v>
      </c>
      <c r="P352" s="8">
        <f>E352/L352</f>
        <v>40.210526315789473</v>
      </c>
      <c r="Q352" t="str">
        <f>LEFT(N352, SEARCH("/", N352,1)-1)</f>
        <v>publishing</v>
      </c>
      <c r="R352" t="str">
        <f>RIGHT(N352,LEN(N352)-SEARCH("/",N352,1))</f>
        <v>nonfiction</v>
      </c>
      <c r="S352" s="12">
        <f>(((J352/60)/60)/24)+DATE(1970,1,1)</f>
        <v>40668.814699074072</v>
      </c>
      <c r="T352" s="12">
        <f>(((I352/60)/60)/24)+DATE(1970,1,1)</f>
        <v>40730.814699074072</v>
      </c>
    </row>
    <row r="353" spans="1:20" ht="48" x14ac:dyDescent="0.2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>E353/D353</f>
        <v>9.0090090090090086E-2</v>
      </c>
      <c r="P353" s="8">
        <f>E353/L353</f>
        <v>30</v>
      </c>
      <c r="Q353" t="str">
        <f>LEFT(N353, SEARCH("/", N353,1)-1)</f>
        <v>technology</v>
      </c>
      <c r="R353" t="str">
        <f>RIGHT(N353,LEN(N353)-SEARCH("/",N353,1))</f>
        <v>gadgets</v>
      </c>
      <c r="S353" s="12">
        <f>(((J353/60)/60)/24)+DATE(1970,1,1)</f>
        <v>41929.174456018518</v>
      </c>
      <c r="T353" s="12">
        <f>(((I353/60)/60)/24)+DATE(1970,1,1)</f>
        <v>41944.165972222225</v>
      </c>
    </row>
    <row r="354" spans="1:20" ht="48" x14ac:dyDescent="0.2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>E354/D354</f>
        <v>1.8044444444444445</v>
      </c>
      <c r="P354" s="8">
        <f>E354/L354</f>
        <v>43.5</v>
      </c>
      <c r="Q354" t="str">
        <f>LEFT(N354, SEARCH("/", N354,1)-1)</f>
        <v>theater</v>
      </c>
      <c r="R354" t="str">
        <f>RIGHT(N354,LEN(N354)-SEARCH("/",N354,1))</f>
        <v>plays</v>
      </c>
      <c r="S354" s="12">
        <f>(((J354/60)/60)/24)+DATE(1970,1,1)</f>
        <v>41923.354351851849</v>
      </c>
      <c r="T354" s="12">
        <f>(((I354/60)/60)/24)+DATE(1970,1,1)</f>
        <v>41960.332638888889</v>
      </c>
    </row>
    <row r="355" spans="1:20" ht="48" x14ac:dyDescent="0.2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>E355/D355</f>
        <v>0</v>
      </c>
      <c r="P355" s="8" t="e">
        <f>E355/L355</f>
        <v>#DIV/0!</v>
      </c>
      <c r="Q355" t="str">
        <f>LEFT(N355, SEARCH("/", N355,1)-1)</f>
        <v>theater</v>
      </c>
      <c r="R355" t="str">
        <f>RIGHT(N355,LEN(N355)-SEARCH("/",N355,1))</f>
        <v>plays</v>
      </c>
      <c r="S355" s="12">
        <f>(((J355/60)/60)/24)+DATE(1970,1,1)</f>
        <v>42534.866875</v>
      </c>
      <c r="T355" s="12">
        <f>(((I355/60)/60)/24)+DATE(1970,1,1)</f>
        <v>42564.866875</v>
      </c>
    </row>
    <row r="356" spans="1:20" ht="48" x14ac:dyDescent="0.2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5">
        <f>E356/D356</f>
        <v>1.177142857142857</v>
      </c>
      <c r="P356" s="8">
        <f>E356/L356</f>
        <v>37.454545454545453</v>
      </c>
      <c r="Q356" t="str">
        <f>LEFT(N356, SEARCH("/", N356,1)-1)</f>
        <v>publishing</v>
      </c>
      <c r="R356" t="str">
        <f>RIGHT(N356,LEN(N356)-SEARCH("/",N356,1))</f>
        <v>nonfiction</v>
      </c>
      <c r="S356" s="12">
        <f>(((J356/60)/60)/24)+DATE(1970,1,1)</f>
        <v>40590.766886574071</v>
      </c>
      <c r="T356" s="12">
        <f>(((I356/60)/60)/24)+DATE(1970,1,1)</f>
        <v>40651.725219907406</v>
      </c>
    </row>
    <row r="357" spans="1:20" ht="48" x14ac:dyDescent="0.2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5">
        <f>E357/D357</f>
        <v>1</v>
      </c>
      <c r="P357" s="8">
        <f>E357/L357</f>
        <v>50</v>
      </c>
      <c r="Q357" t="str">
        <f>LEFT(N357, SEARCH("/", N357,1)-1)</f>
        <v>music</v>
      </c>
      <c r="R357" t="str">
        <f>RIGHT(N357,LEN(N357)-SEARCH("/",N357,1))</f>
        <v>rock</v>
      </c>
      <c r="S357" s="12">
        <f>(((J357/60)/60)/24)+DATE(1970,1,1)</f>
        <v>41116.758125</v>
      </c>
      <c r="T357" s="12">
        <f>(((I357/60)/60)/24)+DATE(1970,1,1)</f>
        <v>41146.758125</v>
      </c>
    </row>
    <row r="358" spans="1:20" ht="32" x14ac:dyDescent="0.2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5">
        <f>E358/D358</f>
        <v>8.5714285714285715E-2</v>
      </c>
      <c r="P358" s="8">
        <f>E358/L358</f>
        <v>60</v>
      </c>
      <c r="Q358" t="str">
        <f>LEFT(N358, SEARCH("/", N358,1)-1)</f>
        <v>photography</v>
      </c>
      <c r="R358" t="str">
        <f>RIGHT(N358,LEN(N358)-SEARCH("/",N358,1))</f>
        <v>nature</v>
      </c>
      <c r="S358" s="12">
        <f>(((J358/60)/60)/24)+DATE(1970,1,1)</f>
        <v>42286.88217592593</v>
      </c>
      <c r="T358" s="12">
        <f>(((I358/60)/60)/24)+DATE(1970,1,1)</f>
        <v>42316.923842592587</v>
      </c>
    </row>
    <row r="359" spans="1:20" ht="48" x14ac:dyDescent="0.2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5">
        <f>E359/D359</f>
        <v>1.1585714285714286</v>
      </c>
      <c r="P359" s="8">
        <f>E359/L359</f>
        <v>24.575757575757574</v>
      </c>
      <c r="Q359" t="str">
        <f>LEFT(N359, SEARCH("/", N359,1)-1)</f>
        <v>music</v>
      </c>
      <c r="R359" t="str">
        <f>RIGHT(N359,LEN(N359)-SEARCH("/",N359,1))</f>
        <v>rock</v>
      </c>
      <c r="S359" s="12">
        <f>(((J359/60)/60)/24)+DATE(1970,1,1)</f>
        <v>41176.684907407405</v>
      </c>
      <c r="T359" s="12">
        <f>(((I359/60)/60)/24)+DATE(1970,1,1)</f>
        <v>41206.684907407405</v>
      </c>
    </row>
    <row r="360" spans="1:20" ht="48" x14ac:dyDescent="0.2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5">
        <f>E360/D360</f>
        <v>2.5</v>
      </c>
      <c r="P360" s="8">
        <f>E360/L360</f>
        <v>67.307692307692307</v>
      </c>
      <c r="Q360" t="str">
        <f>LEFT(N360, SEARCH("/", N360,1)-1)</f>
        <v>music</v>
      </c>
      <c r="R360" t="str">
        <f>RIGHT(N360,LEN(N360)-SEARCH("/",N360,1))</f>
        <v>rock</v>
      </c>
      <c r="S360" s="12">
        <f>(((J360/60)/60)/24)+DATE(1970,1,1)</f>
        <v>42565.009097222224</v>
      </c>
      <c r="T360" s="12">
        <f>(((I360/60)/60)/24)+DATE(1970,1,1)</f>
        <v>42572.009097222224</v>
      </c>
    </row>
    <row r="361" spans="1:20" ht="32" x14ac:dyDescent="0.2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5">
        <f>E361/D361</f>
        <v>1.8014285714285714</v>
      </c>
      <c r="P361" s="8">
        <f>E361/L361</f>
        <v>26.270833333333332</v>
      </c>
      <c r="Q361" t="str">
        <f>LEFT(N361, SEARCH("/", N361,1)-1)</f>
        <v>music</v>
      </c>
      <c r="R361" t="str">
        <f>RIGHT(N361,LEN(N361)-SEARCH("/",N361,1))</f>
        <v>indie rock</v>
      </c>
      <c r="S361" s="12">
        <f>(((J361/60)/60)/24)+DATE(1970,1,1)</f>
        <v>41145.719305555554</v>
      </c>
      <c r="T361" s="12">
        <f>(((I361/60)/60)/24)+DATE(1970,1,1)</f>
        <v>41175.719305555554</v>
      </c>
    </row>
    <row r="362" spans="1:20" ht="48" x14ac:dyDescent="0.2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5">
        <f>E362/D362</f>
        <v>1.0357142857142858</v>
      </c>
      <c r="P362" s="8">
        <f>E362/L362</f>
        <v>55.769230769230766</v>
      </c>
      <c r="Q362" t="str">
        <f>LEFT(N362, SEARCH("/", N362,1)-1)</f>
        <v>music</v>
      </c>
      <c r="R362" t="str">
        <f>RIGHT(N362,LEN(N362)-SEARCH("/",N362,1))</f>
        <v>classical music</v>
      </c>
      <c r="S362" s="12">
        <f>(((J362/60)/60)/24)+DATE(1970,1,1)</f>
        <v>41509.426585648151</v>
      </c>
      <c r="T362" s="12">
        <f>(((I362/60)/60)/24)+DATE(1970,1,1)</f>
        <v>41548.165972222225</v>
      </c>
    </row>
    <row r="363" spans="1:20" ht="48" x14ac:dyDescent="0.2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5">
        <f>E363/D363</f>
        <v>1.0428571428571429</v>
      </c>
      <c r="P363" s="8">
        <f>E363/L363</f>
        <v>36.5</v>
      </c>
      <c r="Q363" t="str">
        <f>LEFT(N363, SEARCH("/", N363,1)-1)</f>
        <v>theater</v>
      </c>
      <c r="R363" t="str">
        <f>RIGHT(N363,LEN(N363)-SEARCH("/",N363,1))</f>
        <v>plays</v>
      </c>
      <c r="S363" s="12">
        <f>(((J363/60)/60)/24)+DATE(1970,1,1)</f>
        <v>41780.525937500002</v>
      </c>
      <c r="T363" s="12">
        <f>(((I363/60)/60)/24)+DATE(1970,1,1)</f>
        <v>41796.958333333336</v>
      </c>
    </row>
    <row r="364" spans="1:20" ht="48" x14ac:dyDescent="0.2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5">
        <f>E364/D364</f>
        <v>1.03</v>
      </c>
      <c r="P364" s="8">
        <f>E364/L364</f>
        <v>120.16666666666667</v>
      </c>
      <c r="Q364" t="str">
        <f>LEFT(N364, SEARCH("/", N364,1)-1)</f>
        <v>theater</v>
      </c>
      <c r="R364" t="str">
        <f>RIGHT(N364,LEN(N364)-SEARCH("/",N364,1))</f>
        <v>spaces</v>
      </c>
      <c r="S364" s="12">
        <f>(((J364/60)/60)/24)+DATE(1970,1,1)</f>
        <v>42121.675763888896</v>
      </c>
      <c r="T364" s="12">
        <f>(((I364/60)/60)/24)+DATE(1970,1,1)</f>
        <v>42166.675763888896</v>
      </c>
    </row>
    <row r="365" spans="1:20" ht="64" x14ac:dyDescent="0.2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5">
        <f>E365/D365</f>
        <v>0</v>
      </c>
      <c r="P365" s="8" t="e">
        <f>E365/L365</f>
        <v>#DIV/0!</v>
      </c>
      <c r="Q365" t="str">
        <f>LEFT(N365, SEARCH("/", N365,1)-1)</f>
        <v>theater</v>
      </c>
      <c r="R365" t="str">
        <f>RIGHT(N365,LEN(N365)-SEARCH("/",N365,1))</f>
        <v>plays</v>
      </c>
      <c r="S365" s="12">
        <f>(((J365/60)/60)/24)+DATE(1970,1,1)</f>
        <v>42808.358287037037</v>
      </c>
      <c r="T365" s="12">
        <f>(((I365/60)/60)/24)+DATE(1970,1,1)</f>
        <v>42834.358287037037</v>
      </c>
    </row>
    <row r="366" spans="1:20" ht="48" x14ac:dyDescent="0.2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5">
        <f>E366/D366</f>
        <v>1.0285857142857142</v>
      </c>
      <c r="P366" s="8">
        <f>E366/L366</f>
        <v>26.667037037037037</v>
      </c>
      <c r="Q366" t="str">
        <f>LEFT(N366, SEARCH("/", N366,1)-1)</f>
        <v>theater</v>
      </c>
      <c r="R366" t="str">
        <f>RIGHT(N366,LEN(N366)-SEARCH("/",N366,1))</f>
        <v>plays</v>
      </c>
      <c r="S366" s="12">
        <f>(((J366/60)/60)/24)+DATE(1970,1,1)</f>
        <v>42609.442465277782</v>
      </c>
      <c r="T366" s="12">
        <f>(((I366/60)/60)/24)+DATE(1970,1,1)</f>
        <v>42639.442465277782</v>
      </c>
    </row>
    <row r="367" spans="1:20" ht="48" x14ac:dyDescent="0.2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5">
        <f>E367/D367</f>
        <v>1.7142857142857142</v>
      </c>
      <c r="P367" s="8">
        <f>E367/L367</f>
        <v>52.173913043478258</v>
      </c>
      <c r="Q367" t="str">
        <f>LEFT(N367, SEARCH("/", N367,1)-1)</f>
        <v>theater</v>
      </c>
      <c r="R367" t="str">
        <f>RIGHT(N367,LEN(N367)-SEARCH("/",N367,1))</f>
        <v>plays</v>
      </c>
      <c r="S367" s="12">
        <f>(((J367/60)/60)/24)+DATE(1970,1,1)</f>
        <v>42452.916481481487</v>
      </c>
      <c r="T367" s="12">
        <f>(((I367/60)/60)/24)+DATE(1970,1,1)</f>
        <v>42473.554166666669</v>
      </c>
    </row>
    <row r="368" spans="1:20" ht="48" x14ac:dyDescent="0.2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5">
        <f>E368/D368</f>
        <v>1.38</v>
      </c>
      <c r="P368" s="8">
        <f>E368/L368</f>
        <v>28.411764705882351</v>
      </c>
      <c r="Q368" t="str">
        <f>LEFT(N368, SEARCH("/", N368,1)-1)</f>
        <v>theater</v>
      </c>
      <c r="R368" t="str">
        <f>RIGHT(N368,LEN(N368)-SEARCH("/",N368,1))</f>
        <v>plays</v>
      </c>
      <c r="S368" s="12">
        <f>(((J368/60)/60)/24)+DATE(1970,1,1)</f>
        <v>42405.090300925927</v>
      </c>
      <c r="T368" s="12">
        <f>(((I368/60)/60)/24)+DATE(1970,1,1)</f>
        <v>42414</v>
      </c>
    </row>
    <row r="369" spans="1:20" ht="48" x14ac:dyDescent="0.2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5">
        <f>E369/D369</f>
        <v>1.0071428571428571</v>
      </c>
      <c r="P369" s="8">
        <f>E369/L369</f>
        <v>33.571428571428569</v>
      </c>
      <c r="Q369" t="str">
        <f>LEFT(N369, SEARCH("/", N369,1)-1)</f>
        <v>theater</v>
      </c>
      <c r="R369" t="str">
        <f>RIGHT(N369,LEN(N369)-SEARCH("/",N369,1))</f>
        <v>plays</v>
      </c>
      <c r="S369" s="12">
        <f>(((J369/60)/60)/24)+DATE(1970,1,1)</f>
        <v>41821.698599537034</v>
      </c>
      <c r="T369" s="12">
        <f>(((I369/60)/60)/24)+DATE(1970,1,1)</f>
        <v>41851.698599537034</v>
      </c>
    </row>
    <row r="370" spans="1:20" ht="48" x14ac:dyDescent="0.2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5">
        <f>E370/D370</f>
        <v>1.75</v>
      </c>
      <c r="P370" s="8">
        <f>E370/L370</f>
        <v>68.055555555555557</v>
      </c>
      <c r="Q370" t="str">
        <f>LEFT(N370, SEARCH("/", N370,1)-1)</f>
        <v>theater</v>
      </c>
      <c r="R370" t="str">
        <f>RIGHT(N370,LEN(N370)-SEARCH("/",N370,1))</f>
        <v>plays</v>
      </c>
      <c r="S370" s="12">
        <f>(((J370/60)/60)/24)+DATE(1970,1,1)</f>
        <v>42003.948425925926</v>
      </c>
      <c r="T370" s="12">
        <f>(((I370/60)/60)/24)+DATE(1970,1,1)</f>
        <v>42028.207638888889</v>
      </c>
    </row>
    <row r="371" spans="1:20" ht="64" x14ac:dyDescent="0.2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5">
        <f>E371/D371</f>
        <v>2.1428571428571429E-2</v>
      </c>
      <c r="P371" s="8">
        <f>E371/L371</f>
        <v>7.5</v>
      </c>
      <c r="Q371" t="str">
        <f>LEFT(N371, SEARCH("/", N371,1)-1)</f>
        <v>theater</v>
      </c>
      <c r="R371" t="str">
        <f>RIGHT(N371,LEN(N371)-SEARCH("/",N371,1))</f>
        <v>musical</v>
      </c>
      <c r="S371" s="12">
        <f>(((J371/60)/60)/24)+DATE(1970,1,1)</f>
        <v>42297.816284722227</v>
      </c>
      <c r="T371" s="12">
        <f>(((I371/60)/60)/24)+DATE(1970,1,1)</f>
        <v>42338.708333333328</v>
      </c>
    </row>
    <row r="372" spans="1:20" ht="48" x14ac:dyDescent="0.2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5">
        <f>E372/D372</f>
        <v>3</v>
      </c>
      <c r="P372" s="8">
        <f>E372/L372</f>
        <v>53.846153846153847</v>
      </c>
      <c r="Q372" t="str">
        <f>LEFT(N372, SEARCH("/", N372,1)-1)</f>
        <v>theater</v>
      </c>
      <c r="R372" t="str">
        <f>RIGHT(N372,LEN(N372)-SEARCH("/",N372,1))</f>
        <v>plays</v>
      </c>
      <c r="S372" s="12">
        <f>(((J372/60)/60)/24)+DATE(1970,1,1)</f>
        <v>41810.142199074071</v>
      </c>
      <c r="T372" s="12">
        <f>(((I372/60)/60)/24)+DATE(1970,1,1)</f>
        <v>41824.142199074071</v>
      </c>
    </row>
    <row r="373" spans="1:20" ht="32" x14ac:dyDescent="0.2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5">
        <f>E373/D373</f>
        <v>0.21428571428571427</v>
      </c>
      <c r="P373" s="8">
        <f>E373/L373</f>
        <v>37.5</v>
      </c>
      <c r="Q373" t="str">
        <f>LEFT(N373, SEARCH("/", N373,1)-1)</f>
        <v>theater</v>
      </c>
      <c r="R373" t="str">
        <f>RIGHT(N373,LEN(N373)-SEARCH("/",N373,1))</f>
        <v>plays</v>
      </c>
      <c r="S373" s="12">
        <f>(((J373/60)/60)/24)+DATE(1970,1,1)</f>
        <v>42297.691006944442</v>
      </c>
      <c r="T373" s="12">
        <f>(((I373/60)/60)/24)+DATE(1970,1,1)</f>
        <v>42320.290972222225</v>
      </c>
    </row>
    <row r="374" spans="1:20" ht="48" x14ac:dyDescent="0.2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5">
        <f>E374/D374</f>
        <v>0.11428571428571428</v>
      </c>
      <c r="P374" s="8">
        <f>E374/L374</f>
        <v>40</v>
      </c>
      <c r="Q374" t="str">
        <f>LEFT(N374, SEARCH("/", N374,1)-1)</f>
        <v>theater</v>
      </c>
      <c r="R374" t="str">
        <f>RIGHT(N374,LEN(N374)-SEARCH("/",N374,1))</f>
        <v>plays</v>
      </c>
      <c r="S374" s="12">
        <f>(((J374/60)/60)/24)+DATE(1970,1,1)</f>
        <v>42497.070775462969</v>
      </c>
      <c r="T374" s="12">
        <f>(((I374/60)/60)/24)+DATE(1970,1,1)</f>
        <v>42514.600694444445</v>
      </c>
    </row>
    <row r="375" spans="1:20" ht="48" x14ac:dyDescent="0.2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5">
        <f>E375/D375</f>
        <v>0</v>
      </c>
      <c r="P375" s="8" t="e">
        <f>E375/L375</f>
        <v>#DIV/0!</v>
      </c>
      <c r="Q375" t="str">
        <f>LEFT(N375, SEARCH("/", N375,1)-1)</f>
        <v>theater</v>
      </c>
      <c r="R375" t="str">
        <f>RIGHT(N375,LEN(N375)-SEARCH("/",N375,1))</f>
        <v>plays</v>
      </c>
      <c r="S375" s="12">
        <f>(((J375/60)/60)/24)+DATE(1970,1,1)</f>
        <v>41905.795706018522</v>
      </c>
      <c r="T375" s="12">
        <f>(((I375/60)/60)/24)+DATE(1970,1,1)</f>
        <v>41933.82708333333</v>
      </c>
    </row>
    <row r="376" spans="1:20" ht="48" x14ac:dyDescent="0.2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>E376/D376</f>
        <v>1.1891891891891893</v>
      </c>
      <c r="P376" s="8">
        <f>E376/L376</f>
        <v>17.254901960784313</v>
      </c>
      <c r="Q376" t="str">
        <f>LEFT(N376, SEARCH("/", N376,1)-1)</f>
        <v>theater</v>
      </c>
      <c r="R376" t="str">
        <f>RIGHT(N376,LEN(N376)-SEARCH("/",N376,1))</f>
        <v>plays</v>
      </c>
      <c r="S376" s="12">
        <f>(((J376/60)/60)/24)+DATE(1970,1,1)</f>
        <v>42779.610289351855</v>
      </c>
      <c r="T376" s="12">
        <f>(((I376/60)/60)/24)+DATE(1970,1,1)</f>
        <v>42794</v>
      </c>
    </row>
    <row r="377" spans="1:20" ht="48" x14ac:dyDescent="0.2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>E377/D377</f>
        <v>1.0550335570469798</v>
      </c>
      <c r="P377" s="8">
        <f>E377/L377</f>
        <v>23.117647058823529</v>
      </c>
      <c r="Q377" t="str">
        <f>LEFT(N377, SEARCH("/", N377,1)-1)</f>
        <v>music</v>
      </c>
      <c r="R377" t="str">
        <f>RIGHT(N377,LEN(N377)-SEARCH("/",N377,1))</f>
        <v>classical music</v>
      </c>
      <c r="S377" s="12">
        <f>(((J377/60)/60)/24)+DATE(1970,1,1)</f>
        <v>41222.991400462961</v>
      </c>
      <c r="T377" s="12">
        <f>(((I377/60)/60)/24)+DATE(1970,1,1)</f>
        <v>41267.991400462961</v>
      </c>
    </row>
    <row r="378" spans="1:20" ht="48" x14ac:dyDescent="0.2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5">
        <f>E378/D378</f>
        <v>1.98</v>
      </c>
      <c r="P378" s="8">
        <f>E378/L378</f>
        <v>53.035714285714285</v>
      </c>
      <c r="Q378" t="str">
        <f>LEFT(N378, SEARCH("&amp;", N378,1)-1)</f>
        <v xml:space="preserve">film </v>
      </c>
      <c r="R378" t="str">
        <f>RIGHT(N378,LEN(N378)-SEARCH("&amp; ",N378,1))</f>
        <v xml:space="preserve"> video/shorts</v>
      </c>
      <c r="S378" s="12">
        <f>(((J378/60)/60)/24)+DATE(1970,1,1)</f>
        <v>41100.158877314818</v>
      </c>
      <c r="T378" s="12">
        <f>(((I378/60)/60)/24)+DATE(1970,1,1)</f>
        <v>41104.126388888886</v>
      </c>
    </row>
    <row r="379" spans="1:20" ht="32" x14ac:dyDescent="0.2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5">
        <f>E379/D379</f>
        <v>0.64</v>
      </c>
      <c r="P379" s="8">
        <f>E379/L379</f>
        <v>40</v>
      </c>
      <c r="Q379" t="str">
        <f>LEFT(N379, SEARCH("&amp;", N379,1)-1)</f>
        <v xml:space="preserve">film </v>
      </c>
      <c r="R379" t="str">
        <f>RIGHT(N379,LEN(N379)-SEARCH("&amp; ",N379,1))</f>
        <v xml:space="preserve"> video/animation</v>
      </c>
      <c r="S379" s="12">
        <f>(((J379/60)/60)/24)+DATE(1970,1,1)</f>
        <v>42107.703877314809</v>
      </c>
      <c r="T379" s="12">
        <f>(((I379/60)/60)/24)+DATE(1970,1,1)</f>
        <v>42137.703877314809</v>
      </c>
    </row>
    <row r="380" spans="1:20" ht="48" x14ac:dyDescent="0.2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5">
        <f>E380/D380</f>
        <v>0</v>
      </c>
      <c r="P380" s="8" t="e">
        <f>E380/L380</f>
        <v>#DIV/0!</v>
      </c>
      <c r="Q380" t="str">
        <f>LEFT(N380, SEARCH("/", N380,1)-1)</f>
        <v>technology</v>
      </c>
      <c r="R380" t="str">
        <f>RIGHT(N380,LEN(N380)-SEARCH("/",N380,1))</f>
        <v>web</v>
      </c>
      <c r="S380" s="12">
        <f>(((J380/60)/60)/24)+DATE(1970,1,1)</f>
        <v>42057.883159722223</v>
      </c>
      <c r="T380" s="12">
        <f>(((I380/60)/60)/24)+DATE(1970,1,1)</f>
        <v>42087.841493055559</v>
      </c>
    </row>
    <row r="381" spans="1:20" ht="48" x14ac:dyDescent="0.2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5">
        <f>E381/D381</f>
        <v>0.37333333333333335</v>
      </c>
      <c r="P381" s="8">
        <f>E381/L381</f>
        <v>35</v>
      </c>
      <c r="Q381" t="str">
        <f>LEFT(N381, SEARCH("/", N381,1)-1)</f>
        <v>music</v>
      </c>
      <c r="R381" t="str">
        <f>RIGHT(N381,LEN(N381)-SEARCH("/",N381,1))</f>
        <v>indie rock</v>
      </c>
      <c r="S381" s="12">
        <f>(((J381/60)/60)/24)+DATE(1970,1,1)</f>
        <v>40646.099097222221</v>
      </c>
      <c r="T381" s="12">
        <f>(((I381/60)/60)/24)+DATE(1970,1,1)</f>
        <v>40691.099097222221</v>
      </c>
    </row>
    <row r="382" spans="1:20" ht="32" x14ac:dyDescent="0.2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5">
        <f>E382/D382</f>
        <v>1.3333333333333334E-2</v>
      </c>
      <c r="P382" s="8">
        <f>E382/L382</f>
        <v>10</v>
      </c>
      <c r="Q382" t="str">
        <f>LEFT(N382, SEARCH("/", N382,1)-1)</f>
        <v>games</v>
      </c>
      <c r="R382" t="str">
        <f>RIGHT(N382,LEN(N382)-SEARCH("/",N382,1))</f>
        <v>video games</v>
      </c>
      <c r="S382" s="12">
        <f>(((J382/60)/60)/24)+DATE(1970,1,1)</f>
        <v>40802.964594907404</v>
      </c>
      <c r="T382" s="12">
        <f>(((I382/60)/60)/24)+DATE(1970,1,1)</f>
        <v>40832.964594907404</v>
      </c>
    </row>
    <row r="383" spans="1:20" ht="48" x14ac:dyDescent="0.2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5">
        <f>E383/D383</f>
        <v>1.2213333333333334</v>
      </c>
      <c r="P383" s="8">
        <f>E383/L383</f>
        <v>53.882352941176471</v>
      </c>
      <c r="Q383" t="str">
        <f>LEFT(N383, SEARCH("/", N383,1)-1)</f>
        <v>music</v>
      </c>
      <c r="R383" t="str">
        <f>RIGHT(N383,LEN(N383)-SEARCH("/",N383,1))</f>
        <v>rock</v>
      </c>
      <c r="S383" s="12">
        <f>(((J383/60)/60)/24)+DATE(1970,1,1)</f>
        <v>42752.144976851851</v>
      </c>
      <c r="T383" s="12">
        <f>(((I383/60)/60)/24)+DATE(1970,1,1)</f>
        <v>42795.125</v>
      </c>
    </row>
    <row r="384" spans="1:20" ht="48" x14ac:dyDescent="0.2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5">
        <f>E384/D384</f>
        <v>0.13466666666666666</v>
      </c>
      <c r="P384" s="8">
        <f>E384/L384</f>
        <v>14.428571428571429</v>
      </c>
      <c r="Q384" t="str">
        <f>LEFT(N384, SEARCH("/", N384,1)-1)</f>
        <v>photography</v>
      </c>
      <c r="R384" t="str">
        <f>RIGHT(N384,LEN(N384)-SEARCH("/",N384,1))</f>
        <v>nature</v>
      </c>
      <c r="S384" s="12">
        <f>(((J384/60)/60)/24)+DATE(1970,1,1)</f>
        <v>42472.449467592596</v>
      </c>
      <c r="T384" s="12">
        <f>(((I384/60)/60)/24)+DATE(1970,1,1)</f>
        <v>42502.449467592596</v>
      </c>
    </row>
    <row r="385" spans="1:20" ht="48" x14ac:dyDescent="0.2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5">
        <f>E385/D385</f>
        <v>0</v>
      </c>
      <c r="P385" s="8" t="e">
        <f>E385/L385</f>
        <v>#DIV/0!</v>
      </c>
      <c r="Q385" t="str">
        <f>LEFT(N385, SEARCH("/", N385,1)-1)</f>
        <v>photography</v>
      </c>
      <c r="R385" t="str">
        <f>RIGHT(N385,LEN(N385)-SEARCH("/",N385,1))</f>
        <v>nature</v>
      </c>
      <c r="S385" s="12">
        <f>(((J385/60)/60)/24)+DATE(1970,1,1)</f>
        <v>42241.613796296297</v>
      </c>
      <c r="T385" s="12">
        <f>(((I385/60)/60)/24)+DATE(1970,1,1)</f>
        <v>42264.708333333328</v>
      </c>
    </row>
    <row r="386" spans="1:20" ht="32" x14ac:dyDescent="0.2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5">
        <f>E386/D386</f>
        <v>4.6666666666666669E-2</v>
      </c>
      <c r="P386" s="8">
        <f>E386/L386</f>
        <v>11.666666666666666</v>
      </c>
      <c r="Q386" t="str">
        <f>LEFT(N386, SEARCH("/", N386,1)-1)</f>
        <v>photography</v>
      </c>
      <c r="R386" t="str">
        <f>RIGHT(N386,LEN(N386)-SEARCH("/",N386,1))</f>
        <v>nature</v>
      </c>
      <c r="S386" s="12">
        <f>(((J386/60)/60)/24)+DATE(1970,1,1)</f>
        <v>42185.397673611107</v>
      </c>
      <c r="T386" s="12">
        <f>(((I386/60)/60)/24)+DATE(1970,1,1)</f>
        <v>42244.508333333331</v>
      </c>
    </row>
    <row r="387" spans="1:20" ht="48" x14ac:dyDescent="0.2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5">
        <f>E387/D387</f>
        <v>1.0106666666666666</v>
      </c>
      <c r="P387" s="8">
        <f>E387/L387</f>
        <v>42.111111111111114</v>
      </c>
      <c r="Q387" t="str">
        <f>LEFT(N387, SEARCH("/", N387,1)-1)</f>
        <v>music</v>
      </c>
      <c r="R387" t="str">
        <f>RIGHT(N387,LEN(N387)-SEARCH("/",N387,1))</f>
        <v>rock</v>
      </c>
      <c r="S387" s="12">
        <f>(((J387/60)/60)/24)+DATE(1970,1,1)</f>
        <v>41453.688530092593</v>
      </c>
      <c r="T387" s="12">
        <f>(((I387/60)/60)/24)+DATE(1970,1,1)</f>
        <v>41513.688530092593</v>
      </c>
    </row>
    <row r="388" spans="1:20" ht="48" x14ac:dyDescent="0.2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5">
        <f>E388/D388</f>
        <v>1.3346666666666667</v>
      </c>
      <c r="P388" s="8">
        <f>E388/L388</f>
        <v>52.684210526315788</v>
      </c>
      <c r="Q388" t="str">
        <f>LEFT(N388, SEARCH("/", N388,1)-1)</f>
        <v>music</v>
      </c>
      <c r="R388" t="str">
        <f>RIGHT(N388,LEN(N388)-SEARCH("/",N388,1))</f>
        <v>rock</v>
      </c>
      <c r="S388" s="12">
        <f>(((J388/60)/60)/24)+DATE(1970,1,1)</f>
        <v>41655.709305555552</v>
      </c>
      <c r="T388" s="12">
        <f>(((I388/60)/60)/24)+DATE(1970,1,1)</f>
        <v>41676.709305555552</v>
      </c>
    </row>
    <row r="389" spans="1:20" ht="48" x14ac:dyDescent="0.2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5">
        <f>E389/D389</f>
        <v>1.1333333333333333</v>
      </c>
      <c r="P389" s="8">
        <f>E389/L389</f>
        <v>34</v>
      </c>
      <c r="Q389" t="str">
        <f>LEFT(N389, SEARCH("/", N389,1)-1)</f>
        <v>music</v>
      </c>
      <c r="R389" t="str">
        <f>RIGHT(N389,LEN(N389)-SEARCH("/",N389,1))</f>
        <v>indie rock</v>
      </c>
      <c r="S389" s="12">
        <f>(((J389/60)/60)/24)+DATE(1970,1,1)</f>
        <v>41034.72216435185</v>
      </c>
      <c r="T389" s="12">
        <f>(((I389/60)/60)/24)+DATE(1970,1,1)</f>
        <v>41064.72216435185</v>
      </c>
    </row>
    <row r="390" spans="1:20" ht="48" x14ac:dyDescent="0.2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5">
        <f>E390/D390</f>
        <v>1.1973333333333334</v>
      </c>
      <c r="P390" s="8">
        <f>E390/L390</f>
        <v>35.92</v>
      </c>
      <c r="Q390" t="str">
        <f>LEFT(N390, SEARCH("/", N390,1)-1)</f>
        <v>games</v>
      </c>
      <c r="R390" t="str">
        <f>RIGHT(N390,LEN(N390)-SEARCH("/",N390,1))</f>
        <v>tabletop games</v>
      </c>
      <c r="S390" s="12">
        <f>(((J390/60)/60)/24)+DATE(1970,1,1)</f>
        <v>42768.833645833336</v>
      </c>
      <c r="T390" s="12">
        <f>(((I390/60)/60)/24)+DATE(1970,1,1)</f>
        <v>42780.833645833336</v>
      </c>
    </row>
    <row r="391" spans="1:20" ht="48" x14ac:dyDescent="0.2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5">
        <f>E391/D391</f>
        <v>1.52</v>
      </c>
      <c r="P391" s="8">
        <f>E391/L391</f>
        <v>42.222222222222221</v>
      </c>
      <c r="Q391" t="str">
        <f>LEFT(N391, SEARCH("/", N391,1)-1)</f>
        <v>music</v>
      </c>
      <c r="R391" t="str">
        <f>RIGHT(N391,LEN(N391)-SEARCH("/",N391,1))</f>
        <v>electronic music</v>
      </c>
      <c r="S391" s="12">
        <f>(((J391/60)/60)/24)+DATE(1970,1,1)</f>
        <v>41031.82163194444</v>
      </c>
      <c r="T391" s="12">
        <f>(((I391/60)/60)/24)+DATE(1970,1,1)</f>
        <v>41061.82163194444</v>
      </c>
    </row>
    <row r="392" spans="1:20" ht="32" x14ac:dyDescent="0.2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5">
        <f>E392/D392</f>
        <v>1.8533333333333333</v>
      </c>
      <c r="P392" s="8">
        <f>E392/L392</f>
        <v>115.83333333333333</v>
      </c>
      <c r="Q392" t="str">
        <f>LEFT(N392, SEARCH("/", N392,1)-1)</f>
        <v>music</v>
      </c>
      <c r="R392" t="str">
        <f>RIGHT(N392,LEN(N392)-SEARCH("/",N392,1))</f>
        <v>rock</v>
      </c>
      <c r="S392" s="12">
        <f>(((J392/60)/60)/24)+DATE(1970,1,1)</f>
        <v>42323.17460648148</v>
      </c>
      <c r="T392" s="12">
        <f>(((I392/60)/60)/24)+DATE(1970,1,1)</f>
        <v>42383.17460648148</v>
      </c>
    </row>
    <row r="393" spans="1:20" ht="32" x14ac:dyDescent="0.2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5">
        <f>E393/D393</f>
        <v>1.7133333333333334</v>
      </c>
      <c r="P393" s="8">
        <f>E393/L393</f>
        <v>31.341463414634145</v>
      </c>
      <c r="Q393" t="str">
        <f>LEFT(N393, SEARCH("/", N393,1)-1)</f>
        <v>music</v>
      </c>
      <c r="R393" t="str">
        <f>RIGHT(N393,LEN(N393)-SEARCH("/",N393,1))</f>
        <v>indie rock</v>
      </c>
      <c r="S393" s="12">
        <f>(((J393/60)/60)/24)+DATE(1970,1,1)</f>
        <v>41088.691493055558</v>
      </c>
      <c r="T393" s="12">
        <f>(((I393/60)/60)/24)+DATE(1970,1,1)</f>
        <v>41133.691493055558</v>
      </c>
    </row>
    <row r="394" spans="1:20" ht="48" x14ac:dyDescent="0.2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5">
        <f>E394/D394</f>
        <v>14.62</v>
      </c>
      <c r="P394" s="8">
        <f>E394/L394</f>
        <v>40.762081784386616</v>
      </c>
      <c r="Q394" t="str">
        <f>LEFT(N394, SEARCH("/", N394,1)-1)</f>
        <v>technology</v>
      </c>
      <c r="R394" t="str">
        <f>RIGHT(N394,LEN(N394)-SEARCH("/",N394,1))</f>
        <v>hardware</v>
      </c>
      <c r="S394" s="12">
        <f>(((J394/60)/60)/24)+DATE(1970,1,1)</f>
        <v>41493.543958333335</v>
      </c>
      <c r="T394" s="12">
        <f>(((I394/60)/60)/24)+DATE(1970,1,1)</f>
        <v>41523.791666666664</v>
      </c>
    </row>
    <row r="395" spans="1:20" ht="48" x14ac:dyDescent="0.2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5">
        <f>E395/D395</f>
        <v>9.7813466666666677</v>
      </c>
      <c r="P395" s="8">
        <f>E395/L395</f>
        <v>21.640147492625371</v>
      </c>
      <c r="Q395" t="str">
        <f>LEFT(N395, SEARCH("/", N395,1)-1)</f>
        <v>technology</v>
      </c>
      <c r="R395" t="str">
        <f>RIGHT(N395,LEN(N395)-SEARCH("/",N395,1))</f>
        <v>hardware</v>
      </c>
      <c r="S395" s="12">
        <f>(((J395/60)/60)/24)+DATE(1970,1,1)</f>
        <v>41316.120949074073</v>
      </c>
      <c r="T395" s="12">
        <f>(((I395/60)/60)/24)+DATE(1970,1,1)</f>
        <v>41346.833333333336</v>
      </c>
    </row>
    <row r="396" spans="1:20" ht="48" x14ac:dyDescent="0.2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5">
        <f>E396/D396</f>
        <v>0.33600000000000002</v>
      </c>
      <c r="P396" s="8">
        <f>E396/L396</f>
        <v>63</v>
      </c>
      <c r="Q396" t="str">
        <f>LEFT(N396, SEARCH("/", N396,1)-1)</f>
        <v>theater</v>
      </c>
      <c r="R396" t="str">
        <f>RIGHT(N396,LEN(N396)-SEARCH("/",N396,1))</f>
        <v>plays</v>
      </c>
      <c r="S396" s="12">
        <f>(((J396/60)/60)/24)+DATE(1970,1,1)</f>
        <v>42461.596273148149</v>
      </c>
      <c r="T396" s="12">
        <f>(((I396/60)/60)/24)+DATE(1970,1,1)</f>
        <v>42491.596273148149</v>
      </c>
    </row>
    <row r="397" spans="1:20" ht="48" x14ac:dyDescent="0.2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5">
        <f>E397/D397</f>
        <v>8.0000000000000002E-3</v>
      </c>
      <c r="P397" s="8">
        <f>E397/L397</f>
        <v>3</v>
      </c>
      <c r="Q397" t="str">
        <f>LEFT(N397, SEARCH("/", N397,1)-1)</f>
        <v>theater</v>
      </c>
      <c r="R397" t="str">
        <f>RIGHT(N397,LEN(N397)-SEARCH("/",N397,1))</f>
        <v>plays</v>
      </c>
      <c r="S397" s="12">
        <f>(((J397/60)/60)/24)+DATE(1970,1,1)</f>
        <v>41982.904386574075</v>
      </c>
      <c r="T397" s="12">
        <f>(((I397/60)/60)/24)+DATE(1970,1,1)</f>
        <v>42042.904386574075</v>
      </c>
    </row>
    <row r="398" spans="1:20" ht="48" x14ac:dyDescent="0.2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5">
        <f>E398/D398</f>
        <v>1.06</v>
      </c>
      <c r="P398" s="8">
        <f>E398/L398</f>
        <v>88.333333333333329</v>
      </c>
      <c r="Q398" t="str">
        <f>LEFT(N398, SEARCH("/", N398,1)-1)</f>
        <v>theater</v>
      </c>
      <c r="R398" t="str">
        <f>RIGHT(N398,LEN(N398)-SEARCH("/",N398,1))</f>
        <v>musical</v>
      </c>
      <c r="S398" s="12">
        <f>(((J398/60)/60)/24)+DATE(1970,1,1)</f>
        <v>41872.291238425925</v>
      </c>
      <c r="T398" s="12">
        <f>(((I398/60)/60)/24)+DATE(1970,1,1)</f>
        <v>41897.255555555559</v>
      </c>
    </row>
    <row r="399" spans="1:20" ht="48" x14ac:dyDescent="0.2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5">
        <f>E399/D399</f>
        <v>1.2946666666666666</v>
      </c>
      <c r="P399" s="8">
        <f>E399/L399</f>
        <v>60.6875</v>
      </c>
      <c r="Q399" t="str">
        <f>LEFT(N399, SEARCH("/", N399,1)-1)</f>
        <v>theater</v>
      </c>
      <c r="R399" t="str">
        <f>RIGHT(N399,LEN(N399)-SEARCH("/",N399,1))</f>
        <v>plays</v>
      </c>
      <c r="S399" s="12">
        <f>(((J399/60)/60)/24)+DATE(1970,1,1)</f>
        <v>41922.640590277777</v>
      </c>
      <c r="T399" s="12">
        <f>(((I399/60)/60)/24)+DATE(1970,1,1)</f>
        <v>41932.249305555553</v>
      </c>
    </row>
    <row r="400" spans="1:20" ht="48" x14ac:dyDescent="0.2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5">
        <f>E400/D400</f>
        <v>0.57333333333333336</v>
      </c>
      <c r="P400" s="8">
        <f>E400/L400</f>
        <v>43</v>
      </c>
      <c r="Q400" t="str">
        <f>LEFT(N400, SEARCH("/", N400,1)-1)</f>
        <v>theater</v>
      </c>
      <c r="R400" t="str">
        <f>RIGHT(N400,LEN(N400)-SEARCH("/",N400,1))</f>
        <v>spaces</v>
      </c>
      <c r="S400" s="12">
        <f>(((J400/60)/60)/24)+DATE(1970,1,1)</f>
        <v>42081.515335648146</v>
      </c>
      <c r="T400" s="12">
        <f>(((I400/60)/60)/24)+DATE(1970,1,1)</f>
        <v>42095.515335648146</v>
      </c>
    </row>
    <row r="401" spans="1:20" ht="48" x14ac:dyDescent="0.2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5">
        <f>E401/D401</f>
        <v>1.6266666666666667</v>
      </c>
      <c r="P401" s="8">
        <f>E401/L401</f>
        <v>58.095238095238095</v>
      </c>
      <c r="Q401" t="str">
        <f>LEFT(N401, SEARCH("/", N401,1)-1)</f>
        <v>theater</v>
      </c>
      <c r="R401" t="str">
        <f>RIGHT(N401,LEN(N401)-SEARCH("/",N401,1))</f>
        <v>plays</v>
      </c>
      <c r="S401" s="12">
        <f>(((J401/60)/60)/24)+DATE(1970,1,1)</f>
        <v>40644.159259259257</v>
      </c>
      <c r="T401" s="12">
        <f>(((I401/60)/60)/24)+DATE(1970,1,1)</f>
        <v>40666.165972222225</v>
      </c>
    </row>
    <row r="402" spans="1:20" ht="48" x14ac:dyDescent="0.2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5">
        <f>E402/D402</f>
        <v>1.1866666666666668</v>
      </c>
      <c r="P402" s="8">
        <f>E402/L402</f>
        <v>29.666666666666668</v>
      </c>
      <c r="Q402" t="str">
        <f>LEFT(N402, SEARCH("/", N402,1)-1)</f>
        <v>theater</v>
      </c>
      <c r="R402" t="str">
        <f>RIGHT(N402,LEN(N402)-SEARCH("/",N402,1))</f>
        <v>plays</v>
      </c>
      <c r="S402" s="12">
        <f>(((J402/60)/60)/24)+DATE(1970,1,1)</f>
        <v>42192.933958333335</v>
      </c>
      <c r="T402" s="12">
        <f>(((I402/60)/60)/24)+DATE(1970,1,1)</f>
        <v>42217.933958333335</v>
      </c>
    </row>
    <row r="403" spans="1:20" ht="48" x14ac:dyDescent="0.2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5">
        <f>E403/D403</f>
        <v>1.04</v>
      </c>
      <c r="P403" s="8">
        <f>E403/L403</f>
        <v>97.5</v>
      </c>
      <c r="Q403" t="str">
        <f>LEFT(N403, SEARCH("/", N403,1)-1)</f>
        <v>theater</v>
      </c>
      <c r="R403" t="str">
        <f>RIGHT(N403,LEN(N403)-SEARCH("/",N403,1))</f>
        <v>plays</v>
      </c>
      <c r="S403" s="12">
        <f>(((J403/60)/60)/24)+DATE(1970,1,1)</f>
        <v>41780.712893518517</v>
      </c>
      <c r="T403" s="12">
        <f>(((I403/60)/60)/24)+DATE(1970,1,1)</f>
        <v>41806.712893518517</v>
      </c>
    </row>
    <row r="404" spans="1:20" ht="48" x14ac:dyDescent="0.2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5">
        <f>E404/D404</f>
        <v>1.3906666666666667</v>
      </c>
      <c r="P404" s="8">
        <f>E404/L404</f>
        <v>45.347826086956523</v>
      </c>
      <c r="Q404" t="str">
        <f>LEFT(N404, SEARCH("/", N404,1)-1)</f>
        <v>theater</v>
      </c>
      <c r="R404" t="str">
        <f>RIGHT(N404,LEN(N404)-SEARCH("/",N404,1))</f>
        <v>plays</v>
      </c>
      <c r="S404" s="12">
        <f>(((J404/60)/60)/24)+DATE(1970,1,1)</f>
        <v>42219.180393518516</v>
      </c>
      <c r="T404" s="12">
        <f>(((I404/60)/60)/24)+DATE(1970,1,1)</f>
        <v>42249.180393518516</v>
      </c>
    </row>
    <row r="405" spans="1:20" ht="48" x14ac:dyDescent="0.2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5">
        <f>E405/D405</f>
        <v>8.666666666666667E-2</v>
      </c>
      <c r="P405" s="8">
        <f>E405/L405</f>
        <v>16.25</v>
      </c>
      <c r="Q405" t="str">
        <f>LEFT(N405, SEARCH("/", N405,1)-1)</f>
        <v>theater</v>
      </c>
      <c r="R405" t="str">
        <f>RIGHT(N405,LEN(N405)-SEARCH("/",N405,1))</f>
        <v>plays</v>
      </c>
      <c r="S405" s="12">
        <f>(((J405/60)/60)/24)+DATE(1970,1,1)</f>
        <v>41834.135370370372</v>
      </c>
      <c r="T405" s="12">
        <f>(((I405/60)/60)/24)+DATE(1970,1,1)</f>
        <v>41849.135370370372</v>
      </c>
    </row>
    <row r="406" spans="1:20" ht="48" x14ac:dyDescent="0.2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5">
        <f>E406/D406</f>
        <v>8.1333333333333327E-2</v>
      </c>
      <c r="P406" s="8">
        <f>E406/L406</f>
        <v>10.166666666666666</v>
      </c>
      <c r="Q406" t="str">
        <f>LEFT(N406, SEARCH("/", N406,1)-1)</f>
        <v>theater</v>
      </c>
      <c r="R406" t="str">
        <f>RIGHT(N406,LEN(N406)-SEARCH("/",N406,1))</f>
        <v>plays</v>
      </c>
      <c r="S406" s="12">
        <f>(((J406/60)/60)/24)+DATE(1970,1,1)</f>
        <v>42020.768634259264</v>
      </c>
      <c r="T406" s="12">
        <f>(((I406/60)/60)/24)+DATE(1970,1,1)</f>
        <v>42065.958333333328</v>
      </c>
    </row>
    <row r="407" spans="1:20" ht="48" x14ac:dyDescent="0.2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>E407/D407</f>
        <v>1</v>
      </c>
      <c r="P407" s="8">
        <f>E407/L407</f>
        <v>38.65</v>
      </c>
      <c r="Q407" t="str">
        <f>LEFT(N407, SEARCH("/", N407,1)-1)</f>
        <v>theater</v>
      </c>
      <c r="R407" t="str">
        <f>RIGHT(N407,LEN(N407)-SEARCH("/",N407,1))</f>
        <v>plays</v>
      </c>
      <c r="S407" s="12">
        <f>(((J407/60)/60)/24)+DATE(1970,1,1)</f>
        <v>41788.587083333332</v>
      </c>
      <c r="T407" s="12">
        <f>(((I407/60)/60)/24)+DATE(1970,1,1)</f>
        <v>41818.587083333332</v>
      </c>
    </row>
    <row r="408" spans="1:20" ht="48" x14ac:dyDescent="0.2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>E408/D408</f>
        <v>0.20849420849420849</v>
      </c>
      <c r="P408" s="8">
        <f>E408/L408</f>
        <v>23.142857142857142</v>
      </c>
      <c r="Q408" t="str">
        <f>LEFT(N408, SEARCH("/", N408,1)-1)</f>
        <v>theater</v>
      </c>
      <c r="R408" t="str">
        <f>RIGHT(N408,LEN(N408)-SEARCH("/",N408,1))</f>
        <v>plays</v>
      </c>
      <c r="S408" s="12">
        <f>(((J408/60)/60)/24)+DATE(1970,1,1)</f>
        <v>42807.151863425926</v>
      </c>
      <c r="T408" s="12">
        <f>(((I408/60)/60)/24)+DATE(1970,1,1)</f>
        <v>42829.151863425926</v>
      </c>
    </row>
    <row r="409" spans="1:20" ht="48" x14ac:dyDescent="0.2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>E409/D409</f>
        <v>6.41025641025641E-3</v>
      </c>
      <c r="P409" s="8">
        <f>E409/L409</f>
        <v>5</v>
      </c>
      <c r="Q409" t="str">
        <f>LEFT(N409, SEARCH("/", N409,1)-1)</f>
        <v>technology</v>
      </c>
      <c r="R409" t="str">
        <f>RIGHT(N409,LEN(N409)-SEARCH("/",N409,1))</f>
        <v>web</v>
      </c>
      <c r="S409" s="12">
        <f>(((J409/60)/60)/24)+DATE(1970,1,1)</f>
        <v>42307.034074074079</v>
      </c>
      <c r="T409" s="12">
        <f>(((I409/60)/60)/24)+DATE(1970,1,1)</f>
        <v>42337.075740740736</v>
      </c>
    </row>
    <row r="410" spans="1:20" ht="48" x14ac:dyDescent="0.2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5">
        <f>E410/D410</f>
        <v>0.17624999999999999</v>
      </c>
      <c r="P410" s="8">
        <f>E410/L410</f>
        <v>28.2</v>
      </c>
      <c r="Q410" t="str">
        <f>LEFT(N410, SEARCH("&amp;", N410,1)-1)</f>
        <v xml:space="preserve">film </v>
      </c>
      <c r="R410" t="str">
        <f>RIGHT(N410,LEN(N410)-SEARCH("&amp; ",N410,1))</f>
        <v xml:space="preserve"> video/animation</v>
      </c>
      <c r="S410" s="12">
        <f>(((J410/60)/60)/24)+DATE(1970,1,1)</f>
        <v>41844.922662037039</v>
      </c>
      <c r="T410" s="12">
        <f>(((I410/60)/60)/24)+DATE(1970,1,1)</f>
        <v>41874.922662037039</v>
      </c>
    </row>
    <row r="411" spans="1:20" ht="48" x14ac:dyDescent="0.2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5">
        <f>E411/D411</f>
        <v>1.3187625000000001</v>
      </c>
      <c r="P411" s="8">
        <f>E411/L411</f>
        <v>39.074444444444445</v>
      </c>
      <c r="Q411" t="str">
        <f>LEFT(N411, SEARCH("/", N411,1)-1)</f>
        <v>technology</v>
      </c>
      <c r="R411" t="str">
        <f>RIGHT(N411,LEN(N411)-SEARCH("/",N411,1))</f>
        <v>wearables</v>
      </c>
      <c r="S411" s="12">
        <f>(((J411/60)/60)/24)+DATE(1970,1,1)</f>
        <v>41832.852627314816</v>
      </c>
      <c r="T411" s="12">
        <f>(((I411/60)/60)/24)+DATE(1970,1,1)</f>
        <v>41862.852627314816</v>
      </c>
    </row>
    <row r="412" spans="1:20" ht="48" x14ac:dyDescent="0.2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5">
        <f>E412/D412</f>
        <v>1.3315375</v>
      </c>
      <c r="P412" s="8">
        <f>E412/L412</f>
        <v>42.609200000000001</v>
      </c>
      <c r="Q412" t="str">
        <f>LEFT(N412, SEARCH("/", N412,1)-1)</f>
        <v>music</v>
      </c>
      <c r="R412" t="str">
        <f>RIGHT(N412,LEN(N412)-SEARCH("/",N412,1))</f>
        <v>rock</v>
      </c>
      <c r="S412" s="12">
        <f>(((J412/60)/60)/24)+DATE(1970,1,1)</f>
        <v>41403.000856481485</v>
      </c>
      <c r="T412" s="12">
        <f>(((I412/60)/60)/24)+DATE(1970,1,1)</f>
        <v>41433.000856481485</v>
      </c>
    </row>
    <row r="413" spans="1:20" ht="48" x14ac:dyDescent="0.2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5">
        <f>E413/D413</f>
        <v>1.7949999999999999</v>
      </c>
      <c r="P413" s="8">
        <f>E413/L413</f>
        <v>43.515151515151516</v>
      </c>
      <c r="Q413" t="str">
        <f>LEFT(N413, SEARCH("/", N413,1)-1)</f>
        <v>music</v>
      </c>
      <c r="R413" t="str">
        <f>RIGHT(N413,LEN(N413)-SEARCH("/",N413,1))</f>
        <v>rock</v>
      </c>
      <c r="S413" s="12">
        <f>(((J413/60)/60)/24)+DATE(1970,1,1)</f>
        <v>42055.972824074073</v>
      </c>
      <c r="T413" s="12">
        <f>(((I413/60)/60)/24)+DATE(1970,1,1)</f>
        <v>42085.931157407409</v>
      </c>
    </row>
    <row r="414" spans="1:20" ht="48" x14ac:dyDescent="0.2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5">
        <f>E414/D414</f>
        <v>1.25E-3</v>
      </c>
      <c r="P414" s="8">
        <f>E414/L414</f>
        <v>1</v>
      </c>
      <c r="Q414" t="str">
        <f>LEFT(N414, SEARCH("/", N414,1)-1)</f>
        <v>photography</v>
      </c>
      <c r="R414" t="str">
        <f>RIGHT(N414,LEN(N414)-SEARCH("/",N414,1))</f>
        <v>places</v>
      </c>
      <c r="S414" s="12">
        <f>(((J414/60)/60)/24)+DATE(1970,1,1)</f>
        <v>42151.667337962965</v>
      </c>
      <c r="T414" s="12">
        <f>(((I414/60)/60)/24)+DATE(1970,1,1)</f>
        <v>42211.667337962965</v>
      </c>
    </row>
    <row r="415" spans="1:20" ht="20" x14ac:dyDescent="0.2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5">
        <f>E415/D415</f>
        <v>1.25125</v>
      </c>
      <c r="P415" s="8">
        <f>E415/L415</f>
        <v>37.074074074074076</v>
      </c>
      <c r="Q415" t="str">
        <f>LEFT(N415, SEARCH("/", N415,1)-1)</f>
        <v>music</v>
      </c>
      <c r="R415" t="str">
        <f>RIGHT(N415,LEN(N415)-SEARCH("/",N415,1))</f>
        <v>rock</v>
      </c>
      <c r="S415" s="12">
        <f>(((J415/60)/60)/24)+DATE(1970,1,1)</f>
        <v>41409.00037037037</v>
      </c>
      <c r="T415" s="12">
        <f>(((I415/60)/60)/24)+DATE(1970,1,1)</f>
        <v>41430.00037037037</v>
      </c>
    </row>
    <row r="416" spans="1:20" ht="48" x14ac:dyDescent="0.2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5">
        <f>E416/D416</f>
        <v>1.01875</v>
      </c>
      <c r="P416" s="8">
        <f>E416/L416</f>
        <v>58.214285714285715</v>
      </c>
      <c r="Q416" t="str">
        <f>LEFT(N416, SEARCH("/", N416,1)-1)</f>
        <v>music</v>
      </c>
      <c r="R416" t="str">
        <f>RIGHT(N416,LEN(N416)-SEARCH("/",N416,1))</f>
        <v>rock</v>
      </c>
      <c r="S416" s="12">
        <f>(((J416/60)/60)/24)+DATE(1970,1,1)</f>
        <v>41177.060381944444</v>
      </c>
      <c r="T416" s="12">
        <f>(((I416/60)/60)/24)+DATE(1970,1,1)</f>
        <v>41227.102048611108</v>
      </c>
    </row>
    <row r="417" spans="1:20" ht="48" x14ac:dyDescent="0.2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5">
        <f>E417/D417</f>
        <v>1.0063375000000001</v>
      </c>
      <c r="P417" s="8">
        <f>E417/L417</f>
        <v>35.003043478260871</v>
      </c>
      <c r="Q417" t="str">
        <f>LEFT(N417, SEARCH("/", N417,1)-1)</f>
        <v>technology</v>
      </c>
      <c r="R417" t="str">
        <f>RIGHT(N417,LEN(N417)-SEARCH("/",N417,1))</f>
        <v>hardware</v>
      </c>
      <c r="S417" s="12">
        <f>(((J417/60)/60)/24)+DATE(1970,1,1)</f>
        <v>40102.918055555558</v>
      </c>
      <c r="T417" s="12">
        <f>(((I417/60)/60)/24)+DATE(1970,1,1)</f>
        <v>40140.249305555553</v>
      </c>
    </row>
    <row r="418" spans="1:20" ht="48" x14ac:dyDescent="0.2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5">
        <f>E418/D418</f>
        <v>1.2949999999999999</v>
      </c>
      <c r="P418" s="8">
        <f>E418/L418</f>
        <v>28</v>
      </c>
      <c r="Q418" t="str">
        <f>LEFT(N418, SEARCH("/", N418,1)-1)</f>
        <v>music</v>
      </c>
      <c r="R418" t="str">
        <f>RIGHT(N418,LEN(N418)-SEARCH("/",N418,1))</f>
        <v>indie rock</v>
      </c>
      <c r="S418" s="12">
        <f>(((J418/60)/60)/24)+DATE(1970,1,1)</f>
        <v>41394.074467592596</v>
      </c>
      <c r="T418" s="12">
        <f>(((I418/60)/60)/24)+DATE(1970,1,1)</f>
        <v>41425</v>
      </c>
    </row>
    <row r="419" spans="1:20" ht="48" x14ac:dyDescent="0.2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5">
        <f>E419/D419</f>
        <v>1.0125</v>
      </c>
      <c r="P419" s="8">
        <f>E419/L419</f>
        <v>115.71428571428571</v>
      </c>
      <c r="Q419" t="str">
        <f>LEFT(N419, SEARCH("/", N419,1)-1)</f>
        <v>music</v>
      </c>
      <c r="R419" t="str">
        <f>RIGHT(N419,LEN(N419)-SEARCH("/",N419,1))</f>
        <v>rock</v>
      </c>
      <c r="S419" s="12">
        <f>(((J419/60)/60)/24)+DATE(1970,1,1)</f>
        <v>41074.727037037039</v>
      </c>
      <c r="T419" s="12">
        <f>(((I419/60)/60)/24)+DATE(1970,1,1)</f>
        <v>41088.727037037039</v>
      </c>
    </row>
    <row r="420" spans="1:20" ht="48" x14ac:dyDescent="0.2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5">
        <f>E420/D420</f>
        <v>1.1125</v>
      </c>
      <c r="P420" s="8">
        <f>E420/L420</f>
        <v>35.6</v>
      </c>
      <c r="Q420" t="str">
        <f>LEFT(N420, SEARCH("/", N420,1)-1)</f>
        <v>music</v>
      </c>
      <c r="R420" t="str">
        <f>RIGHT(N420,LEN(N420)-SEARCH("/",N420,1))</f>
        <v>classical music</v>
      </c>
      <c r="S420" s="12">
        <f>(((J420/60)/60)/24)+DATE(1970,1,1)</f>
        <v>40829.873657407406</v>
      </c>
      <c r="T420" s="12">
        <f>(((I420/60)/60)/24)+DATE(1970,1,1)</f>
        <v>40862.817361111112</v>
      </c>
    </row>
    <row r="421" spans="1:20" ht="48" x14ac:dyDescent="0.2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5">
        <f>E421/D421</f>
        <v>1.25125</v>
      </c>
      <c r="P421" s="8">
        <f>E421/L421</f>
        <v>91</v>
      </c>
      <c r="Q421" t="str">
        <f>LEFT(N421, SEARCH("/", N421,1)-1)</f>
        <v>technology</v>
      </c>
      <c r="R421" t="str">
        <f>RIGHT(N421,LEN(N421)-SEARCH("/",N421,1))</f>
        <v>makerspaces</v>
      </c>
      <c r="S421" s="12">
        <f>(((J421/60)/60)/24)+DATE(1970,1,1)</f>
        <v>42319.035833333335</v>
      </c>
      <c r="T421" s="12">
        <f>(((I421/60)/60)/24)+DATE(1970,1,1)</f>
        <v>42379.035833333335</v>
      </c>
    </row>
    <row r="422" spans="1:20" ht="48" x14ac:dyDescent="0.2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5">
        <f>E422/D422</f>
        <v>2.5000000000000001E-3</v>
      </c>
      <c r="P422" s="8">
        <f>E422/L422</f>
        <v>1</v>
      </c>
      <c r="Q422" t="str">
        <f>LEFT(N422, SEARCH("/", N422,1)-1)</f>
        <v>publishing</v>
      </c>
      <c r="R422" t="str">
        <f>RIGHT(N422,LEN(N422)-SEARCH("/",N422,1))</f>
        <v>children's books</v>
      </c>
      <c r="S422" s="12">
        <f>(((J422/60)/60)/24)+DATE(1970,1,1)</f>
        <v>41745.826273148145</v>
      </c>
      <c r="T422" s="12">
        <f>(((I422/60)/60)/24)+DATE(1970,1,1)</f>
        <v>41795.826273148145</v>
      </c>
    </row>
    <row r="423" spans="1:20" ht="48" x14ac:dyDescent="0.2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5">
        <f>E423/D423</f>
        <v>1.155</v>
      </c>
      <c r="P423" s="8">
        <f>E423/L423</f>
        <v>44</v>
      </c>
      <c r="Q423" t="str">
        <f>LEFT(N423, SEARCH("/", N423,1)-1)</f>
        <v>theater</v>
      </c>
      <c r="R423" t="str">
        <f>RIGHT(N423,LEN(N423)-SEARCH("/",N423,1))</f>
        <v>plays</v>
      </c>
      <c r="S423" s="12">
        <f>(((J423/60)/60)/24)+DATE(1970,1,1)</f>
        <v>41795.528101851851</v>
      </c>
      <c r="T423" s="12">
        <f>(((I423/60)/60)/24)+DATE(1970,1,1)</f>
        <v>41825.528101851851</v>
      </c>
    </row>
    <row r="424" spans="1:20" ht="48" x14ac:dyDescent="0.2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5">
        <f>E424/D424</f>
        <v>1.7</v>
      </c>
      <c r="P424" s="8">
        <f>E424/L424</f>
        <v>64.761904761904759</v>
      </c>
      <c r="Q424" t="str">
        <f>LEFT(N424, SEARCH("/", N424,1)-1)</f>
        <v>theater</v>
      </c>
      <c r="R424" t="str">
        <f>RIGHT(N424,LEN(N424)-SEARCH("/",N424,1))</f>
        <v>plays</v>
      </c>
      <c r="S424" s="12">
        <f>(((J424/60)/60)/24)+DATE(1970,1,1)</f>
        <v>42019.959837962961</v>
      </c>
      <c r="T424" s="12">
        <f>(((I424/60)/60)/24)+DATE(1970,1,1)</f>
        <v>42034.959837962961</v>
      </c>
    </row>
    <row r="425" spans="1:20" ht="48" x14ac:dyDescent="0.2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5">
        <f>E425/D425</f>
        <v>1.0475000000000001</v>
      </c>
      <c r="P425" s="8">
        <f>E425/L425</f>
        <v>17.829787234042552</v>
      </c>
      <c r="Q425" t="str">
        <f>LEFT(N425, SEARCH("/", N425,1)-1)</f>
        <v>theater</v>
      </c>
      <c r="R425" t="str">
        <f>RIGHT(N425,LEN(N425)-SEARCH("/",N425,1))</f>
        <v>plays</v>
      </c>
      <c r="S425" s="12">
        <f>(((J425/60)/60)/24)+DATE(1970,1,1)</f>
        <v>42379.74418981481</v>
      </c>
      <c r="T425" s="12">
        <f>(((I425/60)/60)/24)+DATE(1970,1,1)</f>
        <v>42410.875</v>
      </c>
    </row>
    <row r="426" spans="1:20" ht="48" x14ac:dyDescent="0.2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5">
        <f>E426/D426</f>
        <v>2.1074999999999999</v>
      </c>
      <c r="P426" s="8">
        <f>E426/L426</f>
        <v>29.068965517241381</v>
      </c>
      <c r="Q426" t="str">
        <f>LEFT(N426, SEARCH("/", N426,1)-1)</f>
        <v>theater</v>
      </c>
      <c r="R426" t="str">
        <f>RIGHT(N426,LEN(N426)-SEARCH("/",N426,1))</f>
        <v>plays</v>
      </c>
      <c r="S426" s="12">
        <f>(((J426/60)/60)/24)+DATE(1970,1,1)</f>
        <v>42105.267488425925</v>
      </c>
      <c r="T426" s="12">
        <f>(((I426/60)/60)/24)+DATE(1970,1,1)</f>
        <v>42132.836805555555</v>
      </c>
    </row>
    <row r="427" spans="1:20" ht="48" x14ac:dyDescent="0.2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5">
        <f>E427/D427</f>
        <v>1.0125</v>
      </c>
      <c r="P427" s="8">
        <f>E427/L427</f>
        <v>24.545454545454547</v>
      </c>
      <c r="Q427" t="str">
        <f>LEFT(N427, SEARCH("/", N427,1)-1)</f>
        <v>theater</v>
      </c>
      <c r="R427" t="str">
        <f>RIGHT(N427,LEN(N427)-SEARCH("/",N427,1))</f>
        <v>plays</v>
      </c>
      <c r="S427" s="12">
        <f>(((J427/60)/60)/24)+DATE(1970,1,1)</f>
        <v>42468.374606481477</v>
      </c>
      <c r="T427" s="12">
        <f>(((I427/60)/60)/24)+DATE(1970,1,1)</f>
        <v>42498.374606481477</v>
      </c>
    </row>
    <row r="428" spans="1:20" ht="48" x14ac:dyDescent="0.2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5">
        <f>E428/D428</f>
        <v>1.70625</v>
      </c>
      <c r="P428" s="8">
        <f>E428/L428</f>
        <v>68.25</v>
      </c>
      <c r="Q428" t="str">
        <f>LEFT(N428, SEARCH("/", N428,1)-1)</f>
        <v>theater</v>
      </c>
      <c r="R428" t="str">
        <f>RIGHT(N428,LEN(N428)-SEARCH("/",N428,1))</f>
        <v>plays</v>
      </c>
      <c r="S428" s="12">
        <f>(((J428/60)/60)/24)+DATE(1970,1,1)</f>
        <v>42532.052523148144</v>
      </c>
      <c r="T428" s="12">
        <f>(((I428/60)/60)/24)+DATE(1970,1,1)</f>
        <v>42560.166666666672</v>
      </c>
    </row>
    <row r="429" spans="1:20" ht="48" x14ac:dyDescent="0.2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5">
        <f>E429/D429</f>
        <v>1</v>
      </c>
      <c r="P429" s="8">
        <f>E429/L429</f>
        <v>29.62962962962963</v>
      </c>
      <c r="Q429" t="str">
        <f>LEFT(N429, SEARCH("/", N429,1)-1)</f>
        <v>theater</v>
      </c>
      <c r="R429" t="str">
        <f>RIGHT(N429,LEN(N429)-SEARCH("/",N429,1))</f>
        <v>plays</v>
      </c>
      <c r="S429" s="12">
        <f>(((J429/60)/60)/24)+DATE(1970,1,1)</f>
        <v>42506.709375000006</v>
      </c>
      <c r="T429" s="12">
        <f>(((I429/60)/60)/24)+DATE(1970,1,1)</f>
        <v>42538.583333333328</v>
      </c>
    </row>
    <row r="430" spans="1:20" ht="48" x14ac:dyDescent="0.2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5">
        <f>E430/D430</f>
        <v>1.09375</v>
      </c>
      <c r="P430" s="8">
        <f>E430/L430</f>
        <v>46.05263157894737</v>
      </c>
      <c r="Q430" t="str">
        <f>LEFT(N430, SEARCH("/", N430,1)-1)</f>
        <v>theater</v>
      </c>
      <c r="R430" t="str">
        <f>RIGHT(N430,LEN(N430)-SEARCH("/",N430,1))</f>
        <v>plays</v>
      </c>
      <c r="S430" s="12">
        <f>(((J430/60)/60)/24)+DATE(1970,1,1)</f>
        <v>42523.248715277776</v>
      </c>
      <c r="T430" s="12">
        <f>(((I430/60)/60)/24)+DATE(1970,1,1)</f>
        <v>42537.248715277776</v>
      </c>
    </row>
    <row r="431" spans="1:20" ht="48" x14ac:dyDescent="0.2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5">
        <f>E431/D431</f>
        <v>1.2875000000000001</v>
      </c>
      <c r="P431" s="8">
        <f>E431/L431</f>
        <v>64.375</v>
      </c>
      <c r="Q431" t="str">
        <f>LEFT(N431, SEARCH("/", N431,1)-1)</f>
        <v>theater</v>
      </c>
      <c r="R431" t="str">
        <f>RIGHT(N431,LEN(N431)-SEARCH("/",N431,1))</f>
        <v>plays</v>
      </c>
      <c r="S431" s="12">
        <f>(((J431/60)/60)/24)+DATE(1970,1,1)</f>
        <v>41876.815787037034</v>
      </c>
      <c r="T431" s="12">
        <f>(((I431/60)/60)/24)+DATE(1970,1,1)</f>
        <v>41894.815787037034</v>
      </c>
    </row>
    <row r="432" spans="1:20" ht="48" x14ac:dyDescent="0.2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5">
        <f>E432/D432</f>
        <v>1.5575000000000001</v>
      </c>
      <c r="P432" s="8">
        <f>E432/L432</f>
        <v>51.916666666666664</v>
      </c>
      <c r="Q432" t="str">
        <f>LEFT(N432, SEARCH("/", N432,1)-1)</f>
        <v>theater</v>
      </c>
      <c r="R432" t="str">
        <f>RIGHT(N432,LEN(N432)-SEARCH("/",N432,1))</f>
        <v>plays</v>
      </c>
      <c r="S432" s="12">
        <f>(((J432/60)/60)/24)+DATE(1970,1,1)</f>
        <v>42360.887835648144</v>
      </c>
      <c r="T432" s="12">
        <f>(((I432/60)/60)/24)+DATE(1970,1,1)</f>
        <v>42390.887835648144</v>
      </c>
    </row>
    <row r="433" spans="1:20" ht="48" x14ac:dyDescent="0.2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5">
        <f>E433/D433</f>
        <v>1.125</v>
      </c>
      <c r="P433" s="8">
        <f>E433/L433</f>
        <v>64.285714285714292</v>
      </c>
      <c r="Q433" t="str">
        <f>LEFT(N433, SEARCH("/", N433,1)-1)</f>
        <v>theater</v>
      </c>
      <c r="R433" t="str">
        <f>RIGHT(N433,LEN(N433)-SEARCH("/",N433,1))</f>
        <v>plays</v>
      </c>
      <c r="S433" s="12">
        <f>(((J433/60)/60)/24)+DATE(1970,1,1)</f>
        <v>42553.926527777774</v>
      </c>
      <c r="T433" s="12">
        <f>(((I433/60)/60)/24)+DATE(1970,1,1)</f>
        <v>42585.172916666663</v>
      </c>
    </row>
    <row r="434" spans="1:20" ht="32" x14ac:dyDescent="0.2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5">
        <f>E434/D434</f>
        <v>0.32500000000000001</v>
      </c>
      <c r="P434" s="8">
        <f>E434/L434</f>
        <v>37.142857142857146</v>
      </c>
      <c r="Q434" t="str">
        <f>LEFT(N434, SEARCH("/", N434,1)-1)</f>
        <v>theater</v>
      </c>
      <c r="R434" t="str">
        <f>RIGHT(N434,LEN(N434)-SEARCH("/",N434,1))</f>
        <v>plays</v>
      </c>
      <c r="S434" s="12">
        <f>(((J434/60)/60)/24)+DATE(1970,1,1)</f>
        <v>42056.1324537037</v>
      </c>
      <c r="T434" s="12">
        <f>(((I434/60)/60)/24)+DATE(1970,1,1)</f>
        <v>42086.207638888889</v>
      </c>
    </row>
    <row r="435" spans="1:20" ht="48" x14ac:dyDescent="0.2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5">
        <f>E435/D435</f>
        <v>1.2500000000000001E-2</v>
      </c>
      <c r="P435" s="8">
        <f>E435/L435</f>
        <v>10</v>
      </c>
      <c r="Q435" t="str">
        <f>LEFT(N435, SEARCH("/", N435,1)-1)</f>
        <v>theater</v>
      </c>
      <c r="R435" t="str">
        <f>RIGHT(N435,LEN(N435)-SEARCH("/",N435,1))</f>
        <v>plays</v>
      </c>
      <c r="S435" s="12">
        <f>(((J435/60)/60)/24)+DATE(1970,1,1)</f>
        <v>42217.670104166667</v>
      </c>
      <c r="T435" s="12">
        <f>(((I435/60)/60)/24)+DATE(1970,1,1)</f>
        <v>42247.670104166667</v>
      </c>
    </row>
    <row r="436" spans="1:20" ht="32" x14ac:dyDescent="0.2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>E436/D436</f>
        <v>1.1036948748510131</v>
      </c>
      <c r="P436" s="8">
        <f>E436/L436</f>
        <v>44.095238095238095</v>
      </c>
      <c r="Q436" t="str">
        <f>LEFT(N436, SEARCH("/", N436,1)-1)</f>
        <v>technology</v>
      </c>
      <c r="R436" t="str">
        <f>RIGHT(N436,LEN(N436)-SEARCH("/",N436,1))</f>
        <v>space exploration</v>
      </c>
      <c r="S436" s="12">
        <f>(((J436/60)/60)/24)+DATE(1970,1,1)</f>
        <v>41953.966053240743</v>
      </c>
      <c r="T436" s="12">
        <f>(((I436/60)/60)/24)+DATE(1970,1,1)</f>
        <v>41973.966053240743</v>
      </c>
    </row>
    <row r="437" spans="1:20" ht="48" x14ac:dyDescent="0.2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5">
        <f>E437/D437</f>
        <v>1.4529411764705882</v>
      </c>
      <c r="P437" s="8">
        <f>E437/L437</f>
        <v>56.136363636363633</v>
      </c>
      <c r="Q437" t="str">
        <f>LEFT(N437, SEARCH("&amp;", N437,1)-1)</f>
        <v xml:space="preserve">film </v>
      </c>
      <c r="R437" t="str">
        <f>RIGHT(N437,LEN(N437)-SEARCH("&amp; ",N437,1))</f>
        <v xml:space="preserve"> video/television</v>
      </c>
      <c r="S437" s="12">
        <f>(((J437/60)/60)/24)+DATE(1970,1,1)</f>
        <v>42175.816365740742</v>
      </c>
      <c r="T437" s="12">
        <f>(((I437/60)/60)/24)+DATE(1970,1,1)</f>
        <v>42205.816365740742</v>
      </c>
    </row>
    <row r="438" spans="1:20" ht="48" x14ac:dyDescent="0.2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5">
        <f>E438/D438</f>
        <v>0</v>
      </c>
      <c r="P438" s="8" t="e">
        <f>E438/L438</f>
        <v>#DIV/0!</v>
      </c>
      <c r="Q438" t="str">
        <f>LEFT(N438, SEARCH("/", N438,1)-1)</f>
        <v>technology</v>
      </c>
      <c r="R438" t="str">
        <f>RIGHT(N438,LEN(N438)-SEARCH("/",N438,1))</f>
        <v>wearables</v>
      </c>
      <c r="S438" s="12">
        <f>(((J438/60)/60)/24)+DATE(1970,1,1)</f>
        <v>42491.781319444446</v>
      </c>
      <c r="T438" s="12">
        <f>(((I438/60)/60)/24)+DATE(1970,1,1)</f>
        <v>42551.781319444446</v>
      </c>
    </row>
    <row r="439" spans="1:20" ht="48" x14ac:dyDescent="0.2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5">
        <f>E439/D439</f>
        <v>1.411764705882353</v>
      </c>
      <c r="P439" s="8">
        <f>E439/L439</f>
        <v>52.173913043478258</v>
      </c>
      <c r="Q439" t="str">
        <f>LEFT(N439, SEARCH("/", N439,1)-1)</f>
        <v>theater</v>
      </c>
      <c r="R439" t="str">
        <f>RIGHT(N439,LEN(N439)-SEARCH("/",N439,1))</f>
        <v>plays</v>
      </c>
      <c r="S439" s="12">
        <f>(((J439/60)/60)/24)+DATE(1970,1,1)</f>
        <v>42423.050613425927</v>
      </c>
      <c r="T439" s="12">
        <f>(((I439/60)/60)/24)+DATE(1970,1,1)</f>
        <v>42443.008946759262</v>
      </c>
    </row>
    <row r="440" spans="1:20" ht="32" x14ac:dyDescent="0.2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5">
        <f>E440/D440</f>
        <v>1.0823529411764705</v>
      </c>
      <c r="P440" s="8">
        <f>E440/L440</f>
        <v>34.074074074074076</v>
      </c>
      <c r="Q440" t="str">
        <f>LEFT(N440, SEARCH("/", N440,1)-1)</f>
        <v>music</v>
      </c>
      <c r="R440" t="str">
        <f>RIGHT(N440,LEN(N440)-SEARCH("/",N440,1))</f>
        <v>rock</v>
      </c>
      <c r="S440" s="12">
        <f>(((J440/60)/60)/24)+DATE(1970,1,1)</f>
        <v>41151.708321759259</v>
      </c>
      <c r="T440" s="12">
        <f>(((I440/60)/60)/24)+DATE(1970,1,1)</f>
        <v>41177.165972222225</v>
      </c>
    </row>
    <row r="441" spans="1:20" ht="64" x14ac:dyDescent="0.2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5">
        <f>E441/D441</f>
        <v>1</v>
      </c>
      <c r="P441" s="8">
        <f>E441/L441</f>
        <v>40.476190476190474</v>
      </c>
      <c r="Q441" t="str">
        <f>LEFT(N441, SEARCH("/", N441,1)-1)</f>
        <v>theater</v>
      </c>
      <c r="R441" t="str">
        <f>RIGHT(N441,LEN(N441)-SEARCH("/",N441,1))</f>
        <v>plays</v>
      </c>
      <c r="S441" s="12">
        <f>(((J441/60)/60)/24)+DATE(1970,1,1)</f>
        <v>42307.908379629633</v>
      </c>
      <c r="T441" s="12">
        <f>(((I441/60)/60)/24)+DATE(1970,1,1)</f>
        <v>42347.950046296297</v>
      </c>
    </row>
    <row r="442" spans="1:20" ht="48" x14ac:dyDescent="0.2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5">
        <f>E442/D442</f>
        <v>3.3870588235294119</v>
      </c>
      <c r="P442" s="8">
        <f>E442/L442</f>
        <v>62.586956521739133</v>
      </c>
      <c r="Q442" t="str">
        <f>LEFT(N442, SEARCH("/", N442,1)-1)</f>
        <v>theater</v>
      </c>
      <c r="R442" t="str">
        <f>RIGHT(N442,LEN(N442)-SEARCH("/",N442,1))</f>
        <v>plays</v>
      </c>
      <c r="S442" s="12">
        <f>(((J442/60)/60)/24)+DATE(1970,1,1)</f>
        <v>42462.140868055561</v>
      </c>
      <c r="T442" s="12">
        <f>(((I442/60)/60)/24)+DATE(1970,1,1)</f>
        <v>42489.875</v>
      </c>
    </row>
    <row r="443" spans="1:20" ht="32" x14ac:dyDescent="0.2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>E443/D443</f>
        <v>0.15411764705882353</v>
      </c>
      <c r="P443" s="8">
        <f>E443/L443</f>
        <v>32.75</v>
      </c>
      <c r="Q443" t="str">
        <f>LEFT(N443, SEARCH("/", N443,1)-1)</f>
        <v>theater</v>
      </c>
      <c r="R443" t="str">
        <f>RIGHT(N443,LEN(N443)-SEARCH("/",N443,1))</f>
        <v>plays</v>
      </c>
      <c r="S443" s="12">
        <f>(((J443/60)/60)/24)+DATE(1970,1,1)</f>
        <v>41968.677465277782</v>
      </c>
      <c r="T443" s="12">
        <f>(((I443/60)/60)/24)+DATE(1970,1,1)</f>
        <v>42028.5</v>
      </c>
    </row>
    <row r="444" spans="1:20" ht="64" x14ac:dyDescent="0.2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5">
        <f>E444/D444</f>
        <v>0.2</v>
      </c>
      <c r="P444" s="8">
        <f>E444/L444</f>
        <v>34</v>
      </c>
      <c r="Q444" t="str">
        <f>LEFT(N444, SEARCH("/", N444,1)-1)</f>
        <v>theater</v>
      </c>
      <c r="R444" t="str">
        <f>RIGHT(N444,LEN(N444)-SEARCH("/",N444,1))</f>
        <v>plays</v>
      </c>
      <c r="S444" s="12">
        <f>(((J444/60)/60)/24)+DATE(1970,1,1)</f>
        <v>42132.809953703705</v>
      </c>
      <c r="T444" s="12">
        <f>(((I444/60)/60)/24)+DATE(1970,1,1)</f>
        <v>42192.809953703705</v>
      </c>
    </row>
    <row r="445" spans="1:20" ht="48" x14ac:dyDescent="0.2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5">
        <f>E445/D445</f>
        <v>1</v>
      </c>
      <c r="P445" s="8">
        <f>E445/L445</f>
        <v>50</v>
      </c>
      <c r="Q445" t="str">
        <f>LEFT(N445, SEARCH("&amp;", N445,1)-1)</f>
        <v xml:space="preserve">film </v>
      </c>
      <c r="R445" t="str">
        <f>RIGHT(N445,LEN(N445)-SEARCH("&amp; ",N445,1))</f>
        <v xml:space="preserve"> video/shorts</v>
      </c>
      <c r="S445" s="12">
        <f>(((J445/60)/60)/24)+DATE(1970,1,1)</f>
        <v>40587.75675925926</v>
      </c>
      <c r="T445" s="12">
        <f>(((I445/60)/60)/24)+DATE(1970,1,1)</f>
        <v>40666.165972222225</v>
      </c>
    </row>
    <row r="446" spans="1:20" ht="48" x14ac:dyDescent="0.2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5">
        <f>E446/D446</f>
        <v>0.38333333333333336</v>
      </c>
      <c r="P446" s="8">
        <f>E446/L446</f>
        <v>69</v>
      </c>
      <c r="Q446" t="str">
        <f>LEFT(N446, SEARCH("/", N446,1)-1)</f>
        <v>music</v>
      </c>
      <c r="R446" t="str">
        <f>RIGHT(N446,LEN(N446)-SEARCH("/",N446,1))</f>
        <v>jazz</v>
      </c>
      <c r="S446" s="12">
        <f>(((J446/60)/60)/24)+DATE(1970,1,1)</f>
        <v>40312.915578703702</v>
      </c>
      <c r="T446" s="12">
        <f>(((I446/60)/60)/24)+DATE(1970,1,1)</f>
        <v>40354.897222222222</v>
      </c>
    </row>
    <row r="447" spans="1:20" ht="48" x14ac:dyDescent="0.2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5">
        <f>E447/D447</f>
        <v>1.1499999999999999</v>
      </c>
      <c r="P447" s="8">
        <f>E447/L447</f>
        <v>32.34375</v>
      </c>
      <c r="Q447" t="str">
        <f>LEFT(N447, SEARCH("/", N447,1)-1)</f>
        <v>photography</v>
      </c>
      <c r="R447" t="str">
        <f>RIGHT(N447,LEN(N447)-SEARCH("/",N447,1))</f>
        <v>photobooks</v>
      </c>
      <c r="S447" s="12">
        <f>(((J447/60)/60)/24)+DATE(1970,1,1)</f>
        <v>42772.776076388895</v>
      </c>
      <c r="T447" s="12">
        <f>(((I447/60)/60)/24)+DATE(1970,1,1)</f>
        <v>42805.561805555553</v>
      </c>
    </row>
    <row r="448" spans="1:20" ht="48" x14ac:dyDescent="0.2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5">
        <f>E448/D448</f>
        <v>0</v>
      </c>
      <c r="P448" s="8" t="e">
        <f>E448/L448</f>
        <v>#DIV/0!</v>
      </c>
      <c r="Q448" t="str">
        <f>LEFT(N448, SEARCH("/", N448,1)-1)</f>
        <v>publishing</v>
      </c>
      <c r="R448" t="str">
        <f>RIGHT(N448,LEN(N448)-SEARCH("/",N448,1))</f>
        <v>translations</v>
      </c>
      <c r="S448" s="12">
        <f>(((J448/60)/60)/24)+DATE(1970,1,1)</f>
        <v>42461.447662037041</v>
      </c>
      <c r="T448" s="12">
        <f>(((I448/60)/60)/24)+DATE(1970,1,1)</f>
        <v>42481.447662037041</v>
      </c>
    </row>
    <row r="449" spans="1:20" ht="48" x14ac:dyDescent="0.2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5">
        <f>E449/D449</f>
        <v>1.0888888888888888</v>
      </c>
      <c r="P449" s="8">
        <f>E449/L449</f>
        <v>75.384615384615387</v>
      </c>
      <c r="Q449" t="str">
        <f>LEFT(N449, SEARCH("/", N449,1)-1)</f>
        <v>music</v>
      </c>
      <c r="R449" t="str">
        <f>RIGHT(N449,LEN(N449)-SEARCH("/",N449,1))</f>
        <v>rock</v>
      </c>
      <c r="S449" s="12">
        <f>(((J449/60)/60)/24)+DATE(1970,1,1)</f>
        <v>41382.096180555556</v>
      </c>
      <c r="T449" s="12">
        <f>(((I449/60)/60)/24)+DATE(1970,1,1)</f>
        <v>41401.207638888889</v>
      </c>
    </row>
    <row r="450" spans="1:20" ht="48" x14ac:dyDescent="0.2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5">
        <f>E450/D450</f>
        <v>1.3333333333333333</v>
      </c>
      <c r="P450" s="8">
        <f>E450/L450</f>
        <v>28.571428571428573</v>
      </c>
      <c r="Q450" t="str">
        <f>LEFT(N450, SEARCH("/", N450,1)-1)</f>
        <v>music</v>
      </c>
      <c r="R450" t="str">
        <f>RIGHT(N450,LEN(N450)-SEARCH("/",N450,1))</f>
        <v>indie rock</v>
      </c>
      <c r="S450" s="12">
        <f>(((J450/60)/60)/24)+DATE(1970,1,1)</f>
        <v>42058.941736111112</v>
      </c>
      <c r="T450" s="12">
        <f>(((I450/60)/60)/24)+DATE(1970,1,1)</f>
        <v>42088.90006944444</v>
      </c>
    </row>
    <row r="451" spans="1:20" ht="48" x14ac:dyDescent="0.2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5">
        <f>E451/D451</f>
        <v>1.5644444444444445</v>
      </c>
      <c r="P451" s="8">
        <f>E451/L451</f>
        <v>54.153846153846153</v>
      </c>
      <c r="Q451" t="str">
        <f>LEFT(N451, SEARCH("/", N451,1)-1)</f>
        <v>music</v>
      </c>
      <c r="R451" t="str">
        <f>RIGHT(N451,LEN(N451)-SEARCH("/",N451,1))</f>
        <v>classical music</v>
      </c>
      <c r="S451" s="12">
        <f>(((J451/60)/60)/24)+DATE(1970,1,1)</f>
        <v>41930.975601851853</v>
      </c>
      <c r="T451" s="12">
        <f>(((I451/60)/60)/24)+DATE(1970,1,1)</f>
        <v>41961.017268518524</v>
      </c>
    </row>
    <row r="452" spans="1:20" ht="32" x14ac:dyDescent="0.2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5">
        <f>E452/D452</f>
        <v>1.1844444444444444</v>
      </c>
      <c r="P452" s="8">
        <f>E452/L452</f>
        <v>29.611111111111111</v>
      </c>
      <c r="Q452" t="str">
        <f>LEFT(N452, SEARCH("/", N452,1)-1)</f>
        <v>music</v>
      </c>
      <c r="R452" t="str">
        <f>RIGHT(N452,LEN(N452)-SEARCH("/",N452,1))</f>
        <v>classical music</v>
      </c>
      <c r="S452" s="12">
        <f>(((J452/60)/60)/24)+DATE(1970,1,1)</f>
        <v>41744.745208333334</v>
      </c>
      <c r="T452" s="12">
        <f>(((I452/60)/60)/24)+DATE(1970,1,1)</f>
        <v>41774.745208333334</v>
      </c>
    </row>
    <row r="453" spans="1:20" ht="48" x14ac:dyDescent="0.2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5">
        <f>E453/D453</f>
        <v>1.4333333333333333</v>
      </c>
      <c r="P453" s="8">
        <f>E453/L453</f>
        <v>51.6</v>
      </c>
      <c r="Q453" t="str">
        <f>LEFT(N453, SEARCH("/", N453,1)-1)</f>
        <v>theater</v>
      </c>
      <c r="R453" t="str">
        <f>RIGHT(N453,LEN(N453)-SEARCH("/",N453,1))</f>
        <v>spaces</v>
      </c>
      <c r="S453" s="12">
        <f>(((J453/60)/60)/24)+DATE(1970,1,1)</f>
        <v>42783.459398148145</v>
      </c>
      <c r="T453" s="12">
        <f>(((I453/60)/60)/24)+DATE(1970,1,1)</f>
        <v>42797.459398148145</v>
      </c>
    </row>
    <row r="454" spans="1:20" ht="48" x14ac:dyDescent="0.2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5">
        <f>E454/D454</f>
        <v>1.0055555555555555</v>
      </c>
      <c r="P454" s="8">
        <f>E454/L454</f>
        <v>60.333333333333336</v>
      </c>
      <c r="Q454" t="str">
        <f>LEFT(N454, SEARCH("/", N454,1)-1)</f>
        <v>theater</v>
      </c>
      <c r="R454" t="str">
        <f>RIGHT(N454,LEN(N454)-SEARCH("/",N454,1))</f>
        <v>plays</v>
      </c>
      <c r="S454" s="12">
        <f>(((J454/60)/60)/24)+DATE(1970,1,1)</f>
        <v>41802.62090277778</v>
      </c>
      <c r="T454" s="12">
        <f>(((I454/60)/60)/24)+DATE(1970,1,1)</f>
        <v>41822.62090277778</v>
      </c>
    </row>
    <row r="455" spans="1:20" ht="48" x14ac:dyDescent="0.2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5">
        <f>E455/D455</f>
        <v>1.3055555555555556</v>
      </c>
      <c r="P455" s="8">
        <f>E455/L455</f>
        <v>97.916666666666671</v>
      </c>
      <c r="Q455" t="str">
        <f>LEFT(N455, SEARCH("/", N455,1)-1)</f>
        <v>theater</v>
      </c>
      <c r="R455" t="str">
        <f>RIGHT(N455,LEN(N455)-SEARCH("/",N455,1))</f>
        <v>plays</v>
      </c>
      <c r="S455" s="12">
        <f>(((J455/60)/60)/24)+DATE(1970,1,1)</f>
        <v>41974.743148148147</v>
      </c>
      <c r="T455" s="12">
        <f>(((I455/60)/60)/24)+DATE(1970,1,1)</f>
        <v>42004.743148148147</v>
      </c>
    </row>
    <row r="456" spans="1:20" ht="48" x14ac:dyDescent="0.2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5">
        <f>E456/D456</f>
        <v>1.1388888888888888</v>
      </c>
      <c r="P456" s="8">
        <f>E456/L456</f>
        <v>37.962962962962962</v>
      </c>
      <c r="Q456" t="str">
        <f>LEFT(N456, SEARCH("/", N456,1)-1)</f>
        <v>theater</v>
      </c>
      <c r="R456" t="str">
        <f>RIGHT(N456,LEN(N456)-SEARCH("/",N456,1))</f>
        <v>plays</v>
      </c>
      <c r="S456" s="12">
        <f>(((J456/60)/60)/24)+DATE(1970,1,1)</f>
        <v>42026.176180555558</v>
      </c>
      <c r="T456" s="12">
        <f>(((I456/60)/60)/24)+DATE(1970,1,1)</f>
        <v>42064.207638888889</v>
      </c>
    </row>
    <row r="457" spans="1:20" ht="48" x14ac:dyDescent="0.2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>E457/D457</f>
        <v>5.4884742041712408E-3</v>
      </c>
      <c r="P457" s="8">
        <f>E457/L457</f>
        <v>5</v>
      </c>
      <c r="Q457" t="str">
        <f>LEFT(N457, SEARCH("/", N457,1)-1)</f>
        <v>music</v>
      </c>
      <c r="R457" t="str">
        <f>RIGHT(N457,LEN(N457)-SEARCH("/",N457,1))</f>
        <v>world music</v>
      </c>
      <c r="S457" s="12">
        <f>(((J457/60)/60)/24)+DATE(1970,1,1)</f>
        <v>40782.165532407409</v>
      </c>
      <c r="T457" s="12">
        <f>(((I457/60)/60)/24)+DATE(1970,1,1)</f>
        <v>40797.554166666669</v>
      </c>
    </row>
    <row r="458" spans="1:20" ht="48" x14ac:dyDescent="0.2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>E458/D458</f>
        <v>1.0602150537634409</v>
      </c>
      <c r="P458" s="8">
        <f>E458/L458</f>
        <v>39.44</v>
      </c>
      <c r="Q458" t="str">
        <f>LEFT(N458, SEARCH("/", N458,1)-1)</f>
        <v>technology</v>
      </c>
      <c r="R458" t="str">
        <f>RIGHT(N458,LEN(N458)-SEARCH("/",N458,1))</f>
        <v>space exploration</v>
      </c>
      <c r="S458" s="12">
        <f>(((J458/60)/60)/24)+DATE(1970,1,1)</f>
        <v>42612.656493055561</v>
      </c>
      <c r="T458" s="12">
        <f>(((I458/60)/60)/24)+DATE(1970,1,1)</f>
        <v>42642.656493055561</v>
      </c>
    </row>
    <row r="459" spans="1:20" ht="48" x14ac:dyDescent="0.2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>E459/D459</f>
        <v>1.1895833333333334</v>
      </c>
      <c r="P459" s="8">
        <f>E459/L459</f>
        <v>42.296296296296298</v>
      </c>
      <c r="Q459" t="str">
        <f>LEFT(N459, SEARCH("/", N459,1)-1)</f>
        <v>theater</v>
      </c>
      <c r="R459" t="str">
        <f>RIGHT(N459,LEN(N459)-SEARCH("/",N459,1))</f>
        <v>plays</v>
      </c>
      <c r="S459" s="12">
        <f>(((J459/60)/60)/24)+DATE(1970,1,1)</f>
        <v>41884.599849537037</v>
      </c>
      <c r="T459" s="12">
        <f>(((I459/60)/60)/24)+DATE(1970,1,1)</f>
        <v>41900.165972222225</v>
      </c>
    </row>
    <row r="460" spans="1:20" ht="48" x14ac:dyDescent="0.2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>E460/D460</f>
        <v>1.2433537832310839</v>
      </c>
      <c r="P460" s="8">
        <f>E460/L460</f>
        <v>45.037037037037038</v>
      </c>
      <c r="Q460" t="str">
        <f>LEFT(N460, SEARCH("/", N460,1)-1)</f>
        <v>theater</v>
      </c>
      <c r="R460" t="str">
        <f>RIGHT(N460,LEN(N460)-SEARCH("/",N460,1))</f>
        <v>plays</v>
      </c>
      <c r="S460" s="12">
        <f>(((J460/60)/60)/24)+DATE(1970,1,1)</f>
        <v>42011.202581018515</v>
      </c>
      <c r="T460" s="12">
        <f>(((I460/60)/60)/24)+DATE(1970,1,1)</f>
        <v>42038.185416666667</v>
      </c>
    </row>
    <row r="461" spans="1:20" ht="48" x14ac:dyDescent="0.2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5">
        <f>E461/D461</f>
        <v>2.0670670670670672</v>
      </c>
      <c r="P461" s="8">
        <f>E461/L461</f>
        <v>43.020833333333336</v>
      </c>
      <c r="Q461" t="str">
        <f>LEFT(N461, SEARCH("&amp;", N461,1)-1)</f>
        <v xml:space="preserve">film </v>
      </c>
      <c r="R461" t="str">
        <f>RIGHT(N461,LEN(N461)-SEARCH("&amp; ",N461,1))</f>
        <v xml:space="preserve"> video/documentary</v>
      </c>
      <c r="S461" s="12">
        <f>(((J461/60)/60)/24)+DATE(1970,1,1)</f>
        <v>41755.117581018516</v>
      </c>
      <c r="T461" s="12">
        <f>(((I461/60)/60)/24)+DATE(1970,1,1)</f>
        <v>41778.117581018516</v>
      </c>
    </row>
    <row r="462" spans="1:20" ht="48" x14ac:dyDescent="0.2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5">
        <f>E462/D462</f>
        <v>1.0480480480480481</v>
      </c>
      <c r="P462" s="8">
        <f>E462/L462</f>
        <v>32.71875</v>
      </c>
      <c r="Q462" t="str">
        <f>LEFT(N462, SEARCH("/", N462,1)-1)</f>
        <v>music</v>
      </c>
      <c r="R462" t="str">
        <f>RIGHT(N462,LEN(N462)-SEARCH("/",N462,1))</f>
        <v>indie rock</v>
      </c>
      <c r="S462" s="12">
        <f>(((J462/60)/60)/24)+DATE(1970,1,1)</f>
        <v>40977.948009259257</v>
      </c>
      <c r="T462" s="12">
        <f>(((I462/60)/60)/24)+DATE(1970,1,1)</f>
        <v>41007.906342592592</v>
      </c>
    </row>
    <row r="463" spans="1:20" ht="32" x14ac:dyDescent="0.2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5">
        <f>E463/D463</f>
        <v>1.665</v>
      </c>
      <c r="P463" s="8">
        <f>E463/L463</f>
        <v>59.464285714285715</v>
      </c>
      <c r="Q463" t="str">
        <f>LEFT(N463, SEARCH("&amp;", N463,1)-1)</f>
        <v xml:space="preserve">film </v>
      </c>
      <c r="R463" t="str">
        <f>RIGHT(N463,LEN(N463)-SEARCH("&amp; ",N463,1))</f>
        <v xml:space="preserve"> video/television</v>
      </c>
      <c r="S463" s="12">
        <f>(((J463/60)/60)/24)+DATE(1970,1,1)</f>
        <v>42098.291828703703</v>
      </c>
      <c r="T463" s="12">
        <f>(((I463/60)/60)/24)+DATE(1970,1,1)</f>
        <v>42122</v>
      </c>
    </row>
    <row r="464" spans="1:20" ht="48" x14ac:dyDescent="0.2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5">
        <f>E464/D464</f>
        <v>1.1060000000000001</v>
      </c>
      <c r="P464" s="8">
        <f>E464/L464</f>
        <v>73.733333333333334</v>
      </c>
      <c r="Q464" t="str">
        <f>LEFT(N464, SEARCH("&amp;", N464,1)-1)</f>
        <v xml:space="preserve">film </v>
      </c>
      <c r="R464" t="str">
        <f>RIGHT(N464,LEN(N464)-SEARCH("&amp; ",N464,1))</f>
        <v xml:space="preserve"> video/shorts</v>
      </c>
      <c r="S464" s="12">
        <f>(((J464/60)/60)/24)+DATE(1970,1,1)</f>
        <v>41065.858067129629</v>
      </c>
      <c r="T464" s="12">
        <f>(((I464/60)/60)/24)+DATE(1970,1,1)</f>
        <v>41093.875</v>
      </c>
    </row>
    <row r="465" spans="1:20" ht="48" x14ac:dyDescent="0.2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5">
        <f>E465/D465</f>
        <v>2.1949999999999998</v>
      </c>
      <c r="P465" s="8">
        <f>E465/L465</f>
        <v>46.702127659574465</v>
      </c>
      <c r="Q465" t="str">
        <f>LEFT(N465, SEARCH("&amp;", N465,1)-1)</f>
        <v xml:space="preserve">film </v>
      </c>
      <c r="R465" t="str">
        <f>RIGHT(N465,LEN(N465)-SEARCH("&amp; ",N465,1))</f>
        <v xml:space="preserve"> video/shorts</v>
      </c>
      <c r="S465" s="12">
        <f>(((J465/60)/60)/24)+DATE(1970,1,1)</f>
        <v>40570.025810185187</v>
      </c>
      <c r="T465" s="12">
        <f>(((I465/60)/60)/24)+DATE(1970,1,1)</f>
        <v>40600.025810185187</v>
      </c>
    </row>
    <row r="466" spans="1:20" ht="32" x14ac:dyDescent="0.2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5">
        <f>E466/D466</f>
        <v>0.2</v>
      </c>
      <c r="P466" s="8">
        <f>E466/L466</f>
        <v>100</v>
      </c>
      <c r="Q466" t="str">
        <f>LEFT(N466, SEARCH("&amp;", N466,1)-1)</f>
        <v xml:space="preserve">film </v>
      </c>
      <c r="R466" t="str">
        <f>RIGHT(N466,LEN(N466)-SEARCH("&amp; ",N466,1))</f>
        <v xml:space="preserve"> video/drama</v>
      </c>
      <c r="S466" s="12">
        <f>(((J466/60)/60)/24)+DATE(1970,1,1)</f>
        <v>42403.080497685187</v>
      </c>
      <c r="T466" s="12">
        <f>(((I466/60)/60)/24)+DATE(1970,1,1)</f>
        <v>42433.080497685187</v>
      </c>
    </row>
    <row r="467" spans="1:20" ht="48" x14ac:dyDescent="0.2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5">
        <f>E467/D467</f>
        <v>0</v>
      </c>
      <c r="P467" s="8" t="e">
        <f>E467/L467</f>
        <v>#DIV/0!</v>
      </c>
      <c r="Q467" t="str">
        <f>LEFT(N467, SEARCH("&amp;", N467,1)-1)</f>
        <v xml:space="preserve">film </v>
      </c>
      <c r="R467" t="str">
        <f>RIGHT(N467,LEN(N467)-SEARCH("&amp; ",N467,1))</f>
        <v xml:space="preserve"> video/drama</v>
      </c>
      <c r="S467" s="12">
        <f>(((J467/60)/60)/24)+DATE(1970,1,1)</f>
        <v>42712.011944444443</v>
      </c>
      <c r="T467" s="12">
        <f>(((I467/60)/60)/24)+DATE(1970,1,1)</f>
        <v>42742.011944444443</v>
      </c>
    </row>
    <row r="468" spans="1:20" ht="48" x14ac:dyDescent="0.2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5">
        <f>E468/D468</f>
        <v>0</v>
      </c>
      <c r="P468" s="8" t="e">
        <f>E468/L468</f>
        <v>#DIV/0!</v>
      </c>
      <c r="Q468" t="str">
        <f>LEFT(N468, SEARCH("&amp;", N468,1)-1)</f>
        <v xml:space="preserve">film </v>
      </c>
      <c r="R468" t="str">
        <f>RIGHT(N468,LEN(N468)-SEARCH("&amp; ",N468,1))</f>
        <v xml:space="preserve"> video/drama</v>
      </c>
      <c r="S468" s="12">
        <f>(((J468/60)/60)/24)+DATE(1970,1,1)</f>
        <v>41911.934791666667</v>
      </c>
      <c r="T468" s="12">
        <f>(((I468/60)/60)/24)+DATE(1970,1,1)</f>
        <v>41971.976458333331</v>
      </c>
    </row>
    <row r="469" spans="1:20" ht="48" x14ac:dyDescent="0.2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5">
        <f>E469/D469</f>
        <v>0.13</v>
      </c>
      <c r="P469" s="8">
        <f>E469/L469</f>
        <v>65</v>
      </c>
      <c r="Q469" t="str">
        <f>LEFT(N469, SEARCH("&amp;", N469,1)-1)</f>
        <v xml:space="preserve">film </v>
      </c>
      <c r="R469" t="str">
        <f>RIGHT(N469,LEN(N469)-SEARCH("&amp; ",N469,1))</f>
        <v xml:space="preserve"> video/drama</v>
      </c>
      <c r="S469" s="12">
        <f>(((J469/60)/60)/24)+DATE(1970,1,1)</f>
        <v>42031.769884259258</v>
      </c>
      <c r="T469" s="12">
        <f>(((I469/60)/60)/24)+DATE(1970,1,1)</f>
        <v>42090.110416666663</v>
      </c>
    </row>
    <row r="470" spans="1:20" ht="48" x14ac:dyDescent="0.2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5">
        <f>E470/D470</f>
        <v>0.40100000000000002</v>
      </c>
      <c r="P470" s="8">
        <f>E470/L470</f>
        <v>80.2</v>
      </c>
      <c r="Q470" t="str">
        <f>LEFT(N470, SEARCH("&amp;", N470,1)-1)</f>
        <v xml:space="preserve">film </v>
      </c>
      <c r="R470" t="str">
        <f>RIGHT(N470,LEN(N470)-SEARCH("&amp; ",N470,1))</f>
        <v xml:space="preserve"> video/drama</v>
      </c>
      <c r="S470" s="12">
        <f>(((J470/60)/60)/24)+DATE(1970,1,1)</f>
        <v>42136.035405092596</v>
      </c>
      <c r="T470" s="12">
        <f>(((I470/60)/60)/24)+DATE(1970,1,1)</f>
        <v>42176.035405092596</v>
      </c>
    </row>
    <row r="471" spans="1:20" ht="48" x14ac:dyDescent="0.2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5">
        <f>E471/D471</f>
        <v>0.25</v>
      </c>
      <c r="P471" s="8">
        <f>E471/L471</f>
        <v>50</v>
      </c>
      <c r="Q471" t="str">
        <f>LEFT(N471, SEARCH("&amp;", N471,1)-1)</f>
        <v xml:space="preserve">film </v>
      </c>
      <c r="R471" t="str">
        <f>RIGHT(N471,LEN(N471)-SEARCH("&amp; ",N471,1))</f>
        <v xml:space="preserve"> video/drama</v>
      </c>
      <c r="S471" s="12">
        <f>(((J471/60)/60)/24)+DATE(1970,1,1)</f>
        <v>42297.110300925924</v>
      </c>
      <c r="T471" s="12">
        <f>(((I471/60)/60)/24)+DATE(1970,1,1)</f>
        <v>42316.5</v>
      </c>
    </row>
    <row r="472" spans="1:20" ht="48" x14ac:dyDescent="0.2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5">
        <f>E472/D472</f>
        <v>1.4550000000000001</v>
      </c>
      <c r="P472" s="8">
        <f>E472/L472</f>
        <v>40.416666666666664</v>
      </c>
      <c r="Q472" t="str">
        <f>LEFT(N472, SEARCH("&amp;", N472,1)-1)</f>
        <v xml:space="preserve">film </v>
      </c>
      <c r="R472" t="str">
        <f>RIGHT(N472,LEN(N472)-SEARCH("&amp; ",N472,1))</f>
        <v xml:space="preserve"> video/documentary</v>
      </c>
      <c r="S472" s="12">
        <f>(((J472/60)/60)/24)+DATE(1970,1,1)</f>
        <v>40205.174849537041</v>
      </c>
      <c r="T472" s="12">
        <f>(((I472/60)/60)/24)+DATE(1970,1,1)</f>
        <v>40291.160416666666</v>
      </c>
    </row>
    <row r="473" spans="1:20" ht="32" x14ac:dyDescent="0.2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5">
        <f>E473/D473</f>
        <v>2.9289999999999998</v>
      </c>
      <c r="P473" s="8">
        <f>E473/L473</f>
        <v>36.612499999999997</v>
      </c>
      <c r="Q473" t="str">
        <f>LEFT(N473, SEARCH("&amp;", N473,1)-1)</f>
        <v xml:space="preserve">film </v>
      </c>
      <c r="R473" t="str">
        <f>RIGHT(N473,LEN(N473)-SEARCH("&amp; ",N473,1))</f>
        <v xml:space="preserve"> video/documentary</v>
      </c>
      <c r="S473" s="12">
        <f>(((J473/60)/60)/24)+DATE(1970,1,1)</f>
        <v>41333.837187500001</v>
      </c>
      <c r="T473" s="12">
        <f>(((I473/60)/60)/24)+DATE(1970,1,1)</f>
        <v>41353.795520833337</v>
      </c>
    </row>
    <row r="474" spans="1:20" ht="48" x14ac:dyDescent="0.2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5">
        <f>E474/D474</f>
        <v>1.04129</v>
      </c>
      <c r="P474" s="8">
        <f>E474/L474</f>
        <v>28.924722222222222</v>
      </c>
      <c r="Q474" t="str">
        <f>LEFT(N474, SEARCH("&amp;", N474,1)-1)</f>
        <v xml:space="preserve">film </v>
      </c>
      <c r="R474" t="str">
        <f>RIGHT(N474,LEN(N474)-SEARCH("&amp; ",N474,1))</f>
        <v xml:space="preserve"> video/documentary</v>
      </c>
      <c r="S474" s="12">
        <f>(((J474/60)/60)/24)+DATE(1970,1,1)</f>
        <v>40821.183136574073</v>
      </c>
      <c r="T474" s="12">
        <f>(((I474/60)/60)/24)+DATE(1970,1,1)</f>
        <v>40836.083333333336</v>
      </c>
    </row>
    <row r="475" spans="1:20" ht="48" x14ac:dyDescent="0.2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5">
        <f>E475/D475</f>
        <v>3.8515000000000001</v>
      </c>
      <c r="P475" s="8">
        <f>E475/L475</f>
        <v>32.095833333333331</v>
      </c>
      <c r="Q475" t="str">
        <f>LEFT(N475, SEARCH("&amp;", N475,1)-1)</f>
        <v xml:space="preserve">film </v>
      </c>
      <c r="R475" t="str">
        <f>RIGHT(N475,LEN(N475)-SEARCH("&amp; ",N475,1))</f>
        <v xml:space="preserve"> video/documentary</v>
      </c>
      <c r="S475" s="12">
        <f>(((J475/60)/60)/24)+DATE(1970,1,1)</f>
        <v>41304.833194444444</v>
      </c>
      <c r="T475" s="12">
        <f>(((I475/60)/60)/24)+DATE(1970,1,1)</f>
        <v>41334.833194444444</v>
      </c>
    </row>
    <row r="476" spans="1:20" ht="48" x14ac:dyDescent="0.2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5">
        <f>E476/D476</f>
        <v>1</v>
      </c>
      <c r="P476" s="8">
        <f>E476/L476</f>
        <v>71.428571428571431</v>
      </c>
      <c r="Q476" t="str">
        <f>LEFT(N476, SEARCH("&amp;", N476,1)-1)</f>
        <v xml:space="preserve">film </v>
      </c>
      <c r="R476" t="str">
        <f>RIGHT(N476,LEN(N476)-SEARCH("&amp; ",N476,1))</f>
        <v xml:space="preserve"> video/documentary</v>
      </c>
      <c r="S476" s="12">
        <f>(((J476/60)/60)/24)+DATE(1970,1,1)</f>
        <v>42112.036712962959</v>
      </c>
      <c r="T476" s="12">
        <f>(((I476/60)/60)/24)+DATE(1970,1,1)</f>
        <v>42132.036712962959</v>
      </c>
    </row>
    <row r="477" spans="1:20" ht="48" x14ac:dyDescent="0.2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5">
        <f>E477/D477</f>
        <v>1.2829999999999999</v>
      </c>
      <c r="P477" s="8">
        <f>E477/L477</f>
        <v>183.28571428571428</v>
      </c>
      <c r="Q477" t="str">
        <f>LEFT(N477, SEARCH("&amp;", N477,1)-1)</f>
        <v xml:space="preserve">film </v>
      </c>
      <c r="R477" t="str">
        <f>RIGHT(N477,LEN(N477)-SEARCH("&amp; ",N477,1))</f>
        <v xml:space="preserve"> video/documentary</v>
      </c>
      <c r="S477" s="12">
        <f>(((J477/60)/60)/24)+DATE(1970,1,1)</f>
        <v>42113.981446759266</v>
      </c>
      <c r="T477" s="12">
        <f>(((I477/60)/60)/24)+DATE(1970,1,1)</f>
        <v>42173.981446759266</v>
      </c>
    </row>
    <row r="478" spans="1:20" ht="32" x14ac:dyDescent="0.2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5">
        <f>E478/D478</f>
        <v>1.2021700000000002</v>
      </c>
      <c r="P478" s="8">
        <f>E478/L478</f>
        <v>48.086800000000004</v>
      </c>
      <c r="Q478" t="str">
        <f>LEFT(N478, SEARCH("&amp;", N478,1)-1)</f>
        <v xml:space="preserve">film </v>
      </c>
      <c r="R478" t="str">
        <f>RIGHT(N478,LEN(N478)-SEARCH("&amp; ",N478,1))</f>
        <v xml:space="preserve"> video/documentary</v>
      </c>
      <c r="S478" s="12">
        <f>(((J478/60)/60)/24)+DATE(1970,1,1)</f>
        <v>41648.396192129629</v>
      </c>
      <c r="T478" s="12">
        <f>(((I478/60)/60)/24)+DATE(1970,1,1)</f>
        <v>41678.396192129629</v>
      </c>
    </row>
    <row r="479" spans="1:20" ht="32" x14ac:dyDescent="0.2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5">
        <f>E479/D479</f>
        <v>2.4E-2</v>
      </c>
      <c r="P479" s="8">
        <f>E479/L479</f>
        <v>4.8</v>
      </c>
      <c r="Q479" t="str">
        <f>LEFT(N479, SEARCH("&amp;", N479,1)-1)</f>
        <v xml:space="preserve">film </v>
      </c>
      <c r="R479" t="str">
        <f>RIGHT(N479,LEN(N479)-SEARCH("&amp; ",N479,1))</f>
        <v xml:space="preserve"> video/animation</v>
      </c>
      <c r="S479" s="12">
        <f>(((J479/60)/60)/24)+DATE(1970,1,1)</f>
        <v>41513.107256944444</v>
      </c>
      <c r="T479" s="12">
        <f>(((I479/60)/60)/24)+DATE(1970,1,1)</f>
        <v>41528.107256944444</v>
      </c>
    </row>
    <row r="480" spans="1:20" ht="48" x14ac:dyDescent="0.2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8" t="e">
        <f>E480/L480</f>
        <v>#DIV/0!</v>
      </c>
      <c r="Q480" t="str">
        <f>LEFT(N480, SEARCH("&amp;", N480,1)-1)</f>
        <v xml:space="preserve">film </v>
      </c>
      <c r="R480" t="str">
        <f>RIGHT(N480,LEN(N480)-SEARCH("&amp; ",N480,1))</f>
        <v xml:space="preserve"> video/animation</v>
      </c>
      <c r="S480" s="12">
        <f>(((J480/60)/60)/24)+DATE(1970,1,1)</f>
        <v>41456.36241898148</v>
      </c>
      <c r="T480" s="12">
        <f>(((I480/60)/60)/24)+DATE(1970,1,1)</f>
        <v>41486.36241898148</v>
      </c>
    </row>
    <row r="481" spans="1:20" ht="32" x14ac:dyDescent="0.2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5">
        <f>E481/D481</f>
        <v>0.05</v>
      </c>
      <c r="P481" s="8">
        <f>E481/L481</f>
        <v>50</v>
      </c>
      <c r="Q481" t="str">
        <f>LEFT(N481, SEARCH("&amp;", N481,1)-1)</f>
        <v xml:space="preserve">film </v>
      </c>
      <c r="R481" t="str">
        <f>RIGHT(N481,LEN(N481)-SEARCH("&amp; ",N481,1))</f>
        <v xml:space="preserve"> video/animation</v>
      </c>
      <c r="S481" s="12">
        <f>(((J481/60)/60)/24)+DATE(1970,1,1)</f>
        <v>40894.906956018516</v>
      </c>
      <c r="T481" s="12">
        <f>(((I481/60)/60)/24)+DATE(1970,1,1)</f>
        <v>40954.906956018516</v>
      </c>
    </row>
    <row r="482" spans="1:20" ht="20" x14ac:dyDescent="0.2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5">
        <f>E482/D482</f>
        <v>0</v>
      </c>
      <c r="P482" s="8" t="e">
        <f>E482/L482</f>
        <v>#DIV/0!</v>
      </c>
      <c r="Q482" t="str">
        <f>LEFT(N482, SEARCH("&amp;", N482,1)-1)</f>
        <v xml:space="preserve">film </v>
      </c>
      <c r="R482" t="str">
        <f>RIGHT(N482,LEN(N482)-SEARCH("&amp; ",N482,1))</f>
        <v xml:space="preserve"> video/animation</v>
      </c>
      <c r="S482" s="12">
        <f>(((J482/60)/60)/24)+DATE(1970,1,1)</f>
        <v>41113.968576388892</v>
      </c>
      <c r="T482" s="12">
        <f>(((I482/60)/60)/24)+DATE(1970,1,1)</f>
        <v>41143.968576388892</v>
      </c>
    </row>
    <row r="483" spans="1:20" ht="32" x14ac:dyDescent="0.2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5">
        <f>E483/D483</f>
        <v>0.01</v>
      </c>
      <c r="P483" s="8">
        <f>E483/L483</f>
        <v>5</v>
      </c>
      <c r="Q483" t="str">
        <f>LEFT(N483, SEARCH("/", N483,1)-1)</f>
        <v>technology</v>
      </c>
      <c r="R483" t="str">
        <f>RIGHT(N483,LEN(N483)-SEARCH("/",N483,1))</f>
        <v>web</v>
      </c>
      <c r="S483" s="12">
        <f>(((J483/60)/60)/24)+DATE(1970,1,1)</f>
        <v>42049.716620370367</v>
      </c>
      <c r="T483" s="12">
        <f>(((I483/60)/60)/24)+DATE(1970,1,1)</f>
        <v>42079.674953703703</v>
      </c>
    </row>
    <row r="484" spans="1:20" ht="32" x14ac:dyDescent="0.2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5">
        <f>E484/D484</f>
        <v>1.04</v>
      </c>
      <c r="P484" s="8">
        <f>E484/L484</f>
        <v>38.518518518518519</v>
      </c>
      <c r="Q484" t="str">
        <f>LEFT(N484, SEARCH("/", N484,1)-1)</f>
        <v>music</v>
      </c>
      <c r="R484" t="str">
        <f>RIGHT(N484,LEN(N484)-SEARCH("/",N484,1))</f>
        <v>rock</v>
      </c>
      <c r="S484" s="12">
        <f>(((J484/60)/60)/24)+DATE(1970,1,1)</f>
        <v>40636.673900462964</v>
      </c>
      <c r="T484" s="12">
        <f>(((I484/60)/60)/24)+DATE(1970,1,1)</f>
        <v>40666.673900462964</v>
      </c>
    </row>
    <row r="485" spans="1:20" ht="48" x14ac:dyDescent="0.2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5">
        <f>E485/D485</f>
        <v>1.0249999999999999</v>
      </c>
      <c r="P485" s="8">
        <f>E485/L485</f>
        <v>102.5</v>
      </c>
      <c r="Q485" t="str">
        <f>LEFT(N485, SEARCH("/", N485,1)-1)</f>
        <v>music</v>
      </c>
      <c r="R485" t="str">
        <f>RIGHT(N485,LEN(N485)-SEARCH("/",N485,1))</f>
        <v>rock</v>
      </c>
      <c r="S485" s="12">
        <f>(((J485/60)/60)/24)+DATE(1970,1,1)</f>
        <v>41675.149525462963</v>
      </c>
      <c r="T485" s="12">
        <f>(((I485/60)/60)/24)+DATE(1970,1,1)</f>
        <v>41715.107858796298</v>
      </c>
    </row>
    <row r="486" spans="1:20" ht="48" x14ac:dyDescent="0.2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5">
        <f>E486/D486</f>
        <v>2.03505</v>
      </c>
      <c r="P486" s="8">
        <f>E486/L486</f>
        <v>59.85441176470588</v>
      </c>
      <c r="Q486" t="str">
        <f>LEFT(N486, SEARCH("/", N486,1)-1)</f>
        <v>music</v>
      </c>
      <c r="R486" t="str">
        <f>RIGHT(N486,LEN(N486)-SEARCH("/",N486,1))</f>
        <v>rock</v>
      </c>
      <c r="S486" s="12">
        <f>(((J486/60)/60)/24)+DATE(1970,1,1)</f>
        <v>41059.006805555553</v>
      </c>
      <c r="T486" s="12">
        <f>(((I486/60)/60)/24)+DATE(1970,1,1)</f>
        <v>41097.165972222225</v>
      </c>
    </row>
    <row r="487" spans="1:20" ht="32" x14ac:dyDescent="0.2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5">
        <f>E487/D487</f>
        <v>1.04</v>
      </c>
      <c r="P487" s="8">
        <f>E487/L487</f>
        <v>86.666666666666671</v>
      </c>
      <c r="Q487" t="str">
        <f>LEFT(N487, SEARCH("/", N487,1)-1)</f>
        <v>music</v>
      </c>
      <c r="R487" t="str">
        <f>RIGHT(N487,LEN(N487)-SEARCH("/",N487,1))</f>
        <v>rock</v>
      </c>
      <c r="S487" s="12">
        <f>(((J487/60)/60)/24)+DATE(1970,1,1)</f>
        <v>41443.643541666665</v>
      </c>
      <c r="T487" s="12">
        <f>(((I487/60)/60)/24)+DATE(1970,1,1)</f>
        <v>41465.702777777777</v>
      </c>
    </row>
    <row r="488" spans="1:20" ht="48" x14ac:dyDescent="0.2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5">
        <f>E488/D488</f>
        <v>1.2729999999999999</v>
      </c>
      <c r="P488" s="8">
        <f>E488/L488</f>
        <v>45.464285714285715</v>
      </c>
      <c r="Q488" t="str">
        <f>LEFT(N488, SEARCH("/", N488,1)-1)</f>
        <v>music</v>
      </c>
      <c r="R488" t="str">
        <f>RIGHT(N488,LEN(N488)-SEARCH("/",N488,1))</f>
        <v>rock</v>
      </c>
      <c r="S488" s="12">
        <f>(((J488/60)/60)/24)+DATE(1970,1,1)</f>
        <v>40679.743067129632</v>
      </c>
      <c r="T488" s="12">
        <f>(((I488/60)/60)/24)+DATE(1970,1,1)</f>
        <v>40694.75277777778</v>
      </c>
    </row>
    <row r="489" spans="1:20" ht="48" x14ac:dyDescent="0.2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5">
        <f>E489/D489</f>
        <v>0.75</v>
      </c>
      <c r="P489" s="8">
        <f>E489/L489</f>
        <v>35.714285714285715</v>
      </c>
      <c r="Q489" t="str">
        <f>LEFT(N489, SEARCH("/", N489,1)-1)</f>
        <v>music</v>
      </c>
      <c r="R489" t="str">
        <f>RIGHT(N489,LEN(N489)-SEARCH("/",N489,1))</f>
        <v>indie rock</v>
      </c>
      <c r="S489" s="12">
        <f>(((J489/60)/60)/24)+DATE(1970,1,1)</f>
        <v>42713.941099537042</v>
      </c>
      <c r="T489" s="12">
        <f>(((I489/60)/60)/24)+DATE(1970,1,1)</f>
        <v>42734.941099537042</v>
      </c>
    </row>
    <row r="490" spans="1:20" ht="48" x14ac:dyDescent="0.2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5">
        <f>E490/D490</f>
        <v>0</v>
      </c>
      <c r="P490" s="8" t="e">
        <f>E490/L490</f>
        <v>#DIV/0!</v>
      </c>
      <c r="Q490" t="str">
        <f>LEFT(N490, SEARCH("/", N490,1)-1)</f>
        <v>music</v>
      </c>
      <c r="R490" t="str">
        <f>RIGHT(N490,LEN(N490)-SEARCH("/",N490,1))</f>
        <v>indie rock</v>
      </c>
      <c r="S490" s="12">
        <f>(((J490/60)/60)/24)+DATE(1970,1,1)</f>
        <v>41026.958969907406</v>
      </c>
      <c r="T490" s="12">
        <f>(((I490/60)/60)/24)+DATE(1970,1,1)</f>
        <v>41056.958969907406</v>
      </c>
    </row>
    <row r="491" spans="1:20" ht="48" x14ac:dyDescent="0.2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5">
        <f>E491/D491</f>
        <v>7.1999999999999995E-2</v>
      </c>
      <c r="P491" s="8">
        <f>E491/L491</f>
        <v>18</v>
      </c>
      <c r="Q491" t="str">
        <f>LEFT(N491, SEARCH("/", N491,1)-1)</f>
        <v>music</v>
      </c>
      <c r="R491" t="str">
        <f>RIGHT(N491,LEN(N491)-SEARCH("/",N491,1))</f>
        <v>indie rock</v>
      </c>
      <c r="S491" s="12">
        <f>(((J491/60)/60)/24)+DATE(1970,1,1)</f>
        <v>40751.753298611111</v>
      </c>
      <c r="T491" s="12">
        <f>(((I491/60)/60)/24)+DATE(1970,1,1)</f>
        <v>40787.25</v>
      </c>
    </row>
    <row r="492" spans="1:20" ht="48" x14ac:dyDescent="0.2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5">
        <f>E492/D492</f>
        <v>1.0209999999999999</v>
      </c>
      <c r="P492" s="8">
        <f>E492/L492</f>
        <v>48.61904761904762</v>
      </c>
      <c r="Q492" t="str">
        <f>LEFT(N492, SEARCH("/", N492,1)-1)</f>
        <v>music</v>
      </c>
      <c r="R492" t="str">
        <f>RIGHT(N492,LEN(N492)-SEARCH("/",N492,1))</f>
        <v>electronic music</v>
      </c>
      <c r="S492" s="12">
        <f>(((J492/60)/60)/24)+DATE(1970,1,1)</f>
        <v>42119.822476851856</v>
      </c>
      <c r="T492" s="12">
        <f>(((I492/60)/60)/24)+DATE(1970,1,1)</f>
        <v>42142.208333333328</v>
      </c>
    </row>
    <row r="493" spans="1:20" ht="48" x14ac:dyDescent="0.2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5">
        <f>E493/D493</f>
        <v>0</v>
      </c>
      <c r="P493" s="8" t="e">
        <f>E493/L493</f>
        <v>#DIV/0!</v>
      </c>
      <c r="Q493" t="str">
        <f>LEFT(N493, SEARCH("/", N493,1)-1)</f>
        <v>journalism</v>
      </c>
      <c r="R493" t="str">
        <f>RIGHT(N493,LEN(N493)-SEARCH("/",N493,1))</f>
        <v>audio</v>
      </c>
      <c r="S493" s="12">
        <f>(((J493/60)/60)/24)+DATE(1970,1,1)</f>
        <v>42583.030810185184</v>
      </c>
      <c r="T493" s="12">
        <f>(((I493/60)/60)/24)+DATE(1970,1,1)</f>
        <v>42613.030810185184</v>
      </c>
    </row>
    <row r="494" spans="1:20" ht="32" x14ac:dyDescent="0.2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5">
        <f>E494/D494</f>
        <v>4.4999999999999998E-2</v>
      </c>
      <c r="P494" s="8">
        <f>E494/L494</f>
        <v>15</v>
      </c>
      <c r="Q494" t="str">
        <f>LEFT(N494, SEARCH("/", N494,1)-1)</f>
        <v>games</v>
      </c>
      <c r="R494" t="str">
        <f>RIGHT(N494,LEN(N494)-SEARCH("/",N494,1))</f>
        <v>video games</v>
      </c>
      <c r="S494" s="12">
        <f>(((J494/60)/60)/24)+DATE(1970,1,1)</f>
        <v>41005.904120370367</v>
      </c>
      <c r="T494" s="12">
        <f>(((I494/60)/60)/24)+DATE(1970,1,1)</f>
        <v>41035.904120370367</v>
      </c>
    </row>
    <row r="495" spans="1:20" ht="48" x14ac:dyDescent="0.2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5">
        <f>E495/D495</f>
        <v>5.0000000000000001E-3</v>
      </c>
      <c r="P495" s="8">
        <f>E495/L495</f>
        <v>5</v>
      </c>
      <c r="Q495" t="str">
        <f>LEFT(N495, SEARCH("/", N495,1)-1)</f>
        <v>games</v>
      </c>
      <c r="R495" t="str">
        <f>RIGHT(N495,LEN(N495)-SEARCH("/",N495,1))</f>
        <v>video games</v>
      </c>
      <c r="S495" s="12">
        <f>(((J495/60)/60)/24)+DATE(1970,1,1)</f>
        <v>41835.977083333331</v>
      </c>
      <c r="T495" s="12">
        <f>(((I495/60)/60)/24)+DATE(1970,1,1)</f>
        <v>41865.977083333331</v>
      </c>
    </row>
    <row r="496" spans="1:20" ht="48" x14ac:dyDescent="0.2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5">
        <f>E496/D496</f>
        <v>8.3000000000000004E-2</v>
      </c>
      <c r="P496" s="8">
        <f>E496/L496</f>
        <v>10.375</v>
      </c>
      <c r="Q496" t="str">
        <f>LEFT(N496, SEARCH("/", N496,1)-1)</f>
        <v>games</v>
      </c>
      <c r="R496" t="str">
        <f>RIGHT(N496,LEN(N496)-SEARCH("/",N496,1))</f>
        <v>video games</v>
      </c>
      <c r="S496" s="12">
        <f>(((J496/60)/60)/24)+DATE(1970,1,1)</f>
        <v>42333.598530092597</v>
      </c>
      <c r="T496" s="12">
        <f>(((I496/60)/60)/24)+DATE(1970,1,1)</f>
        <v>42363.598530092597</v>
      </c>
    </row>
    <row r="497" spans="1:20" ht="20" x14ac:dyDescent="0.2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5">
        <f>E497/D497</f>
        <v>1E-3</v>
      </c>
      <c r="P497" s="8">
        <f>E497/L497</f>
        <v>1</v>
      </c>
      <c r="Q497" t="str">
        <f>LEFT(N497, SEARCH("/", N497,1)-1)</f>
        <v>games</v>
      </c>
      <c r="R497" t="str">
        <f>RIGHT(N497,LEN(N497)-SEARCH("/",N497,1))</f>
        <v>mobile games</v>
      </c>
      <c r="S497" s="12">
        <f>(((J497/60)/60)/24)+DATE(1970,1,1)</f>
        <v>41828.649502314816</v>
      </c>
      <c r="T497" s="12">
        <f>(((I497/60)/60)/24)+DATE(1970,1,1)</f>
        <v>41858.649502314816</v>
      </c>
    </row>
    <row r="498" spans="1:20" ht="64" x14ac:dyDescent="0.2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5">
        <f>E498/D498</f>
        <v>0.05</v>
      </c>
      <c r="P498" s="8">
        <f>E498/L498</f>
        <v>50</v>
      </c>
      <c r="Q498" t="str">
        <f>LEFT(N498, SEARCH("/", N498,1)-1)</f>
        <v>games</v>
      </c>
      <c r="R498" t="str">
        <f>RIGHT(N498,LEN(N498)-SEARCH("/",N498,1))</f>
        <v>mobile games</v>
      </c>
      <c r="S498" s="12">
        <f>(((J498/60)/60)/24)+DATE(1970,1,1)</f>
        <v>42558.989513888882</v>
      </c>
      <c r="T498" s="12">
        <f>(((I498/60)/60)/24)+DATE(1970,1,1)</f>
        <v>42588.989513888882</v>
      </c>
    </row>
    <row r="499" spans="1:20" ht="48" x14ac:dyDescent="0.2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5">
        <f>E499/D499</f>
        <v>4.2000000000000003E-2</v>
      </c>
      <c r="P499" s="8">
        <f>E499/L499</f>
        <v>10.5</v>
      </c>
      <c r="Q499" t="str">
        <f>LEFT(N499, SEARCH("/", N499,1)-1)</f>
        <v>food</v>
      </c>
      <c r="R499" t="str">
        <f>RIGHT(N499,LEN(N499)-SEARCH("/",N499,1))</f>
        <v>food trucks</v>
      </c>
      <c r="S499" s="12">
        <f>(((J499/60)/60)/24)+DATE(1970,1,1)</f>
        <v>42728.827407407407</v>
      </c>
      <c r="T499" s="12">
        <f>(((I499/60)/60)/24)+DATE(1970,1,1)</f>
        <v>42747.695833333331</v>
      </c>
    </row>
    <row r="500" spans="1:20" ht="48" x14ac:dyDescent="0.2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5">
        <f>E500/D500</f>
        <v>1.0109999999999999</v>
      </c>
      <c r="P500" s="8">
        <f>E500/L500</f>
        <v>168.5</v>
      </c>
      <c r="Q500" t="str">
        <f>LEFT(N500, SEARCH("/", N500,1)-1)</f>
        <v>photography</v>
      </c>
      <c r="R500" t="str">
        <f>RIGHT(N500,LEN(N500)-SEARCH("/",N500,1))</f>
        <v>photobooks</v>
      </c>
      <c r="S500" s="12">
        <f>(((J500/60)/60)/24)+DATE(1970,1,1)</f>
        <v>42515.866446759261</v>
      </c>
      <c r="T500" s="12">
        <f>(((I500/60)/60)/24)+DATE(1970,1,1)</f>
        <v>42530.866446759261</v>
      </c>
    </row>
    <row r="501" spans="1:20" ht="48" x14ac:dyDescent="0.2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5">
        <f>E501/D501</f>
        <v>0.11600000000000001</v>
      </c>
      <c r="P501" s="8">
        <f>E501/L501</f>
        <v>19.333333333333332</v>
      </c>
      <c r="Q501" t="str">
        <f>LEFT(N501, SEARCH("/", N501,1)-1)</f>
        <v>music</v>
      </c>
      <c r="R501" t="str">
        <f>RIGHT(N501,LEN(N501)-SEARCH("/",N501,1))</f>
        <v>world music</v>
      </c>
      <c r="S501" s="12">
        <f>(((J501/60)/60)/24)+DATE(1970,1,1)</f>
        <v>40939.948773148149</v>
      </c>
      <c r="T501" s="12">
        <f>(((I501/60)/60)/24)+DATE(1970,1,1)</f>
        <v>40960.948773148149</v>
      </c>
    </row>
    <row r="502" spans="1:20" ht="48" x14ac:dyDescent="0.2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5">
        <f>E502/D502</f>
        <v>0.17799999999999999</v>
      </c>
      <c r="P502" s="8">
        <f>E502/L502</f>
        <v>59.333333333333336</v>
      </c>
      <c r="Q502" t="str">
        <f>LEFT(N502, SEARCH("/", N502,1)-1)</f>
        <v>music</v>
      </c>
      <c r="R502" t="str">
        <f>RIGHT(N502,LEN(N502)-SEARCH("/",N502,1))</f>
        <v>world music</v>
      </c>
      <c r="S502" s="12">
        <f>(((J502/60)/60)/24)+DATE(1970,1,1)</f>
        <v>40731.61037037037</v>
      </c>
      <c r="T502" s="12">
        <f>(((I502/60)/60)/24)+DATE(1970,1,1)</f>
        <v>40761.61037037037</v>
      </c>
    </row>
    <row r="503" spans="1:20" ht="48" x14ac:dyDescent="0.2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5">
        <f>E503/D503</f>
        <v>2.1105</v>
      </c>
      <c r="P503" s="8">
        <f>E503/L503</f>
        <v>95.931818181818187</v>
      </c>
      <c r="Q503" t="str">
        <f>LEFT(N503, SEARCH("/", N503,1)-1)</f>
        <v>music</v>
      </c>
      <c r="R503" t="str">
        <f>RIGHT(N503,LEN(N503)-SEARCH("/",N503,1))</f>
        <v>rock</v>
      </c>
      <c r="S503" s="12">
        <f>(((J503/60)/60)/24)+DATE(1970,1,1)</f>
        <v>41320.717465277776</v>
      </c>
      <c r="T503" s="12">
        <f>(((I503/60)/60)/24)+DATE(1970,1,1)</f>
        <v>41344.166666666664</v>
      </c>
    </row>
    <row r="504" spans="1:20" ht="32" x14ac:dyDescent="0.2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5">
        <f>E504/D504</f>
        <v>1.3360000000000001</v>
      </c>
      <c r="P504" s="8">
        <f>E504/L504</f>
        <v>31.80952380952381</v>
      </c>
      <c r="Q504" t="str">
        <f>LEFT(N504, SEARCH("/", N504,1)-1)</f>
        <v>publishing</v>
      </c>
      <c r="R504" t="str">
        <f>RIGHT(N504,LEN(N504)-SEARCH("/",N504,1))</f>
        <v>nonfiction</v>
      </c>
      <c r="S504" s="12">
        <f>(((J504/60)/60)/24)+DATE(1970,1,1)</f>
        <v>41309.11791666667</v>
      </c>
      <c r="T504" s="12">
        <f>(((I504/60)/60)/24)+DATE(1970,1,1)</f>
        <v>41344</v>
      </c>
    </row>
    <row r="505" spans="1:20" ht="32" x14ac:dyDescent="0.2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5">
        <f>E505/D505</f>
        <v>1.091</v>
      </c>
      <c r="P505" s="8">
        <f>E505/L505</f>
        <v>43.64</v>
      </c>
      <c r="Q505" t="str">
        <f>LEFT(N505, SEARCH("/", N505,1)-1)</f>
        <v>publishing</v>
      </c>
      <c r="R505" t="str">
        <f>RIGHT(N505,LEN(N505)-SEARCH("/",N505,1))</f>
        <v>nonfiction</v>
      </c>
      <c r="S505" s="12">
        <f>(((J505/60)/60)/24)+DATE(1970,1,1)</f>
        <v>41464.934386574074</v>
      </c>
      <c r="T505" s="12">
        <f>(((I505/60)/60)/24)+DATE(1970,1,1)</f>
        <v>41524.934386574074</v>
      </c>
    </row>
    <row r="506" spans="1:20" ht="48" x14ac:dyDescent="0.2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5">
        <f>E506/D506</f>
        <v>7.1999999999999995E-2</v>
      </c>
      <c r="P506" s="8">
        <f>E506/L506</f>
        <v>12</v>
      </c>
      <c r="Q506" t="str">
        <f>LEFT(N506, SEARCH("/", N506,1)-1)</f>
        <v>publishing</v>
      </c>
      <c r="R506" t="str">
        <f>RIGHT(N506,LEN(N506)-SEARCH("/",N506,1))</f>
        <v>translations</v>
      </c>
      <c r="S506" s="12">
        <f>(((J506/60)/60)/24)+DATE(1970,1,1)</f>
        <v>42291.872175925921</v>
      </c>
      <c r="T506" s="12">
        <f>(((I506/60)/60)/24)+DATE(1970,1,1)</f>
        <v>42321.913842592592</v>
      </c>
    </row>
    <row r="507" spans="1:20" ht="48" x14ac:dyDescent="0.2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5">
        <f>E507/D507</f>
        <v>0</v>
      </c>
      <c r="P507" s="8" t="e">
        <f>E507/L507</f>
        <v>#DIV/0!</v>
      </c>
      <c r="Q507" t="str">
        <f>LEFT(N507, SEARCH("/", N507,1)-1)</f>
        <v>publishing</v>
      </c>
      <c r="R507" t="str">
        <f>RIGHT(N507,LEN(N507)-SEARCH("/",N507,1))</f>
        <v>translations</v>
      </c>
      <c r="S507" s="12">
        <f>(((J507/60)/60)/24)+DATE(1970,1,1)</f>
        <v>42180.390277777777</v>
      </c>
      <c r="T507" s="12">
        <f>(((I507/60)/60)/24)+DATE(1970,1,1)</f>
        <v>42240.390277777777</v>
      </c>
    </row>
    <row r="508" spans="1:20" ht="48" x14ac:dyDescent="0.2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5">
        <f>E508/D508</f>
        <v>4.4999999999999998E-2</v>
      </c>
      <c r="P508" s="8">
        <f>E508/L508</f>
        <v>15</v>
      </c>
      <c r="Q508" t="str">
        <f>LEFT(N508, SEARCH("/", N508,1)-1)</f>
        <v>publishing</v>
      </c>
      <c r="R508" t="str">
        <f>RIGHT(N508,LEN(N508)-SEARCH("/",N508,1))</f>
        <v>translations</v>
      </c>
      <c r="S508" s="12">
        <f>(((J508/60)/60)/24)+DATE(1970,1,1)</f>
        <v>42432.379826388889</v>
      </c>
      <c r="T508" s="12">
        <f>(((I508/60)/60)/24)+DATE(1970,1,1)</f>
        <v>42462.338159722218</v>
      </c>
    </row>
    <row r="509" spans="1:20" ht="48" x14ac:dyDescent="0.2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5">
        <f>E509/D509</f>
        <v>0</v>
      </c>
      <c r="P509" s="8" t="e">
        <f>E509/L509</f>
        <v>#DIV/0!</v>
      </c>
      <c r="Q509" t="str">
        <f>LEFT(N509, SEARCH("/", N509,1)-1)</f>
        <v>photography</v>
      </c>
      <c r="R509" t="str">
        <f>RIGHT(N509,LEN(N509)-SEARCH("/",N509,1))</f>
        <v>nature</v>
      </c>
      <c r="S509" s="12">
        <f>(((J509/60)/60)/24)+DATE(1970,1,1)</f>
        <v>42053.051203703704</v>
      </c>
      <c r="T509" s="12">
        <f>(((I509/60)/60)/24)+DATE(1970,1,1)</f>
        <v>42095.012499999997</v>
      </c>
    </row>
    <row r="510" spans="1:20" ht="48" x14ac:dyDescent="0.2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5">
        <f>E510/D510</f>
        <v>0.28899999999999998</v>
      </c>
      <c r="P510" s="8">
        <f>E510/L510</f>
        <v>26.272727272727273</v>
      </c>
      <c r="Q510" t="str">
        <f>LEFT(N510, SEARCH("/", N510,1)-1)</f>
        <v>photography</v>
      </c>
      <c r="R510" t="str">
        <f>RIGHT(N510,LEN(N510)-SEARCH("/",N510,1))</f>
        <v>nature</v>
      </c>
      <c r="S510" s="12">
        <f>(((J510/60)/60)/24)+DATE(1970,1,1)</f>
        <v>41839.212951388887</v>
      </c>
      <c r="T510" s="12">
        <f>(((I510/60)/60)/24)+DATE(1970,1,1)</f>
        <v>41899.212951388887</v>
      </c>
    </row>
    <row r="511" spans="1:20" ht="48" x14ac:dyDescent="0.2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5">
        <f>E511/D511</f>
        <v>5.0000000000000001E-3</v>
      </c>
      <c r="P511" s="8">
        <f>E511/L511</f>
        <v>5</v>
      </c>
      <c r="Q511" t="str">
        <f>LEFT(N511, SEARCH("/", N511,1)-1)</f>
        <v>photography</v>
      </c>
      <c r="R511" t="str">
        <f>RIGHT(N511,LEN(N511)-SEARCH("/",N511,1))</f>
        <v>places</v>
      </c>
      <c r="S511" s="12">
        <f>(((J511/60)/60)/24)+DATE(1970,1,1)</f>
        <v>42325.448958333334</v>
      </c>
      <c r="T511" s="12">
        <f>(((I511/60)/60)/24)+DATE(1970,1,1)</f>
        <v>42357.448958333334</v>
      </c>
    </row>
    <row r="512" spans="1:20" ht="32" x14ac:dyDescent="0.2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5">
        <f>E512/D512</f>
        <v>9.2999999999999999E-2</v>
      </c>
      <c r="P512" s="8">
        <f>E512/L512</f>
        <v>31</v>
      </c>
      <c r="Q512" t="str">
        <f>LEFT(N512, SEARCH("/", N512,1)-1)</f>
        <v>photography</v>
      </c>
      <c r="R512" t="str">
        <f>RIGHT(N512,LEN(N512)-SEARCH("/",N512,1))</f>
        <v>places</v>
      </c>
      <c r="S512" s="12">
        <f>(((J512/60)/60)/24)+DATE(1970,1,1)</f>
        <v>42246.789965277778</v>
      </c>
      <c r="T512" s="12">
        <f>(((I512/60)/60)/24)+DATE(1970,1,1)</f>
        <v>42303.888888888891</v>
      </c>
    </row>
    <row r="513" spans="1:20" ht="32" x14ac:dyDescent="0.2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5">
        <f>E513/D513</f>
        <v>0.20499999999999999</v>
      </c>
      <c r="P513" s="8">
        <f>E513/L513</f>
        <v>20.5</v>
      </c>
      <c r="Q513" t="str">
        <f>LEFT(N513, SEARCH("/", N513,1)-1)</f>
        <v>photography</v>
      </c>
      <c r="R513" t="str">
        <f>RIGHT(N513,LEN(N513)-SEARCH("/",N513,1))</f>
        <v>places</v>
      </c>
      <c r="S513" s="12">
        <f>(((J513/60)/60)/24)+DATE(1970,1,1)</f>
        <v>42445.712754629625</v>
      </c>
      <c r="T513" s="12">
        <f>(((I513/60)/60)/24)+DATE(1970,1,1)</f>
        <v>42505.681249999994</v>
      </c>
    </row>
    <row r="514" spans="1:20" ht="48" x14ac:dyDescent="0.2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5">
        <f>E514/D514</f>
        <v>1.0149999999999999</v>
      </c>
      <c r="P514" s="8">
        <f>E514/L514</f>
        <v>39.03846153846154</v>
      </c>
      <c r="Q514" t="str">
        <f>LEFT(N514, SEARCH("/", N514,1)-1)</f>
        <v>music</v>
      </c>
      <c r="R514" t="str">
        <f>RIGHT(N514,LEN(N514)-SEARCH("/",N514,1))</f>
        <v>rock</v>
      </c>
      <c r="S514" s="12">
        <f>(((J514/60)/60)/24)+DATE(1970,1,1)</f>
        <v>41082.069467592592</v>
      </c>
      <c r="T514" s="12">
        <f>(((I514/60)/60)/24)+DATE(1970,1,1)</f>
        <v>41112.069467592592</v>
      </c>
    </row>
    <row r="515" spans="1:20" ht="32" x14ac:dyDescent="0.2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5">
        <f>E515/D515</f>
        <v>1.1299999999999999</v>
      </c>
      <c r="P515" s="8">
        <f>E515/L515</f>
        <v>66.470588235294116</v>
      </c>
      <c r="Q515" t="str">
        <f>LEFT(N515, SEARCH("/", N515,1)-1)</f>
        <v>music</v>
      </c>
      <c r="R515" t="str">
        <f>RIGHT(N515,LEN(N515)-SEARCH("/",N515,1))</f>
        <v>rock</v>
      </c>
      <c r="S515" s="12">
        <f>(((J515/60)/60)/24)+DATE(1970,1,1)</f>
        <v>41321.339583333334</v>
      </c>
      <c r="T515" s="12">
        <f>(((I515/60)/60)/24)+DATE(1970,1,1)</f>
        <v>41328.339583333334</v>
      </c>
    </row>
    <row r="516" spans="1:20" ht="32" x14ac:dyDescent="0.2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5">
        <f>E516/D516</f>
        <v>1.18</v>
      </c>
      <c r="P516" s="8">
        <f>E516/L516</f>
        <v>47.2</v>
      </c>
      <c r="Q516" t="str">
        <f>LEFT(N516, SEARCH("/", N516,1)-1)</f>
        <v>music</v>
      </c>
      <c r="R516" t="str">
        <f>RIGHT(N516,LEN(N516)-SEARCH("/",N516,1))</f>
        <v>rock</v>
      </c>
      <c r="S516" s="12">
        <f>(((J516/60)/60)/24)+DATE(1970,1,1)</f>
        <v>41243.367303240739</v>
      </c>
      <c r="T516" s="12">
        <f>(((I516/60)/60)/24)+DATE(1970,1,1)</f>
        <v>41283.367303240739</v>
      </c>
    </row>
    <row r="517" spans="1:20" ht="32" x14ac:dyDescent="0.2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5">
        <f>E517/D517</f>
        <v>1.05</v>
      </c>
      <c r="P517" s="8">
        <f>E517/L517</f>
        <v>38.888888888888886</v>
      </c>
      <c r="Q517" t="str">
        <f>LEFT(N517, SEARCH("/", N517,1)-1)</f>
        <v>music</v>
      </c>
      <c r="R517" t="str">
        <f>RIGHT(N517,LEN(N517)-SEARCH("/",N517,1))</f>
        <v>rock</v>
      </c>
      <c r="S517" s="12">
        <f>(((J517/60)/60)/24)+DATE(1970,1,1)</f>
        <v>41288.68712962963</v>
      </c>
      <c r="T517" s="12">
        <f>(((I517/60)/60)/24)+DATE(1970,1,1)</f>
        <v>41333.892361111109</v>
      </c>
    </row>
    <row r="518" spans="1:20" ht="32" x14ac:dyDescent="0.2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5">
        <f>E518/D518</f>
        <v>1.08</v>
      </c>
      <c r="P518" s="8">
        <f>E518/L518</f>
        <v>33.75</v>
      </c>
      <c r="Q518" t="str">
        <f>LEFT(N518, SEARCH("/", N518,1)-1)</f>
        <v>music</v>
      </c>
      <c r="R518" t="str">
        <f>RIGHT(N518,LEN(N518)-SEARCH("/",N518,1))</f>
        <v>pop</v>
      </c>
      <c r="S518" s="12">
        <f>(((J518/60)/60)/24)+DATE(1970,1,1)</f>
        <v>42006.02207175926</v>
      </c>
      <c r="T518" s="12">
        <f>(((I518/60)/60)/24)+DATE(1970,1,1)</f>
        <v>42036.02207175926</v>
      </c>
    </row>
    <row r="519" spans="1:20" ht="64" x14ac:dyDescent="0.2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5">
        <f>E519/D519</f>
        <v>1.026</v>
      </c>
      <c r="P519" s="8">
        <f>E519/L519</f>
        <v>44.608695652173914</v>
      </c>
      <c r="Q519" t="str">
        <f>LEFT(N519, SEARCH("/", N519,1)-1)</f>
        <v>music</v>
      </c>
      <c r="R519" t="str">
        <f>RIGHT(N519,LEN(N519)-SEARCH("/",N519,1))</f>
        <v>pop</v>
      </c>
      <c r="S519" s="12">
        <f>(((J519/60)/60)/24)+DATE(1970,1,1)</f>
        <v>40313.930543981485</v>
      </c>
      <c r="T519" s="12">
        <f>(((I519/60)/60)/24)+DATE(1970,1,1)</f>
        <v>40364.166666666664</v>
      </c>
    </row>
    <row r="520" spans="1:20" ht="32" x14ac:dyDescent="0.2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5">
        <f>E520/D520</f>
        <v>1.37416</v>
      </c>
      <c r="P520" s="8">
        <f>E520/L520</f>
        <v>40.416470588235299</v>
      </c>
      <c r="Q520" t="str">
        <f>LEFT(N520, SEARCH("/", N520,1)-1)</f>
        <v>music</v>
      </c>
      <c r="R520" t="str">
        <f>RIGHT(N520,LEN(N520)-SEARCH("/",N520,1))</f>
        <v>pop</v>
      </c>
      <c r="S520" s="12">
        <f>(((J520/60)/60)/24)+DATE(1970,1,1)</f>
        <v>40802.733101851853</v>
      </c>
      <c r="T520" s="12">
        <f>(((I520/60)/60)/24)+DATE(1970,1,1)</f>
        <v>40832.918749999997</v>
      </c>
    </row>
    <row r="521" spans="1:20" ht="32" x14ac:dyDescent="0.2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5">
        <f>E521/D521</f>
        <v>1.175</v>
      </c>
      <c r="P521" s="8">
        <f>E521/L521</f>
        <v>47</v>
      </c>
      <c r="Q521" t="str">
        <f>LEFT(N521, SEARCH("/", N521,1)-1)</f>
        <v>music</v>
      </c>
      <c r="R521" t="str">
        <f>RIGHT(N521,LEN(N521)-SEARCH("/",N521,1))</f>
        <v>pop</v>
      </c>
      <c r="S521" s="12">
        <f>(((J521/60)/60)/24)+DATE(1970,1,1)</f>
        <v>41802.757719907408</v>
      </c>
      <c r="T521" s="12">
        <f>(((I521/60)/60)/24)+DATE(1970,1,1)</f>
        <v>41832.757719907408</v>
      </c>
    </row>
    <row r="522" spans="1:20" ht="32" x14ac:dyDescent="0.2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5">
        <f>E522/D522</f>
        <v>0</v>
      </c>
      <c r="P522" s="8" t="e">
        <f>E522/L522</f>
        <v>#DIV/0!</v>
      </c>
      <c r="Q522" t="str">
        <f>LEFT(N522, SEARCH("/", N522,1)-1)</f>
        <v>music</v>
      </c>
      <c r="R522" t="str">
        <f>RIGHT(N522,LEN(N522)-SEARCH("/",N522,1))</f>
        <v>faith</v>
      </c>
      <c r="S522" s="12">
        <f>(((J522/60)/60)/24)+DATE(1970,1,1)</f>
        <v>42152.906851851847</v>
      </c>
      <c r="T522" s="12">
        <f>(((I522/60)/60)/24)+DATE(1970,1,1)</f>
        <v>42166.625</v>
      </c>
    </row>
    <row r="523" spans="1:20" ht="48" x14ac:dyDescent="0.2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5">
        <f>E523/D523</f>
        <v>0.11</v>
      </c>
      <c r="P523" s="8">
        <f>E523/L523</f>
        <v>55</v>
      </c>
      <c r="Q523" t="str">
        <f>LEFT(N523, SEARCH("/", N523,1)-1)</f>
        <v>music</v>
      </c>
      <c r="R523" t="str">
        <f>RIGHT(N523,LEN(N523)-SEARCH("/",N523,1))</f>
        <v>faith</v>
      </c>
      <c r="S523" s="12">
        <f>(((J523/60)/60)/24)+DATE(1970,1,1)</f>
        <v>42559.814178240747</v>
      </c>
      <c r="T523" s="12">
        <f>(((I523/60)/60)/24)+DATE(1970,1,1)</f>
        <v>42589.814178240747</v>
      </c>
    </row>
    <row r="524" spans="1:20" ht="48" x14ac:dyDescent="0.2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5">
        <f>E524/D524</f>
        <v>1E-3</v>
      </c>
      <c r="P524" s="8">
        <f>E524/L524</f>
        <v>1</v>
      </c>
      <c r="Q524" t="str">
        <f>LEFT(N524, SEARCH("/", N524,1)-1)</f>
        <v>music</v>
      </c>
      <c r="R524" t="str">
        <f>RIGHT(N524,LEN(N524)-SEARCH("/",N524,1))</f>
        <v>faith</v>
      </c>
      <c r="S524" s="12">
        <f>(((J524/60)/60)/24)+DATE(1970,1,1)</f>
        <v>42435.874212962968</v>
      </c>
      <c r="T524" s="12">
        <f>(((I524/60)/60)/24)+DATE(1970,1,1)</f>
        <v>42494.832546296297</v>
      </c>
    </row>
    <row r="525" spans="1:20" ht="48" x14ac:dyDescent="0.2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5">
        <f>E525/D525</f>
        <v>1.147</v>
      </c>
      <c r="P525" s="8">
        <f>E525/L525</f>
        <v>42.481481481481481</v>
      </c>
      <c r="Q525" t="str">
        <f>LEFT(N525, SEARCH("/", N525,1)-1)</f>
        <v>photography</v>
      </c>
      <c r="R525" t="str">
        <f>RIGHT(N525,LEN(N525)-SEARCH("/",N525,1))</f>
        <v>photobooks</v>
      </c>
      <c r="S525" s="12">
        <f>(((J525/60)/60)/24)+DATE(1970,1,1)</f>
        <v>42505.955925925926</v>
      </c>
      <c r="T525" s="12">
        <f>(((I525/60)/60)/24)+DATE(1970,1,1)</f>
        <v>42565.955925925926</v>
      </c>
    </row>
    <row r="526" spans="1:20" ht="48" x14ac:dyDescent="0.2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5">
        <f>E526/D526</f>
        <v>1.03</v>
      </c>
      <c r="P526" s="8">
        <f>E526/L526</f>
        <v>73.571428571428569</v>
      </c>
      <c r="Q526" t="str">
        <f>LEFT(N526, SEARCH("/", N526,1)-1)</f>
        <v>music</v>
      </c>
      <c r="R526" t="str">
        <f>RIGHT(N526,LEN(N526)-SEARCH("/",N526,1))</f>
        <v>rock</v>
      </c>
      <c r="S526" s="12">
        <f>(((J526/60)/60)/24)+DATE(1970,1,1)</f>
        <v>41026.996099537035</v>
      </c>
      <c r="T526" s="12">
        <f>(((I526/60)/60)/24)+DATE(1970,1,1)</f>
        <v>41041.996099537035</v>
      </c>
    </row>
    <row r="527" spans="1:20" ht="48" x14ac:dyDescent="0.2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5">
        <f>E527/D527</f>
        <v>1.00149</v>
      </c>
      <c r="P527" s="8">
        <f>E527/L527</f>
        <v>35.767499999999998</v>
      </c>
      <c r="Q527" t="str">
        <f>LEFT(N527, SEARCH("/", N527,1)-1)</f>
        <v>music</v>
      </c>
      <c r="R527" t="str">
        <f>RIGHT(N527,LEN(N527)-SEARCH("/",N527,1))</f>
        <v>rock</v>
      </c>
      <c r="S527" s="12">
        <f>(((J527/60)/60)/24)+DATE(1970,1,1)</f>
        <v>40788.786539351851</v>
      </c>
      <c r="T527" s="12">
        <f>(((I527/60)/60)/24)+DATE(1970,1,1)</f>
        <v>40817.125</v>
      </c>
    </row>
    <row r="528" spans="1:20" ht="48" x14ac:dyDescent="0.2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5">
        <f>E528/D528</f>
        <v>2.0529999999999999</v>
      </c>
      <c r="P528" s="8">
        <f>E528/L528</f>
        <v>45.62222222222222</v>
      </c>
      <c r="Q528" t="str">
        <f>LEFT(N528, SEARCH("/", N528,1)-1)</f>
        <v>music</v>
      </c>
      <c r="R528" t="str">
        <f>RIGHT(N528,LEN(N528)-SEARCH("/",N528,1))</f>
        <v>rock</v>
      </c>
      <c r="S528" s="12">
        <f>(((J528/60)/60)/24)+DATE(1970,1,1)</f>
        <v>42614.722013888888</v>
      </c>
      <c r="T528" s="12">
        <f>(((I528/60)/60)/24)+DATE(1970,1,1)</f>
        <v>42644.722013888888</v>
      </c>
    </row>
    <row r="529" spans="1:20" ht="96" x14ac:dyDescent="0.2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5">
        <f>E529/D529</f>
        <v>1</v>
      </c>
      <c r="P529" s="8">
        <f>E529/L529</f>
        <v>52.631578947368418</v>
      </c>
      <c r="Q529" t="str">
        <f>LEFT(N529, SEARCH("/", N529,1)-1)</f>
        <v>music</v>
      </c>
      <c r="R529" t="str">
        <f>RIGHT(N529,LEN(N529)-SEARCH("/",N529,1))</f>
        <v>rock</v>
      </c>
      <c r="S529" s="12">
        <f>(((J529/60)/60)/24)+DATE(1970,1,1)</f>
        <v>42523.333310185189</v>
      </c>
      <c r="T529" s="12">
        <f>(((I529/60)/60)/24)+DATE(1970,1,1)</f>
        <v>42538.204861111109</v>
      </c>
    </row>
    <row r="530" spans="1:20" ht="48" x14ac:dyDescent="0.2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5">
        <f>E530/D530</f>
        <v>1.351</v>
      </c>
      <c r="P530" s="8">
        <f>E530/L530</f>
        <v>51.96153846153846</v>
      </c>
      <c r="Q530" t="str">
        <f>LEFT(N530, SEARCH("/", N530,1)-1)</f>
        <v>music</v>
      </c>
      <c r="R530" t="str">
        <f>RIGHT(N530,LEN(N530)-SEARCH("/",N530,1))</f>
        <v>indie rock</v>
      </c>
      <c r="S530" s="12">
        <f>(((J530/60)/60)/24)+DATE(1970,1,1)</f>
        <v>41205.198321759257</v>
      </c>
      <c r="T530" s="12">
        <f>(((I530/60)/60)/24)+DATE(1970,1,1)</f>
        <v>41240.5</v>
      </c>
    </row>
    <row r="531" spans="1:20" ht="20" x14ac:dyDescent="0.2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5">
        <f>E531/D531</f>
        <v>1.145</v>
      </c>
      <c r="P531" s="8">
        <f>E531/L531</f>
        <v>57.25</v>
      </c>
      <c r="Q531" t="str">
        <f>LEFT(N531, SEARCH("/", N531,1)-1)</f>
        <v>music</v>
      </c>
      <c r="R531" t="str">
        <f>RIGHT(N531,LEN(N531)-SEARCH("/",N531,1))</f>
        <v>indie rock</v>
      </c>
      <c r="S531" s="12">
        <f>(((J531/60)/60)/24)+DATE(1970,1,1)</f>
        <v>40920.904895833337</v>
      </c>
      <c r="T531" s="12">
        <f>(((I531/60)/60)/24)+DATE(1970,1,1)</f>
        <v>40951.904895833337</v>
      </c>
    </row>
    <row r="532" spans="1:20" ht="48" x14ac:dyDescent="0.2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5">
        <f>E532/D532</f>
        <v>1.4450000000000001</v>
      </c>
      <c r="P532" s="8">
        <f>E532/L532</f>
        <v>68.80952380952381</v>
      </c>
      <c r="Q532" t="str">
        <f>LEFT(N532, SEARCH("/", N532,1)-1)</f>
        <v>music</v>
      </c>
      <c r="R532" t="str">
        <f>RIGHT(N532,LEN(N532)-SEARCH("/",N532,1))</f>
        <v>indie rock</v>
      </c>
      <c r="S532" s="12">
        <f>(((J532/60)/60)/24)+DATE(1970,1,1)</f>
        <v>42366.192974537036</v>
      </c>
      <c r="T532" s="12">
        <f>(((I532/60)/60)/24)+DATE(1970,1,1)</f>
        <v>42401.75</v>
      </c>
    </row>
    <row r="533" spans="1:20" ht="48" x14ac:dyDescent="0.2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5">
        <f>E533/D533</f>
        <v>1.2E-2</v>
      </c>
      <c r="P533" s="8">
        <f>E533/L533</f>
        <v>4</v>
      </c>
      <c r="Q533" t="str">
        <f>LEFT(N533, SEARCH("/", N533,1)-1)</f>
        <v>technology</v>
      </c>
      <c r="R533" t="str">
        <f>RIGHT(N533,LEN(N533)-SEARCH("/",N533,1))</f>
        <v>gadgets</v>
      </c>
      <c r="S533" s="12">
        <f>(((J533/60)/60)/24)+DATE(1970,1,1)</f>
        <v>42037.789895833332</v>
      </c>
      <c r="T533" s="12">
        <f>(((I533/60)/60)/24)+DATE(1970,1,1)</f>
        <v>42067.789895833332</v>
      </c>
    </row>
    <row r="534" spans="1:20" ht="32" x14ac:dyDescent="0.2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5">
        <f>E534/D534</f>
        <v>1.27</v>
      </c>
      <c r="P534" s="8">
        <f>E534/L534</f>
        <v>48.846153846153847</v>
      </c>
      <c r="Q534" t="str">
        <f>LEFT(N534, SEARCH("/", N534,1)-1)</f>
        <v>music</v>
      </c>
      <c r="R534" t="str">
        <f>RIGHT(N534,LEN(N534)-SEARCH("/",N534,1))</f>
        <v>indie rock</v>
      </c>
      <c r="S534" s="12">
        <f>(((J534/60)/60)/24)+DATE(1970,1,1)</f>
        <v>41402.558819444443</v>
      </c>
      <c r="T534" s="12">
        <f>(((I534/60)/60)/24)+DATE(1970,1,1)</f>
        <v>41462.558819444443</v>
      </c>
    </row>
    <row r="535" spans="1:20" ht="48" x14ac:dyDescent="0.2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5">
        <f>E535/D535</f>
        <v>7.8E-2</v>
      </c>
      <c r="P535" s="8">
        <f>E535/L535</f>
        <v>26</v>
      </c>
      <c r="Q535" t="str">
        <f>LEFT(N535, SEARCH("/", N535,1)-1)</f>
        <v>photography</v>
      </c>
      <c r="R535" t="str">
        <f>RIGHT(N535,LEN(N535)-SEARCH("/",N535,1))</f>
        <v>people</v>
      </c>
      <c r="S535" s="12">
        <f>(((J535/60)/60)/24)+DATE(1970,1,1)</f>
        <v>42181.902037037042</v>
      </c>
      <c r="T535" s="12">
        <f>(((I535/60)/60)/24)+DATE(1970,1,1)</f>
        <v>42201.902037037042</v>
      </c>
    </row>
    <row r="536" spans="1:20" ht="48" x14ac:dyDescent="0.2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5">
        <f>E536/D536</f>
        <v>5.0780000000000003</v>
      </c>
      <c r="P536" s="8">
        <f>E536/L536</f>
        <v>101.56</v>
      </c>
      <c r="Q536" t="str">
        <f>LEFT(N536, SEARCH("/", N536,1)-1)</f>
        <v>technology</v>
      </c>
      <c r="R536" t="str">
        <f>RIGHT(N536,LEN(N536)-SEARCH("/",N536,1))</f>
        <v>hardware</v>
      </c>
      <c r="S536" s="12">
        <f>(((J536/60)/60)/24)+DATE(1970,1,1)</f>
        <v>42289.957175925927</v>
      </c>
      <c r="T536" s="12">
        <f>(((I536/60)/60)/24)+DATE(1970,1,1)</f>
        <v>42319.998842592591</v>
      </c>
    </row>
    <row r="537" spans="1:20" ht="48" x14ac:dyDescent="0.2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5">
        <f>E537/D537</f>
        <v>1.36</v>
      </c>
      <c r="P537" s="8">
        <f>E537/L537</f>
        <v>35.789473684210527</v>
      </c>
      <c r="Q537" t="str">
        <f>LEFT(N537, SEARCH("/", N537,1)-1)</f>
        <v>music</v>
      </c>
      <c r="R537" t="str">
        <f>RIGHT(N537,LEN(N537)-SEARCH("/",N537,1))</f>
        <v>indie rock</v>
      </c>
      <c r="S537" s="12">
        <f>(((J537/60)/60)/24)+DATE(1970,1,1)</f>
        <v>40638.868611111109</v>
      </c>
      <c r="T537" s="12">
        <f>(((I537/60)/60)/24)+DATE(1970,1,1)</f>
        <v>40668.868611111109</v>
      </c>
    </row>
    <row r="538" spans="1:20" ht="32" x14ac:dyDescent="0.2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5">
        <f>E538/D538</f>
        <v>1.3461099999999999</v>
      </c>
      <c r="P538" s="8">
        <f>E538/L538</f>
        <v>79.182941176470578</v>
      </c>
      <c r="Q538" t="str">
        <f>LEFT(N538, SEARCH("/", N538,1)-1)</f>
        <v>music</v>
      </c>
      <c r="R538" t="str">
        <f>RIGHT(N538,LEN(N538)-SEARCH("/",N538,1))</f>
        <v>indie rock</v>
      </c>
      <c r="S538" s="12">
        <f>(((J538/60)/60)/24)+DATE(1970,1,1)</f>
        <v>40718.839537037034</v>
      </c>
      <c r="T538" s="12">
        <f>(((I538/60)/60)/24)+DATE(1970,1,1)</f>
        <v>40748.839537037034</v>
      </c>
    </row>
    <row r="539" spans="1:20" ht="48" x14ac:dyDescent="0.2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5">
        <f>E539/D539</f>
        <v>1.6E-2</v>
      </c>
      <c r="P539" s="8">
        <f>E539/L539</f>
        <v>5.333333333333333</v>
      </c>
      <c r="Q539" t="str">
        <f>LEFT(N539, SEARCH("/", N539,1)-1)</f>
        <v>games</v>
      </c>
      <c r="R539" t="str">
        <f>RIGHT(N539,LEN(N539)-SEARCH("/",N539,1))</f>
        <v>video games</v>
      </c>
      <c r="S539" s="12">
        <f>(((J539/60)/60)/24)+DATE(1970,1,1)</f>
        <v>40619.097210648149</v>
      </c>
      <c r="T539" s="12">
        <f>(((I539/60)/60)/24)+DATE(1970,1,1)</f>
        <v>40657.290972222225</v>
      </c>
    </row>
    <row r="540" spans="1:20" ht="32" x14ac:dyDescent="0.2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5">
        <f>E540/D540</f>
        <v>0.128</v>
      </c>
      <c r="P540" s="8">
        <f>E540/L540</f>
        <v>10.666666666666666</v>
      </c>
      <c r="Q540" t="str">
        <f>LEFT(N540, SEARCH("/", N540,1)-1)</f>
        <v>games</v>
      </c>
      <c r="R540" t="str">
        <f>RIGHT(N540,LEN(N540)-SEARCH("/",N540,1))</f>
        <v>video games</v>
      </c>
      <c r="S540" s="12">
        <f>(((J540/60)/60)/24)+DATE(1970,1,1)</f>
        <v>41557.013182870374</v>
      </c>
      <c r="T540" s="12">
        <f>(((I540/60)/60)/24)+DATE(1970,1,1)</f>
        <v>41587.054849537039</v>
      </c>
    </row>
    <row r="541" spans="1:20" ht="48" x14ac:dyDescent="0.2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5">
        <f>E541/D541</f>
        <v>1</v>
      </c>
      <c r="P541" s="8">
        <f>E541/L541</f>
        <v>76.92307692307692</v>
      </c>
      <c r="Q541" t="str">
        <f>LEFT(N541, SEARCH("/", N541,1)-1)</f>
        <v>music</v>
      </c>
      <c r="R541" t="str">
        <f>RIGHT(N541,LEN(N541)-SEARCH("/",N541,1))</f>
        <v>rock</v>
      </c>
      <c r="S541" s="12">
        <f>(((J541/60)/60)/24)+DATE(1970,1,1)</f>
        <v>42082.580092592587</v>
      </c>
      <c r="T541" s="12">
        <f>(((I541/60)/60)/24)+DATE(1970,1,1)</f>
        <v>42112.580092592587</v>
      </c>
    </row>
    <row r="542" spans="1:20" ht="32" x14ac:dyDescent="0.2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5">
        <f>E542/D542</f>
        <v>1.6140000000000001</v>
      </c>
      <c r="P542" s="8">
        <f>E542/L542</f>
        <v>76.857142857142861</v>
      </c>
      <c r="Q542" t="str">
        <f>LEFT(N542, SEARCH("/", N542,1)-1)</f>
        <v>music</v>
      </c>
      <c r="R542" t="str">
        <f>RIGHT(N542,LEN(N542)-SEARCH("/",N542,1))</f>
        <v>rock</v>
      </c>
      <c r="S542" s="12">
        <f>(((J542/60)/60)/24)+DATE(1970,1,1)</f>
        <v>42075.171203703707</v>
      </c>
      <c r="T542" s="12">
        <f>(((I542/60)/60)/24)+DATE(1970,1,1)</f>
        <v>42105.171203703707</v>
      </c>
    </row>
    <row r="543" spans="1:20" ht="48" x14ac:dyDescent="0.2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5">
        <f>E543/D543</f>
        <v>1.016</v>
      </c>
      <c r="P543" s="8">
        <f>E543/L543</f>
        <v>42.333333333333336</v>
      </c>
      <c r="Q543" t="str">
        <f>LEFT(N543, SEARCH("/", N543,1)-1)</f>
        <v>music</v>
      </c>
      <c r="R543" t="str">
        <f>RIGHT(N543,LEN(N543)-SEARCH("/",N543,1))</f>
        <v>electronic music</v>
      </c>
      <c r="S543" s="12">
        <f>(((J543/60)/60)/24)+DATE(1970,1,1)</f>
        <v>40946.882245370369</v>
      </c>
      <c r="T543" s="12">
        <f>(((I543/60)/60)/24)+DATE(1970,1,1)</f>
        <v>41006.166666666664</v>
      </c>
    </row>
    <row r="544" spans="1:20" ht="48" x14ac:dyDescent="0.2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5">
        <f>E544/D544</f>
        <v>1.0149999999999999</v>
      </c>
      <c r="P544" s="8">
        <f>E544/L544</f>
        <v>53.421052631578945</v>
      </c>
      <c r="Q544" t="str">
        <f>LEFT(N544, SEARCH("/", N544,1)-1)</f>
        <v>music</v>
      </c>
      <c r="R544" t="str">
        <f>RIGHT(N544,LEN(N544)-SEARCH("/",N544,1))</f>
        <v>electronic music</v>
      </c>
      <c r="S544" s="12">
        <f>(((J544/60)/60)/24)+DATE(1970,1,1)</f>
        <v>42205.718888888892</v>
      </c>
      <c r="T544" s="12">
        <f>(((I544/60)/60)/24)+DATE(1970,1,1)</f>
        <v>42235.718888888892</v>
      </c>
    </row>
    <row r="545" spans="1:20" ht="48" x14ac:dyDescent="0.2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5">
        <f>E545/D545</f>
        <v>11.744899999999999</v>
      </c>
      <c r="P545" s="8">
        <f>E545/L545</f>
        <v>81.561805555555551</v>
      </c>
      <c r="Q545" t="str">
        <f>LEFT(N545, SEARCH("/", N545,1)-1)</f>
        <v>games</v>
      </c>
      <c r="R545" t="str">
        <f>RIGHT(N545,LEN(N545)-SEARCH("/",N545,1))</f>
        <v>tabletop games</v>
      </c>
      <c r="S545" s="12">
        <f>(((J545/60)/60)/24)+DATE(1970,1,1)</f>
        <v>42202.278194444443</v>
      </c>
      <c r="T545" s="12">
        <f>(((I545/60)/60)/24)+DATE(1970,1,1)</f>
        <v>42232.278194444443</v>
      </c>
    </row>
    <row r="546" spans="1:20" ht="48" x14ac:dyDescent="0.2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5">
        <f>E546/D546</f>
        <v>8.0640000000000001</v>
      </c>
      <c r="P546" s="8">
        <f>E546/L546</f>
        <v>49.472392638036808</v>
      </c>
      <c r="Q546" t="str">
        <f>LEFT(N546, SEARCH("/", N546,1)-1)</f>
        <v>games</v>
      </c>
      <c r="R546" t="str">
        <f>RIGHT(N546,LEN(N546)-SEARCH("/",N546,1))</f>
        <v>tabletop games</v>
      </c>
      <c r="S546" s="12">
        <f>(((J546/60)/60)/24)+DATE(1970,1,1)</f>
        <v>42766.827546296292</v>
      </c>
      <c r="T546" s="12">
        <f>(((I546/60)/60)/24)+DATE(1970,1,1)</f>
        <v>42796.827546296292</v>
      </c>
    </row>
    <row r="547" spans="1:20" ht="48" x14ac:dyDescent="0.2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5">
        <f>E547/D547</f>
        <v>18.670999999999999</v>
      </c>
      <c r="P547" s="8">
        <f>E547/L547</f>
        <v>90.635922330097088</v>
      </c>
      <c r="Q547" t="str">
        <f>LEFT(N547, SEARCH("/", N547,1)-1)</f>
        <v>games</v>
      </c>
      <c r="R547" t="str">
        <f>RIGHT(N547,LEN(N547)-SEARCH("/",N547,1))</f>
        <v>tabletop games</v>
      </c>
      <c r="S547" s="12">
        <f>(((J547/60)/60)/24)+DATE(1970,1,1)</f>
        <v>42702.804814814815</v>
      </c>
      <c r="T547" s="12">
        <f>(((I547/60)/60)/24)+DATE(1970,1,1)</f>
        <v>42712.804814814815</v>
      </c>
    </row>
    <row r="548" spans="1:20" ht="48" x14ac:dyDescent="0.2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5">
        <f>E548/D548</f>
        <v>7.7949999999999999</v>
      </c>
      <c r="P548" s="8">
        <f>E548/L548</f>
        <v>37.11904761904762</v>
      </c>
      <c r="Q548" t="str">
        <f>LEFT(N548, SEARCH("/", N548,1)-1)</f>
        <v>games</v>
      </c>
      <c r="R548" t="str">
        <f>RIGHT(N548,LEN(N548)-SEARCH("/",N548,1))</f>
        <v>tabletop games</v>
      </c>
      <c r="S548" s="12">
        <f>(((J548/60)/60)/24)+DATE(1970,1,1)</f>
        <v>42759.724768518514</v>
      </c>
      <c r="T548" s="12">
        <f>(((I548/60)/60)/24)+DATE(1970,1,1)</f>
        <v>42780.724768518514</v>
      </c>
    </row>
    <row r="549" spans="1:20" ht="48" x14ac:dyDescent="0.2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5">
        <f>E549/D549</f>
        <v>13.566000000000001</v>
      </c>
      <c r="P549" s="8">
        <f>E549/L549</f>
        <v>14.370762711864407</v>
      </c>
      <c r="Q549" t="str">
        <f>LEFT(N549, SEARCH("/", N549,1)-1)</f>
        <v>games</v>
      </c>
      <c r="R549" t="str">
        <f>RIGHT(N549,LEN(N549)-SEARCH("/",N549,1))</f>
        <v>tabletop games</v>
      </c>
      <c r="S549" s="12">
        <f>(((J549/60)/60)/24)+DATE(1970,1,1)</f>
        <v>42315.699490740735</v>
      </c>
      <c r="T549" s="12">
        <f>(((I549/60)/60)/24)+DATE(1970,1,1)</f>
        <v>42345.699490740735</v>
      </c>
    </row>
    <row r="550" spans="1:20" ht="48" x14ac:dyDescent="0.2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5">
        <f>E550/D550</f>
        <v>1.538</v>
      </c>
      <c r="P550" s="8">
        <f>E550/L550</f>
        <v>48.0625</v>
      </c>
      <c r="Q550" t="str">
        <f>LEFT(N550, SEARCH("/", N550,1)-1)</f>
        <v>games</v>
      </c>
      <c r="R550" t="str">
        <f>RIGHT(N550,LEN(N550)-SEARCH("/",N550,1))</f>
        <v>tabletop games</v>
      </c>
      <c r="S550" s="12">
        <f>(((J550/60)/60)/24)+DATE(1970,1,1)</f>
        <v>42020.806701388887</v>
      </c>
      <c r="T550" s="12">
        <f>(((I550/60)/60)/24)+DATE(1970,1,1)</f>
        <v>42039.166666666672</v>
      </c>
    </row>
    <row r="551" spans="1:20" ht="48" x14ac:dyDescent="0.2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5">
        <f>E551/D551</f>
        <v>1.0009999999999999</v>
      </c>
      <c r="P551" s="8">
        <f>E551/L551</f>
        <v>40.04</v>
      </c>
      <c r="Q551" t="str">
        <f>LEFT(N551, SEARCH("/", N551,1)-1)</f>
        <v>music</v>
      </c>
      <c r="R551" t="str">
        <f>RIGHT(N551,LEN(N551)-SEARCH("/",N551,1))</f>
        <v>rock</v>
      </c>
      <c r="S551" s="12">
        <f>(((J551/60)/60)/24)+DATE(1970,1,1)</f>
        <v>41067.827418981484</v>
      </c>
      <c r="T551" s="12">
        <f>(((I551/60)/60)/24)+DATE(1970,1,1)</f>
        <v>41086.75</v>
      </c>
    </row>
    <row r="552" spans="1:20" ht="32" x14ac:dyDescent="0.2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5">
        <f>E552/D552</f>
        <v>1.006</v>
      </c>
      <c r="P552" s="8">
        <f>E552/L552</f>
        <v>52.94736842105263</v>
      </c>
      <c r="Q552" t="str">
        <f>LEFT(N552, SEARCH("/", N552,1)-1)</f>
        <v>music</v>
      </c>
      <c r="R552" t="str">
        <f>RIGHT(N552,LEN(N552)-SEARCH("/",N552,1))</f>
        <v>rock</v>
      </c>
      <c r="S552" s="12">
        <f>(((J552/60)/60)/24)+DATE(1970,1,1)</f>
        <v>40948.042233796295</v>
      </c>
      <c r="T552" s="12">
        <f>(((I552/60)/60)/24)+DATE(1970,1,1)</f>
        <v>40982.165972222225</v>
      </c>
    </row>
    <row r="553" spans="1:20" ht="48" x14ac:dyDescent="0.2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5">
        <f>E553/D553</f>
        <v>0.08</v>
      </c>
      <c r="P553" s="8">
        <f>E553/L553</f>
        <v>11.428571428571429</v>
      </c>
      <c r="Q553" t="str">
        <f>LEFT(N553, SEARCH("/", N553,1)-1)</f>
        <v>food</v>
      </c>
      <c r="R553" t="str">
        <f>RIGHT(N553,LEN(N553)-SEARCH("/",N553,1))</f>
        <v>small batch</v>
      </c>
      <c r="S553" s="12">
        <f>(((J553/60)/60)/24)+DATE(1970,1,1)</f>
        <v>42794.022349537037</v>
      </c>
      <c r="T553" s="12">
        <f>(((I553/60)/60)/24)+DATE(1970,1,1)</f>
        <v>42823.980682870373</v>
      </c>
    </row>
    <row r="554" spans="1:20" ht="48" x14ac:dyDescent="0.2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5">
        <f>E554/D554</f>
        <v>1E-3</v>
      </c>
      <c r="P554" s="8">
        <f>E554/L554</f>
        <v>1</v>
      </c>
      <c r="Q554" t="str">
        <f>LEFT(N554, SEARCH("/", N554,1)-1)</f>
        <v>technology</v>
      </c>
      <c r="R554" t="str">
        <f>RIGHT(N554,LEN(N554)-SEARCH("/",N554,1))</f>
        <v>web</v>
      </c>
      <c r="S554" s="12">
        <f>(((J554/60)/60)/24)+DATE(1970,1,1)</f>
        <v>42515.727650462963</v>
      </c>
      <c r="T554" s="12">
        <f>(((I554/60)/60)/24)+DATE(1970,1,1)</f>
        <v>42545.727650462963</v>
      </c>
    </row>
    <row r="555" spans="1:20" ht="48" x14ac:dyDescent="0.2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5">
        <f>E555/D555</f>
        <v>1.4999999999999999E-2</v>
      </c>
      <c r="P555" s="8">
        <f>E555/L555</f>
        <v>15</v>
      </c>
      <c r="Q555" t="str">
        <f>LEFT(N555, SEARCH("/", N555,1)-1)</f>
        <v>technology</v>
      </c>
      <c r="R555" t="str">
        <f>RIGHT(N555,LEN(N555)-SEARCH("/",N555,1))</f>
        <v>web</v>
      </c>
      <c r="S555" s="12">
        <f>(((J555/60)/60)/24)+DATE(1970,1,1)</f>
        <v>42577.607361111113</v>
      </c>
      <c r="T555" s="12">
        <f>(((I555/60)/60)/24)+DATE(1970,1,1)</f>
        <v>42607.607361111113</v>
      </c>
    </row>
    <row r="556" spans="1:20" ht="48" x14ac:dyDescent="0.2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5">
        <f>E556/D556</f>
        <v>0</v>
      </c>
      <c r="P556" s="8" t="e">
        <f>E556/L556</f>
        <v>#DIV/0!</v>
      </c>
      <c r="Q556" t="str">
        <f>LEFT(N556, SEARCH("/", N556,1)-1)</f>
        <v>technology</v>
      </c>
      <c r="R556" t="str">
        <f>RIGHT(N556,LEN(N556)-SEARCH("/",N556,1))</f>
        <v>web</v>
      </c>
      <c r="S556" s="12">
        <f>(((J556/60)/60)/24)+DATE(1970,1,1)</f>
        <v>42103.676180555558</v>
      </c>
      <c r="T556" s="12">
        <f>(((I556/60)/60)/24)+DATE(1970,1,1)</f>
        <v>42115.676180555558</v>
      </c>
    </row>
    <row r="557" spans="1:20" ht="48" x14ac:dyDescent="0.2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8" t="e">
        <f>E557/L557</f>
        <v>#DIV/0!</v>
      </c>
      <c r="Q557" t="str">
        <f>LEFT(N557, SEARCH("/", N557,1)-1)</f>
        <v>technology</v>
      </c>
      <c r="R557" t="str">
        <f>RIGHT(N557,LEN(N557)-SEARCH("/",N557,1))</f>
        <v>web</v>
      </c>
      <c r="S557" s="12">
        <f>(((J557/60)/60)/24)+DATE(1970,1,1)</f>
        <v>42346.736400462964</v>
      </c>
      <c r="T557" s="12">
        <f>(((I557/60)/60)/24)+DATE(1970,1,1)</f>
        <v>42386.958333333328</v>
      </c>
    </row>
    <row r="558" spans="1:20" ht="48" x14ac:dyDescent="0.2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5">
        <f>E558/D558</f>
        <v>8.0000000000000002E-3</v>
      </c>
      <c r="P558" s="8">
        <f>E558/L558</f>
        <v>1</v>
      </c>
      <c r="Q558" t="str">
        <f>LEFT(N558, SEARCH("/", N558,1)-1)</f>
        <v>technology</v>
      </c>
      <c r="R558" t="str">
        <f>RIGHT(N558,LEN(N558)-SEARCH("/",N558,1))</f>
        <v>web</v>
      </c>
      <c r="S558" s="12">
        <f>(((J558/60)/60)/24)+DATE(1970,1,1)</f>
        <v>41927.067627314813</v>
      </c>
      <c r="T558" s="12">
        <f>(((I558/60)/60)/24)+DATE(1970,1,1)</f>
        <v>41957.109293981484</v>
      </c>
    </row>
    <row r="559" spans="1:20" ht="48" x14ac:dyDescent="0.2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5">
        <f>E559/D559</f>
        <v>0</v>
      </c>
      <c r="P559" s="8" t="e">
        <f>E559/L559</f>
        <v>#DIV/0!</v>
      </c>
      <c r="Q559" t="str">
        <f>LEFT(N559, SEARCH("/", N559,1)-1)</f>
        <v>food</v>
      </c>
      <c r="R559" t="str">
        <f>RIGHT(N559,LEN(N559)-SEARCH("/",N559,1))</f>
        <v>food trucks</v>
      </c>
      <c r="S559" s="12">
        <f>(((J559/60)/60)/24)+DATE(1970,1,1)</f>
        <v>41831.884108796294</v>
      </c>
      <c r="T559" s="12">
        <f>(((I559/60)/60)/24)+DATE(1970,1,1)</f>
        <v>41861.884108796294</v>
      </c>
    </row>
    <row r="560" spans="1:20" ht="48" x14ac:dyDescent="0.2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5">
        <f>E560/D560</f>
        <v>1.1850000000000001</v>
      </c>
      <c r="P560" s="8">
        <f>E560/L560</f>
        <v>27.558139534883722</v>
      </c>
      <c r="Q560" t="str">
        <f>LEFT(N560, SEARCH("/", N560,1)-1)</f>
        <v>music</v>
      </c>
      <c r="R560" t="str">
        <f>RIGHT(N560,LEN(N560)-SEARCH("/",N560,1))</f>
        <v>indie rock</v>
      </c>
      <c r="S560" s="12">
        <f>(((J560/60)/60)/24)+DATE(1970,1,1)</f>
        <v>41025.874201388891</v>
      </c>
      <c r="T560" s="12">
        <f>(((I560/60)/60)/24)+DATE(1970,1,1)</f>
        <v>41039.708333333336</v>
      </c>
    </row>
    <row r="561" spans="1:20" ht="48" x14ac:dyDescent="0.2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5">
        <f>E561/D561</f>
        <v>1.0316400000000001</v>
      </c>
      <c r="P561" s="8">
        <f>E561/L561</f>
        <v>28.65666666666667</v>
      </c>
      <c r="Q561" t="str">
        <f>LEFT(N561, SEARCH("/", N561,1)-1)</f>
        <v>music</v>
      </c>
      <c r="R561" t="str">
        <f>RIGHT(N561,LEN(N561)-SEARCH("/",N561,1))</f>
        <v>indie rock</v>
      </c>
      <c r="S561" s="12">
        <f>(((J561/60)/60)/24)+DATE(1970,1,1)</f>
        <v>41023.07471064815</v>
      </c>
      <c r="T561" s="12">
        <f>(((I561/60)/60)/24)+DATE(1970,1,1)</f>
        <v>41053.07471064815</v>
      </c>
    </row>
    <row r="562" spans="1:20" ht="48" x14ac:dyDescent="0.2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5">
        <f>E562/D562</f>
        <v>1.0009999999999999</v>
      </c>
      <c r="P562" s="8">
        <f>E562/L562</f>
        <v>40.04</v>
      </c>
      <c r="Q562" t="str">
        <f>LEFT(N562, SEARCH("/", N562,1)-1)</f>
        <v>music</v>
      </c>
      <c r="R562" t="str">
        <f>RIGHT(N562,LEN(N562)-SEARCH("/",N562,1))</f>
        <v>indie rock</v>
      </c>
      <c r="S562" s="12">
        <f>(((J562/60)/60)/24)+DATE(1970,1,1)</f>
        <v>40711.782210648147</v>
      </c>
      <c r="T562" s="12">
        <f>(((I562/60)/60)/24)+DATE(1970,1,1)</f>
        <v>40756.782210648147</v>
      </c>
    </row>
    <row r="563" spans="1:20" ht="48" x14ac:dyDescent="0.2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5">
        <f>E563/D563</f>
        <v>1.056</v>
      </c>
      <c r="P563" s="8">
        <f>E563/L563</f>
        <v>52.8</v>
      </c>
      <c r="Q563" t="str">
        <f>LEFT(N563, SEARCH("/", N563,1)-1)</f>
        <v>music</v>
      </c>
      <c r="R563" t="str">
        <f>RIGHT(N563,LEN(N563)-SEARCH("/",N563,1))</f>
        <v>indie rock</v>
      </c>
      <c r="S563" s="12">
        <f>(((J563/60)/60)/24)+DATE(1970,1,1)</f>
        <v>42017.967442129629</v>
      </c>
      <c r="T563" s="12">
        <f>(((I563/60)/60)/24)+DATE(1970,1,1)</f>
        <v>42031.967442129629</v>
      </c>
    </row>
    <row r="564" spans="1:20" ht="48" x14ac:dyDescent="0.2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5">
        <f>E564/D564</f>
        <v>1.1000000000000001</v>
      </c>
      <c r="P564" s="8">
        <f>E564/L564</f>
        <v>100</v>
      </c>
      <c r="Q564" t="str">
        <f>LEFT(N564, SEARCH("/", N564,1)-1)</f>
        <v>music</v>
      </c>
      <c r="R564" t="str">
        <f>RIGHT(N564,LEN(N564)-SEARCH("/",N564,1))</f>
        <v>classical music</v>
      </c>
      <c r="S564" s="12">
        <f>(((J564/60)/60)/24)+DATE(1970,1,1)</f>
        <v>40696.648784722223</v>
      </c>
      <c r="T564" s="12">
        <f>(((I564/60)/60)/24)+DATE(1970,1,1)</f>
        <v>40756.648784722223</v>
      </c>
    </row>
    <row r="565" spans="1:20" ht="32" x14ac:dyDescent="0.2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5">
        <f>E565/D565</f>
        <v>5.0000000000000001E-3</v>
      </c>
      <c r="P565" s="8">
        <f>E565/L565</f>
        <v>1</v>
      </c>
      <c r="Q565" t="str">
        <f>LEFT(N565, SEARCH("/", N565,1)-1)</f>
        <v>food</v>
      </c>
      <c r="R565" t="str">
        <f>RIGHT(N565,LEN(N565)-SEARCH("/",N565,1))</f>
        <v>food trucks</v>
      </c>
      <c r="S565" s="12">
        <f>(((J565/60)/60)/24)+DATE(1970,1,1)</f>
        <v>42019.76944444445</v>
      </c>
      <c r="T565" s="12">
        <f>(((I565/60)/60)/24)+DATE(1970,1,1)</f>
        <v>42079.727777777778</v>
      </c>
    </row>
    <row r="566" spans="1:20" ht="48" x14ac:dyDescent="0.2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5">
        <f>E566/D566</f>
        <v>1.8839999999999999</v>
      </c>
      <c r="P566" s="8">
        <f>E566/L566</f>
        <v>35.547169811320757</v>
      </c>
      <c r="Q566" t="str">
        <f>LEFT(N566, SEARCH("/", N566,1)-1)</f>
        <v>technology</v>
      </c>
      <c r="R566" t="str">
        <f>RIGHT(N566,LEN(N566)-SEARCH("/",N566,1))</f>
        <v>space exploration</v>
      </c>
      <c r="S566" s="12">
        <f>(((J566/60)/60)/24)+DATE(1970,1,1)</f>
        <v>42273.884305555555</v>
      </c>
      <c r="T566" s="12">
        <f>(((I566/60)/60)/24)+DATE(1970,1,1)</f>
        <v>42300.458333333328</v>
      </c>
    </row>
    <row r="567" spans="1:20" ht="48" x14ac:dyDescent="0.2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5">
        <f>E567/D567</f>
        <v>1.873</v>
      </c>
      <c r="P567" s="8">
        <f>E567/L567</f>
        <v>37.46</v>
      </c>
      <c r="Q567" t="str">
        <f>LEFT(N567, SEARCH("/", N567,1)-1)</f>
        <v>technology</v>
      </c>
      <c r="R567" t="str">
        <f>RIGHT(N567,LEN(N567)-SEARCH("/",N567,1))</f>
        <v>space exploration</v>
      </c>
      <c r="S567" s="12">
        <f>(((J567/60)/60)/24)+DATE(1970,1,1)</f>
        <v>42636.614745370374</v>
      </c>
      <c r="T567" s="12">
        <f>(((I567/60)/60)/24)+DATE(1970,1,1)</f>
        <v>42659.041666666672</v>
      </c>
    </row>
    <row r="568" spans="1:20" ht="32" x14ac:dyDescent="0.2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5">
        <f>E568/D568</f>
        <v>1.7070000000000001</v>
      </c>
      <c r="P568" s="8">
        <f>E568/L568</f>
        <v>60.964285714285715</v>
      </c>
      <c r="Q568" t="str">
        <f>LEFT(N568, SEARCH("/", N568,1)-1)</f>
        <v>technology</v>
      </c>
      <c r="R568" t="str">
        <f>RIGHT(N568,LEN(N568)-SEARCH("/",N568,1))</f>
        <v>makerspaces</v>
      </c>
      <c r="S568" s="12">
        <f>(((J568/60)/60)/24)+DATE(1970,1,1)</f>
        <v>42275.588715277772</v>
      </c>
      <c r="T568" s="12">
        <f>(((I568/60)/60)/24)+DATE(1970,1,1)</f>
        <v>42317.60555555555</v>
      </c>
    </row>
    <row r="569" spans="1:20" ht="48" x14ac:dyDescent="0.2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5">
        <f>E569/D569</f>
        <v>0.105</v>
      </c>
      <c r="P569" s="8">
        <f>E569/L569</f>
        <v>52.5</v>
      </c>
      <c r="Q569" t="str">
        <f>LEFT(N569, SEARCH("/", N569,1)-1)</f>
        <v>publishing</v>
      </c>
      <c r="R569" t="str">
        <f>RIGHT(N569,LEN(N569)-SEARCH("/",N569,1))</f>
        <v>children's books</v>
      </c>
      <c r="S569" s="12">
        <f>(((J569/60)/60)/24)+DATE(1970,1,1)</f>
        <v>42524.36650462963</v>
      </c>
      <c r="T569" s="12">
        <f>(((I569/60)/60)/24)+DATE(1970,1,1)</f>
        <v>42567.36650462963</v>
      </c>
    </row>
    <row r="570" spans="1:20" ht="32" x14ac:dyDescent="0.2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5">
        <f>E570/D570</f>
        <v>1.2</v>
      </c>
      <c r="P570" s="8">
        <f>E570/L570</f>
        <v>66.666666666666671</v>
      </c>
      <c r="Q570" t="str">
        <f>LEFT(N570, SEARCH("/", N570,1)-1)</f>
        <v>theater</v>
      </c>
      <c r="R570" t="str">
        <f>RIGHT(N570,LEN(N570)-SEARCH("/",N570,1))</f>
        <v>plays</v>
      </c>
      <c r="S570" s="12">
        <f>(((J570/60)/60)/24)+DATE(1970,1,1)</f>
        <v>42026.924976851849</v>
      </c>
      <c r="T570" s="12">
        <f>(((I570/60)/60)/24)+DATE(1970,1,1)</f>
        <v>42052.207638888889</v>
      </c>
    </row>
    <row r="571" spans="1:20" ht="48" x14ac:dyDescent="0.2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5">
        <f>E571/D571</f>
        <v>1.145</v>
      </c>
      <c r="P571" s="8">
        <f>E571/L571</f>
        <v>18.770491803278688</v>
      </c>
      <c r="Q571" t="str">
        <f>LEFT(N571, SEARCH("/", N571,1)-1)</f>
        <v>theater</v>
      </c>
      <c r="R571" t="str">
        <f>RIGHT(N571,LEN(N571)-SEARCH("/",N571,1))</f>
        <v>plays</v>
      </c>
      <c r="S571" s="12">
        <f>(((J571/60)/60)/24)+DATE(1970,1,1)</f>
        <v>42103.535254629634</v>
      </c>
      <c r="T571" s="12">
        <f>(((I571/60)/60)/24)+DATE(1970,1,1)</f>
        <v>42117.535254629634</v>
      </c>
    </row>
    <row r="572" spans="1:20" ht="48" x14ac:dyDescent="0.2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5">
        <f>E572/D572</f>
        <v>1.1970000000000001</v>
      </c>
      <c r="P572" s="8">
        <f>E572/L572</f>
        <v>31.5</v>
      </c>
      <c r="Q572" t="str">
        <f>LEFT(N572, SEARCH("/", N572,1)-1)</f>
        <v>theater</v>
      </c>
      <c r="R572" t="str">
        <f>RIGHT(N572,LEN(N572)-SEARCH("/",N572,1))</f>
        <v>plays</v>
      </c>
      <c r="S572" s="12">
        <f>(((J572/60)/60)/24)+DATE(1970,1,1)</f>
        <v>41808.198518518519</v>
      </c>
      <c r="T572" s="12">
        <f>(((I572/60)/60)/24)+DATE(1970,1,1)</f>
        <v>41838.198518518519</v>
      </c>
    </row>
    <row r="573" spans="1:20" ht="48" x14ac:dyDescent="0.2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5">
        <f>E573/D573</f>
        <v>1.33</v>
      </c>
      <c r="P573" s="8">
        <f>E573/L573</f>
        <v>42.903225806451616</v>
      </c>
      <c r="Q573" t="str">
        <f>LEFT(N573, SEARCH("/", N573,1)-1)</f>
        <v>theater</v>
      </c>
      <c r="R573" t="str">
        <f>RIGHT(N573,LEN(N573)-SEARCH("/",N573,1))</f>
        <v>plays</v>
      </c>
      <c r="S573" s="12">
        <f>(((J573/60)/60)/24)+DATE(1970,1,1)</f>
        <v>41948.552847222221</v>
      </c>
      <c r="T573" s="12">
        <f>(((I573/60)/60)/24)+DATE(1970,1,1)</f>
        <v>42008.552847222221</v>
      </c>
    </row>
    <row r="574" spans="1:20" ht="48" x14ac:dyDescent="0.2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5">
        <f>E574/D574</f>
        <v>1.1499999999999999</v>
      </c>
      <c r="P574" s="8">
        <f>E574/L574</f>
        <v>50</v>
      </c>
      <c r="Q574" t="str">
        <f>LEFT(N574, SEARCH("/", N574,1)-1)</f>
        <v>theater</v>
      </c>
      <c r="R574" t="str">
        <f>RIGHT(N574,LEN(N574)-SEARCH("/",N574,1))</f>
        <v>plays</v>
      </c>
      <c r="S574" s="12">
        <f>(((J574/60)/60)/24)+DATE(1970,1,1)</f>
        <v>41881.453587962962</v>
      </c>
      <c r="T574" s="12">
        <f>(((I574/60)/60)/24)+DATE(1970,1,1)</f>
        <v>41911.453587962962</v>
      </c>
    </row>
    <row r="575" spans="1:20" ht="48" x14ac:dyDescent="0.2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5">
        <f>E575/D575</f>
        <v>1</v>
      </c>
      <c r="P575" s="8">
        <f>E575/L575</f>
        <v>28.571428571428573</v>
      </c>
      <c r="Q575" t="str">
        <f>LEFT(N575, SEARCH("/", N575,1)-1)</f>
        <v>theater</v>
      </c>
      <c r="R575" t="str">
        <f>RIGHT(N575,LEN(N575)-SEARCH("/",N575,1))</f>
        <v>plays</v>
      </c>
      <c r="S575" s="12">
        <f>(((J575/60)/60)/24)+DATE(1970,1,1)</f>
        <v>41875.922858796301</v>
      </c>
      <c r="T575" s="12">
        <f>(((I575/60)/60)/24)+DATE(1970,1,1)</f>
        <v>41905.922858796301</v>
      </c>
    </row>
    <row r="576" spans="1:20" ht="48" x14ac:dyDescent="0.2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5">
        <f>E576/D576</f>
        <v>1.8709899999999999</v>
      </c>
      <c r="P576" s="8">
        <f>E576/L576</f>
        <v>20.118172043010752</v>
      </c>
      <c r="Q576" t="str">
        <f>LEFT(N576, SEARCH("/", N576,1)-1)</f>
        <v>theater</v>
      </c>
      <c r="R576" t="str">
        <f>RIGHT(N576,LEN(N576)-SEARCH("/",N576,1))</f>
        <v>plays</v>
      </c>
      <c r="S576" s="12">
        <f>(((J576/60)/60)/24)+DATE(1970,1,1)</f>
        <v>42313.703900462962</v>
      </c>
      <c r="T576" s="12">
        <f>(((I576/60)/60)/24)+DATE(1970,1,1)</f>
        <v>42343</v>
      </c>
    </row>
    <row r="577" spans="1:20" ht="48" x14ac:dyDescent="0.2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5">
        <f>E577/D577</f>
        <v>0.01</v>
      </c>
      <c r="P577" s="8">
        <f>E577/L577</f>
        <v>10</v>
      </c>
      <c r="Q577" t="str">
        <f>LEFT(N577, SEARCH("/", N577,1)-1)</f>
        <v>theater</v>
      </c>
      <c r="R577" t="str">
        <f>RIGHT(N577,LEN(N577)-SEARCH("/",N577,1))</f>
        <v>plays</v>
      </c>
      <c r="S577" s="12">
        <f>(((J577/60)/60)/24)+DATE(1970,1,1)</f>
        <v>42291.739548611105</v>
      </c>
      <c r="T577" s="12">
        <f>(((I577/60)/60)/24)+DATE(1970,1,1)</f>
        <v>42351.781215277777</v>
      </c>
    </row>
    <row r="578" spans="1:20" ht="48" x14ac:dyDescent="0.2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5">
        <f>E578/D578</f>
        <v>0.41699999999999998</v>
      </c>
      <c r="P578" s="8">
        <f>E578/L578</f>
        <v>29.785714285714285</v>
      </c>
      <c r="Q578" t="str">
        <f>LEFT(N578, SEARCH("/", N578,1)-1)</f>
        <v>theater</v>
      </c>
      <c r="R578" t="str">
        <f>RIGHT(N578,LEN(N578)-SEARCH("/",N578,1))</f>
        <v>plays</v>
      </c>
      <c r="S578" s="12">
        <f>(((J578/60)/60)/24)+DATE(1970,1,1)</f>
        <v>42111.71665509259</v>
      </c>
      <c r="T578" s="12">
        <f>(((I578/60)/60)/24)+DATE(1970,1,1)</f>
        <v>42131.71665509259</v>
      </c>
    </row>
    <row r="579" spans="1:20" ht="48" x14ac:dyDescent="0.2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5">
        <f>E579/D579</f>
        <v>0</v>
      </c>
      <c r="P579" s="8" t="e">
        <f>E579/L579</f>
        <v>#DIV/0!</v>
      </c>
      <c r="Q579" t="str">
        <f>LEFT(N579, SEARCH("/", N579,1)-1)</f>
        <v>theater</v>
      </c>
      <c r="R579" t="str">
        <f>RIGHT(N579,LEN(N579)-SEARCH("/",N579,1))</f>
        <v>plays</v>
      </c>
      <c r="S579" s="12">
        <f>(((J579/60)/60)/24)+DATE(1970,1,1)</f>
        <v>41954.545081018514</v>
      </c>
      <c r="T579" s="12">
        <f>(((I579/60)/60)/24)+DATE(1970,1,1)</f>
        <v>41978.477777777778</v>
      </c>
    </row>
    <row r="580" spans="1:20" ht="48" x14ac:dyDescent="0.2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5">
        <f>E580/D580</f>
        <v>0.61099999999999999</v>
      </c>
      <c r="P580" s="8">
        <f>E580/L580</f>
        <v>203.66666666666666</v>
      </c>
      <c r="Q580" t="str">
        <f>LEFT(N580, SEARCH("/", N580,1)-1)</f>
        <v>theater</v>
      </c>
      <c r="R580" t="str">
        <f>RIGHT(N580,LEN(N580)-SEARCH("/",N580,1))</f>
        <v>plays</v>
      </c>
      <c r="S580" s="12">
        <f>(((J580/60)/60)/24)+DATE(1970,1,1)</f>
        <v>42415.398032407407</v>
      </c>
      <c r="T580" s="12">
        <f>(((I580/60)/60)/24)+DATE(1970,1,1)</f>
        <v>42445.356365740736</v>
      </c>
    </row>
    <row r="581" spans="1:20" ht="32" x14ac:dyDescent="0.2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5">
        <f>E581/D581</f>
        <v>1</v>
      </c>
      <c r="P581" s="8">
        <f>E581/L581</f>
        <v>41.666666666666664</v>
      </c>
      <c r="Q581" t="str">
        <f>LEFT(N581, SEARCH("/", N581,1)-1)</f>
        <v>theater</v>
      </c>
      <c r="R581" t="str">
        <f>RIGHT(N581,LEN(N581)-SEARCH("/",N581,1))</f>
        <v>musical</v>
      </c>
      <c r="S581" s="12">
        <f>(((J581/60)/60)/24)+DATE(1970,1,1)</f>
        <v>42403.998217592598</v>
      </c>
      <c r="T581" s="12">
        <f>(((I581/60)/60)/24)+DATE(1970,1,1)</f>
        <v>42433.998217592598</v>
      </c>
    </row>
    <row r="582" spans="1:20" ht="48" x14ac:dyDescent="0.2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5">
        <f>E582/D582</f>
        <v>1.28</v>
      </c>
      <c r="P582" s="8">
        <f>E582/L582</f>
        <v>37.647058823529413</v>
      </c>
      <c r="Q582" t="str">
        <f>LEFT(N582, SEARCH("/", N582,1)-1)</f>
        <v>theater</v>
      </c>
      <c r="R582" t="str">
        <f>RIGHT(N582,LEN(N582)-SEARCH("/",N582,1))</f>
        <v>musical</v>
      </c>
      <c r="S582" s="12">
        <f>(((J582/60)/60)/24)+DATE(1970,1,1)</f>
        <v>41912.650729166664</v>
      </c>
      <c r="T582" s="12">
        <f>(((I582/60)/60)/24)+DATE(1970,1,1)</f>
        <v>41925.207638888889</v>
      </c>
    </row>
    <row r="583" spans="1:20" ht="48" x14ac:dyDescent="0.2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5">
        <f>E583/D583</f>
        <v>2.5000000000000001E-2</v>
      </c>
      <c r="P583" s="8">
        <f>E583/L583</f>
        <v>12.5</v>
      </c>
      <c r="Q583" t="str">
        <f>LEFT(N583, SEARCH("/", N583,1)-1)</f>
        <v>theater</v>
      </c>
      <c r="R583" t="str">
        <f>RIGHT(N583,LEN(N583)-SEARCH("/",N583,1))</f>
        <v>spaces</v>
      </c>
      <c r="S583" s="12">
        <f>(((J583/60)/60)/24)+DATE(1970,1,1)</f>
        <v>42297.823113425926</v>
      </c>
      <c r="T583" s="12">
        <f>(((I583/60)/60)/24)+DATE(1970,1,1)</f>
        <v>42327.864780092597</v>
      </c>
    </row>
    <row r="584" spans="1:20" ht="48" x14ac:dyDescent="0.2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5">
        <f>E584/D584</f>
        <v>1.218</v>
      </c>
      <c r="P584" s="8">
        <f>E584/L584</f>
        <v>60.9</v>
      </c>
      <c r="Q584" t="str">
        <f>LEFT(N584, SEARCH("/", N584,1)-1)</f>
        <v>theater</v>
      </c>
      <c r="R584" t="str">
        <f>RIGHT(N584,LEN(N584)-SEARCH("/",N584,1))</f>
        <v>plays</v>
      </c>
      <c r="S584" s="12">
        <f>(((J584/60)/60)/24)+DATE(1970,1,1)</f>
        <v>42036.24428240741</v>
      </c>
      <c r="T584" s="12">
        <f>(((I584/60)/60)/24)+DATE(1970,1,1)</f>
        <v>42064.290972222225</v>
      </c>
    </row>
    <row r="585" spans="1:20" ht="48" x14ac:dyDescent="0.2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5">
        <f>E585/D585</f>
        <v>1.625</v>
      </c>
      <c r="P585" s="8">
        <f>E585/L585</f>
        <v>95.588235294117652</v>
      </c>
      <c r="Q585" t="str">
        <f>LEFT(N585, SEARCH("/", N585,1)-1)</f>
        <v>theater</v>
      </c>
      <c r="R585" t="str">
        <f>RIGHT(N585,LEN(N585)-SEARCH("/",N585,1))</f>
        <v>plays</v>
      </c>
      <c r="S585" s="12">
        <f>(((J585/60)/60)/24)+DATE(1970,1,1)</f>
        <v>42097.786493055552</v>
      </c>
      <c r="T585" s="12">
        <f>(((I585/60)/60)/24)+DATE(1970,1,1)</f>
        <v>42127.952083333337</v>
      </c>
    </row>
    <row r="586" spans="1:20" ht="48" x14ac:dyDescent="0.2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5">
        <f>E586/D586</f>
        <v>1</v>
      </c>
      <c r="P586" s="8">
        <f>E586/L586</f>
        <v>35.714285714285715</v>
      </c>
      <c r="Q586" t="str">
        <f>LEFT(N586, SEARCH("/", N586,1)-1)</f>
        <v>theater</v>
      </c>
      <c r="R586" t="str">
        <f>RIGHT(N586,LEN(N586)-SEARCH("/",N586,1))</f>
        <v>spaces</v>
      </c>
      <c r="S586" s="12">
        <f>(((J586/60)/60)/24)+DATE(1970,1,1)</f>
        <v>42511.362048611118</v>
      </c>
      <c r="T586" s="12">
        <f>(((I586/60)/60)/24)+DATE(1970,1,1)</f>
        <v>42541.362048611118</v>
      </c>
    </row>
    <row r="587" spans="1:20" ht="20" x14ac:dyDescent="0.2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5">
        <f>E587/D587</f>
        <v>1.0029999999999999</v>
      </c>
      <c r="P587" s="8">
        <f>E587/L587</f>
        <v>45.590909090909093</v>
      </c>
      <c r="Q587" t="str">
        <f>LEFT(N587, SEARCH("/", N587,1)-1)</f>
        <v>theater</v>
      </c>
      <c r="R587" t="str">
        <f>RIGHT(N587,LEN(N587)-SEARCH("/",N587,1))</f>
        <v>spaces</v>
      </c>
      <c r="S587" s="12">
        <f>(((J587/60)/60)/24)+DATE(1970,1,1)</f>
        <v>42390.838738425926</v>
      </c>
      <c r="T587" s="12">
        <f>(((I587/60)/60)/24)+DATE(1970,1,1)</f>
        <v>42420.838738425926</v>
      </c>
    </row>
    <row r="588" spans="1:20" ht="48" x14ac:dyDescent="0.2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5">
        <f>E588/D588</f>
        <v>1.272</v>
      </c>
      <c r="P588" s="8">
        <f>E588/L588</f>
        <v>50.88</v>
      </c>
      <c r="Q588" t="str">
        <f>LEFT(N588, SEARCH("/", N588,1)-1)</f>
        <v>theater</v>
      </c>
      <c r="R588" t="str">
        <f>RIGHT(N588,LEN(N588)-SEARCH("/",N588,1))</f>
        <v>spaces</v>
      </c>
      <c r="S588" s="12">
        <f>(((J588/60)/60)/24)+DATE(1970,1,1)</f>
        <v>42228.044664351852</v>
      </c>
      <c r="T588" s="12">
        <f>(((I588/60)/60)/24)+DATE(1970,1,1)</f>
        <v>42258.044664351852</v>
      </c>
    </row>
    <row r="589" spans="1:20" ht="48" x14ac:dyDescent="0.2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5">
        <f>E589/D589</f>
        <v>1.0049999999999999</v>
      </c>
      <c r="P589" s="8">
        <f>E589/L589</f>
        <v>37.222222222222221</v>
      </c>
      <c r="Q589" t="str">
        <f>LEFT(N589, SEARCH("/", N589,1)-1)</f>
        <v>theater</v>
      </c>
      <c r="R589" t="str">
        <f>RIGHT(N589,LEN(N589)-SEARCH("/",N589,1))</f>
        <v>spaces</v>
      </c>
      <c r="S589" s="12">
        <f>(((J589/60)/60)/24)+DATE(1970,1,1)</f>
        <v>42373.252280092594</v>
      </c>
      <c r="T589" s="12">
        <f>(((I589/60)/60)/24)+DATE(1970,1,1)</f>
        <v>42433.252280092594</v>
      </c>
    </row>
    <row r="590" spans="1:20" ht="48" x14ac:dyDescent="0.2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5">
        <f>E590/D590</f>
        <v>0.14099999999999999</v>
      </c>
      <c r="P590" s="8">
        <f>E590/L590</f>
        <v>20.142857142857142</v>
      </c>
      <c r="Q590" t="str">
        <f>LEFT(N590, SEARCH("/", N590,1)-1)</f>
        <v>theater</v>
      </c>
      <c r="R590" t="str">
        <f>RIGHT(N590,LEN(N590)-SEARCH("/",N590,1))</f>
        <v>spaces</v>
      </c>
      <c r="S590" s="12">
        <f>(((J590/60)/60)/24)+DATE(1970,1,1)</f>
        <v>41957.833726851852</v>
      </c>
      <c r="T590" s="12">
        <f>(((I590/60)/60)/24)+DATE(1970,1,1)</f>
        <v>41987.833726851852</v>
      </c>
    </row>
    <row r="591" spans="1:20" ht="48" x14ac:dyDescent="0.2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5">
        <f>E591/D591</f>
        <v>4.1000000000000002E-2</v>
      </c>
      <c r="P591" s="8">
        <f>E591/L591</f>
        <v>10.25</v>
      </c>
      <c r="Q591" t="str">
        <f>LEFT(N591, SEARCH("/", N591,1)-1)</f>
        <v>theater</v>
      </c>
      <c r="R591" t="str">
        <f>RIGHT(N591,LEN(N591)-SEARCH("/",N591,1))</f>
        <v>spaces</v>
      </c>
      <c r="S591" s="12">
        <f>(((J591/60)/60)/24)+DATE(1970,1,1)</f>
        <v>42241.429120370376</v>
      </c>
      <c r="T591" s="12">
        <f>(((I591/60)/60)/24)+DATE(1970,1,1)</f>
        <v>42263.916666666672</v>
      </c>
    </row>
    <row r="592" spans="1:20" ht="48" x14ac:dyDescent="0.2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5">
        <f>E592/D592</f>
        <v>1E-3</v>
      </c>
      <c r="P592" s="8">
        <f>E592/L592</f>
        <v>1</v>
      </c>
      <c r="Q592" t="str">
        <f>LEFT(N592, SEARCH("/", N592,1)-1)</f>
        <v>theater</v>
      </c>
      <c r="R592" t="str">
        <f>RIGHT(N592,LEN(N592)-SEARCH("/",N592,1))</f>
        <v>spaces</v>
      </c>
      <c r="S592" s="12">
        <f>(((J592/60)/60)/24)+DATE(1970,1,1)</f>
        <v>42509.374537037031</v>
      </c>
      <c r="T592" s="12">
        <f>(((I592/60)/60)/24)+DATE(1970,1,1)</f>
        <v>42517.55</v>
      </c>
    </row>
    <row r="593" spans="1:20" ht="48" x14ac:dyDescent="0.2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5">
        <f>E593/D593</f>
        <v>0.22500000000000001</v>
      </c>
      <c r="P593" s="8">
        <f>E593/L593</f>
        <v>18.75</v>
      </c>
      <c r="Q593" t="str">
        <f>LEFT(N593, SEARCH("/", N593,1)-1)</f>
        <v>theater</v>
      </c>
      <c r="R593" t="str">
        <f>RIGHT(N593,LEN(N593)-SEARCH("/",N593,1))</f>
        <v>plays</v>
      </c>
      <c r="S593" s="12">
        <f>(((J593/60)/60)/24)+DATE(1970,1,1)</f>
        <v>42800.720127314817</v>
      </c>
      <c r="T593" s="12">
        <f>(((I593/60)/60)/24)+DATE(1970,1,1)</f>
        <v>42821.678460648152</v>
      </c>
    </row>
    <row r="594" spans="1:20" ht="48" x14ac:dyDescent="0.2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5">
        <f>E594/D594</f>
        <v>1</v>
      </c>
      <c r="P594" s="8">
        <f>E594/L594</f>
        <v>41.666666666666664</v>
      </c>
      <c r="Q594" t="str">
        <f>LEFT(N594, SEARCH("/", N594,1)-1)</f>
        <v>theater</v>
      </c>
      <c r="R594" t="str">
        <f>RIGHT(N594,LEN(N594)-SEARCH("/",N594,1))</f>
        <v>plays</v>
      </c>
      <c r="S594" s="12">
        <f>(((J594/60)/60)/24)+DATE(1970,1,1)</f>
        <v>41829.977326388893</v>
      </c>
      <c r="T594" s="12">
        <f>(((I594/60)/60)/24)+DATE(1970,1,1)</f>
        <v>41836.977326388893</v>
      </c>
    </row>
    <row r="595" spans="1:20" ht="32" x14ac:dyDescent="0.2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5">
        <f>E595/D595</f>
        <v>0.25</v>
      </c>
      <c r="P595" s="8">
        <f>E595/L595</f>
        <v>41.666666666666664</v>
      </c>
      <c r="Q595" t="str">
        <f>LEFT(N595, SEARCH("/", N595,1)-1)</f>
        <v>theater</v>
      </c>
      <c r="R595" t="str">
        <f>RIGHT(N595,LEN(N595)-SEARCH("/",N595,1))</f>
        <v>musical</v>
      </c>
      <c r="S595" s="12">
        <f>(((J595/60)/60)/24)+DATE(1970,1,1)</f>
        <v>42242.988680555558</v>
      </c>
      <c r="T595" s="12">
        <f>(((I595/60)/60)/24)+DATE(1970,1,1)</f>
        <v>42272.988680555558</v>
      </c>
    </row>
    <row r="596" spans="1:20" ht="48" x14ac:dyDescent="0.2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5">
        <f>E596/D596</f>
        <v>1.61</v>
      </c>
      <c r="P596" s="8">
        <f>E596/L596</f>
        <v>57.5</v>
      </c>
      <c r="Q596" t="str">
        <f>LEFT(N596, SEARCH("/", N596,1)-1)</f>
        <v>theater</v>
      </c>
      <c r="R596" t="str">
        <f>RIGHT(N596,LEN(N596)-SEARCH("/",N596,1))</f>
        <v>plays</v>
      </c>
      <c r="S596" s="12">
        <f>(((J596/60)/60)/24)+DATE(1970,1,1)</f>
        <v>42446.943831018521</v>
      </c>
      <c r="T596" s="12">
        <f>(((I596/60)/60)/24)+DATE(1970,1,1)</f>
        <v>42476.943831018521</v>
      </c>
    </row>
    <row r="597" spans="1:20" ht="48" x14ac:dyDescent="0.2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5">
        <f>E597/D597</f>
        <v>1.3120000000000001</v>
      </c>
      <c r="P597" s="8">
        <f>E597/L597</f>
        <v>50.46153846153846</v>
      </c>
      <c r="Q597" t="str">
        <f>LEFT(N597, SEARCH("/", N597,1)-1)</f>
        <v>theater</v>
      </c>
      <c r="R597" t="str">
        <f>RIGHT(N597,LEN(N597)-SEARCH("/",N597,1))</f>
        <v>plays</v>
      </c>
      <c r="S597" s="12">
        <f>(((J597/60)/60)/24)+DATE(1970,1,1)</f>
        <v>42463.81385416667</v>
      </c>
      <c r="T597" s="12">
        <f>(((I597/60)/60)/24)+DATE(1970,1,1)</f>
        <v>42494.165972222225</v>
      </c>
    </row>
    <row r="598" spans="1:20" ht="48" x14ac:dyDescent="0.2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5">
        <f>E598/D598</f>
        <v>1.0668</v>
      </c>
      <c r="P598" s="8">
        <f>E598/L598</f>
        <v>53.339999999999996</v>
      </c>
      <c r="Q598" t="str">
        <f>LEFT(N598, SEARCH("/", N598,1)-1)</f>
        <v>theater</v>
      </c>
      <c r="R598" t="str">
        <f>RIGHT(N598,LEN(N598)-SEARCH("/",N598,1))</f>
        <v>plays</v>
      </c>
      <c r="S598" s="12">
        <f>(((J598/60)/60)/24)+DATE(1970,1,1)</f>
        <v>42475.057164351849</v>
      </c>
      <c r="T598" s="12">
        <f>(((I598/60)/60)/24)+DATE(1970,1,1)</f>
        <v>42505.057164351849</v>
      </c>
    </row>
    <row r="599" spans="1:20" ht="48" x14ac:dyDescent="0.2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5">
        <f>E599/D599</f>
        <v>1.2589999999999999</v>
      </c>
      <c r="P599" s="8">
        <f>E599/L599</f>
        <v>25.693877551020407</v>
      </c>
      <c r="Q599" t="str">
        <f>LEFT(N599, SEARCH("/", N599,1)-1)</f>
        <v>theater</v>
      </c>
      <c r="R599" t="str">
        <f>RIGHT(N599,LEN(N599)-SEARCH("/",N599,1))</f>
        <v>plays</v>
      </c>
      <c r="S599" s="12">
        <f>(((J599/60)/60)/24)+DATE(1970,1,1)</f>
        <v>42608.36583333333</v>
      </c>
      <c r="T599" s="12">
        <f>(((I599/60)/60)/24)+DATE(1970,1,1)</f>
        <v>42638.36583333333</v>
      </c>
    </row>
    <row r="600" spans="1:20" ht="48" x14ac:dyDescent="0.2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5">
        <f>E600/D600</f>
        <v>1.1679999999999999</v>
      </c>
      <c r="P600" s="8">
        <f>E600/L600</f>
        <v>44.92307692307692</v>
      </c>
      <c r="Q600" t="str">
        <f>LEFT(N600, SEARCH("/", N600,1)-1)</f>
        <v>theater</v>
      </c>
      <c r="R600" t="str">
        <f>RIGHT(N600,LEN(N600)-SEARCH("/",N600,1))</f>
        <v>plays</v>
      </c>
      <c r="S600" s="12">
        <f>(((J600/60)/60)/24)+DATE(1970,1,1)</f>
        <v>41837.323009259257</v>
      </c>
      <c r="T600" s="12">
        <f>(((I600/60)/60)/24)+DATE(1970,1,1)</f>
        <v>41847.958333333336</v>
      </c>
    </row>
    <row r="601" spans="1:20" ht="48" x14ac:dyDescent="0.2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5">
        <f>E601/D601</f>
        <v>1.534</v>
      </c>
      <c r="P601" s="8">
        <f>E601/L601</f>
        <v>109.57142857142857</v>
      </c>
      <c r="Q601" t="str">
        <f>LEFT(N601, SEARCH("/", N601,1)-1)</f>
        <v>theater</v>
      </c>
      <c r="R601" t="str">
        <f>RIGHT(N601,LEN(N601)-SEARCH("/",N601,1))</f>
        <v>plays</v>
      </c>
      <c r="S601" s="12">
        <f>(((J601/60)/60)/24)+DATE(1970,1,1)</f>
        <v>42513.110787037032</v>
      </c>
      <c r="T601" s="12">
        <f>(((I601/60)/60)/24)+DATE(1970,1,1)</f>
        <v>42534.708333333328</v>
      </c>
    </row>
    <row r="602" spans="1:20" ht="48" x14ac:dyDescent="0.2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5">
        <f>E602/D602</f>
        <v>1.046</v>
      </c>
      <c r="P602" s="8">
        <f>E602/L602</f>
        <v>45.478260869565219</v>
      </c>
      <c r="Q602" t="str">
        <f>LEFT(N602, SEARCH("/", N602,1)-1)</f>
        <v>theater</v>
      </c>
      <c r="R602" t="str">
        <f>RIGHT(N602,LEN(N602)-SEARCH("/",N602,1))</f>
        <v>plays</v>
      </c>
      <c r="S602" s="12">
        <f>(((J602/60)/60)/24)+DATE(1970,1,1)</f>
        <v>41969.199756944443</v>
      </c>
      <c r="T602" s="12">
        <f>(((I602/60)/60)/24)+DATE(1970,1,1)</f>
        <v>42005.208333333328</v>
      </c>
    </row>
    <row r="603" spans="1:20" ht="48" x14ac:dyDescent="0.2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5">
        <f>E603/D603</f>
        <v>1.0349999999999999</v>
      </c>
      <c r="P603" s="8">
        <f>E603/L603</f>
        <v>38.333333333333336</v>
      </c>
      <c r="Q603" t="str">
        <f>LEFT(N603, SEARCH("/", N603,1)-1)</f>
        <v>theater</v>
      </c>
      <c r="R603" t="str">
        <f>RIGHT(N603,LEN(N603)-SEARCH("/",N603,1))</f>
        <v>plays</v>
      </c>
      <c r="S603" s="12">
        <f>(((J603/60)/60)/24)+DATE(1970,1,1)</f>
        <v>41855.548101851848</v>
      </c>
      <c r="T603" s="12">
        <f>(((I603/60)/60)/24)+DATE(1970,1,1)</f>
        <v>41876.207638888889</v>
      </c>
    </row>
    <row r="604" spans="1:20" ht="48" x14ac:dyDescent="0.2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5">
        <f>E604/D604</f>
        <v>1.1200000000000001</v>
      </c>
      <c r="P604" s="8">
        <f>E604/L604</f>
        <v>58.94736842105263</v>
      </c>
      <c r="Q604" t="str">
        <f>LEFT(N604, SEARCH("/", N604,1)-1)</f>
        <v>theater</v>
      </c>
      <c r="R604" t="str">
        <f>RIGHT(N604,LEN(N604)-SEARCH("/",N604,1))</f>
        <v>plays</v>
      </c>
      <c r="S604" s="12">
        <f>(((J604/60)/60)/24)+DATE(1970,1,1)</f>
        <v>42572.61681712963</v>
      </c>
      <c r="T604" s="12">
        <f>(((I604/60)/60)/24)+DATE(1970,1,1)</f>
        <v>42589.125</v>
      </c>
    </row>
    <row r="605" spans="1:20" ht="48" x14ac:dyDescent="0.2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5">
        <f>E605/D605</f>
        <v>1.855</v>
      </c>
      <c r="P605" s="8">
        <f>E605/L605</f>
        <v>41.222222222222221</v>
      </c>
      <c r="Q605" t="str">
        <f>LEFT(N605, SEARCH("/", N605,1)-1)</f>
        <v>theater</v>
      </c>
      <c r="R605" t="str">
        <f>RIGHT(N605,LEN(N605)-SEARCH("/",N605,1))</f>
        <v>plays</v>
      </c>
      <c r="S605" s="12">
        <f>(((J605/60)/60)/24)+DATE(1970,1,1)</f>
        <v>41861.524837962963</v>
      </c>
      <c r="T605" s="12">
        <f>(((I605/60)/60)/24)+DATE(1970,1,1)</f>
        <v>41891.524837962963</v>
      </c>
    </row>
    <row r="606" spans="1:20" ht="48" x14ac:dyDescent="0.2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5">
        <f>E606/D606</f>
        <v>1.0820000000000001</v>
      </c>
      <c r="P606" s="8">
        <f>E606/L606</f>
        <v>43.28</v>
      </c>
      <c r="Q606" t="str">
        <f>LEFT(N606, SEARCH("/", N606,1)-1)</f>
        <v>theater</v>
      </c>
      <c r="R606" t="str">
        <f>RIGHT(N606,LEN(N606)-SEARCH("/",N606,1))</f>
        <v>plays</v>
      </c>
      <c r="S606" s="12">
        <f>(((J606/60)/60)/24)+DATE(1970,1,1)</f>
        <v>42016.832465277781</v>
      </c>
      <c r="T606" s="12">
        <f>(((I606/60)/60)/24)+DATE(1970,1,1)</f>
        <v>42040.513888888891</v>
      </c>
    </row>
    <row r="607" spans="1:20" ht="32" x14ac:dyDescent="0.2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5">
        <f>E607/D607</f>
        <v>1.0780000000000001</v>
      </c>
      <c r="P607" s="8">
        <f>E607/L607</f>
        <v>77</v>
      </c>
      <c r="Q607" t="str">
        <f>LEFT(N607, SEARCH("/", N607,1)-1)</f>
        <v>theater</v>
      </c>
      <c r="R607" t="str">
        <f>RIGHT(N607,LEN(N607)-SEARCH("/",N607,1))</f>
        <v>plays</v>
      </c>
      <c r="S607" s="12">
        <f>(((J607/60)/60)/24)+DATE(1970,1,1)</f>
        <v>42402.889027777783</v>
      </c>
      <c r="T607" s="12">
        <f>(((I607/60)/60)/24)+DATE(1970,1,1)</f>
        <v>42447.847361111111</v>
      </c>
    </row>
    <row r="608" spans="1:20" ht="48" x14ac:dyDescent="0.2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5">
        <f>E608/D608</f>
        <v>1.532</v>
      </c>
      <c r="P608" s="8">
        <f>E608/L608</f>
        <v>41.405405405405403</v>
      </c>
      <c r="Q608" t="str">
        <f>LEFT(N608, SEARCH("/", N608,1)-1)</f>
        <v>theater</v>
      </c>
      <c r="R608" t="str">
        <f>RIGHT(N608,LEN(N608)-SEARCH("/",N608,1))</f>
        <v>plays</v>
      </c>
      <c r="S608" s="12">
        <f>(((J608/60)/60)/24)+DATE(1970,1,1)</f>
        <v>41820.639189814814</v>
      </c>
      <c r="T608" s="12">
        <f>(((I608/60)/60)/24)+DATE(1970,1,1)</f>
        <v>41843.165972222225</v>
      </c>
    </row>
    <row r="609" spans="1:20" ht="48" x14ac:dyDescent="0.2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5">
        <f>E609/D609</f>
        <v>1.2749999999999999</v>
      </c>
      <c r="P609" s="8">
        <f>E609/L609</f>
        <v>47.222222222222221</v>
      </c>
      <c r="Q609" t="str">
        <f>LEFT(N609, SEARCH("/", N609,1)-1)</f>
        <v>theater</v>
      </c>
      <c r="R609" t="str">
        <f>RIGHT(N609,LEN(N609)-SEARCH("/",N609,1))</f>
        <v>plays</v>
      </c>
      <c r="S609" s="12">
        <f>(((J609/60)/60)/24)+DATE(1970,1,1)</f>
        <v>42443.802361111113</v>
      </c>
      <c r="T609" s="12">
        <f>(((I609/60)/60)/24)+DATE(1970,1,1)</f>
        <v>42473.802361111113</v>
      </c>
    </row>
    <row r="610" spans="1:20" ht="48" x14ac:dyDescent="0.2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5">
        <f>E610/D610</f>
        <v>1.0629999999999999</v>
      </c>
      <c r="P610" s="8">
        <f>E610/L610</f>
        <v>25.30952380952381</v>
      </c>
      <c r="Q610" t="str">
        <f>LEFT(N610, SEARCH("/", N610,1)-1)</f>
        <v>theater</v>
      </c>
      <c r="R610" t="str">
        <f>RIGHT(N610,LEN(N610)-SEARCH("/",N610,1))</f>
        <v>plays</v>
      </c>
      <c r="S610" s="12">
        <f>(((J610/60)/60)/24)+DATE(1970,1,1)</f>
        <v>42419.91942129629</v>
      </c>
      <c r="T610" s="12">
        <f>(((I610/60)/60)/24)+DATE(1970,1,1)</f>
        <v>42436.207638888889</v>
      </c>
    </row>
    <row r="611" spans="1:20" ht="48" x14ac:dyDescent="0.2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5">
        <f>E611/D611</f>
        <v>1</v>
      </c>
      <c r="P611" s="8">
        <f>E611/L611</f>
        <v>125</v>
      </c>
      <c r="Q611" t="str">
        <f>LEFT(N611, SEARCH("/", N611,1)-1)</f>
        <v>theater</v>
      </c>
      <c r="R611" t="str">
        <f>RIGHT(N611,LEN(N611)-SEARCH("/",N611,1))</f>
        <v>plays</v>
      </c>
      <c r="S611" s="12">
        <f>(((J611/60)/60)/24)+DATE(1970,1,1)</f>
        <v>42297.748738425929</v>
      </c>
      <c r="T611" s="12">
        <f>(((I611/60)/60)/24)+DATE(1970,1,1)</f>
        <v>42327.790405092594</v>
      </c>
    </row>
    <row r="612" spans="1:20" ht="48" x14ac:dyDescent="0.2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5">
        <f>E612/D612</f>
        <v>1</v>
      </c>
      <c r="P612" s="8">
        <f>E612/L612</f>
        <v>58.823529411764703</v>
      </c>
      <c r="Q612" t="str">
        <f>LEFT(N612, SEARCH("/", N612,1)-1)</f>
        <v>theater</v>
      </c>
      <c r="R612" t="str">
        <f>RIGHT(N612,LEN(N612)-SEARCH("/",N612,1))</f>
        <v>plays</v>
      </c>
      <c r="S612" s="12">
        <f>(((J612/60)/60)/24)+DATE(1970,1,1)</f>
        <v>42057.536944444444</v>
      </c>
      <c r="T612" s="12">
        <f>(((I612/60)/60)/24)+DATE(1970,1,1)</f>
        <v>42117.49527777778</v>
      </c>
    </row>
    <row r="613" spans="1:20" ht="20" x14ac:dyDescent="0.2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5">
        <f>E613/D613</f>
        <v>1.28</v>
      </c>
      <c r="P613" s="8">
        <f>E613/L613</f>
        <v>49.230769230769234</v>
      </c>
      <c r="Q613" t="str">
        <f>LEFT(N613, SEARCH("/", N613,1)-1)</f>
        <v>theater</v>
      </c>
      <c r="R613" t="str">
        <f>RIGHT(N613,LEN(N613)-SEARCH("/",N613,1))</f>
        <v>plays</v>
      </c>
      <c r="S613" s="12">
        <f>(((J613/60)/60)/24)+DATE(1970,1,1)</f>
        <v>42521.654328703706</v>
      </c>
      <c r="T613" s="12">
        <f>(((I613/60)/60)/24)+DATE(1970,1,1)</f>
        <v>42551.654328703706</v>
      </c>
    </row>
    <row r="614" spans="1:20" ht="48" x14ac:dyDescent="0.2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5">
        <f>E614/D614</f>
        <v>1.02</v>
      </c>
      <c r="P614" s="8">
        <f>E614/L614</f>
        <v>24.285714285714285</v>
      </c>
      <c r="Q614" t="str">
        <f>LEFT(N614, SEARCH("/", N614,1)-1)</f>
        <v>theater</v>
      </c>
      <c r="R614" t="str">
        <f>RIGHT(N614,LEN(N614)-SEARCH("/",N614,1))</f>
        <v>plays</v>
      </c>
      <c r="S614" s="12">
        <f>(((J614/60)/60)/24)+DATE(1970,1,1)</f>
        <v>42223.394363425927</v>
      </c>
      <c r="T614" s="12">
        <f>(((I614/60)/60)/24)+DATE(1970,1,1)</f>
        <v>42251.394363425927</v>
      </c>
    </row>
    <row r="615" spans="1:20" ht="48" x14ac:dyDescent="0.2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5">
        <f>E615/D615</f>
        <v>1.0349999999999999</v>
      </c>
      <c r="P615" s="8">
        <f>E615/L615</f>
        <v>43.125</v>
      </c>
      <c r="Q615" t="str">
        <f>LEFT(N615, SEARCH("/", N615,1)-1)</f>
        <v>theater</v>
      </c>
      <c r="R615" t="str">
        <f>RIGHT(N615,LEN(N615)-SEARCH("/",N615,1))</f>
        <v>plays</v>
      </c>
      <c r="S615" s="12">
        <f>(((J615/60)/60)/24)+DATE(1970,1,1)</f>
        <v>42194.096157407403</v>
      </c>
      <c r="T615" s="12">
        <f>(((I615/60)/60)/24)+DATE(1970,1,1)</f>
        <v>42216.373611111107</v>
      </c>
    </row>
    <row r="616" spans="1:20" ht="32" x14ac:dyDescent="0.2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5">
        <f>E616/D616</f>
        <v>1.0049999999999999</v>
      </c>
      <c r="P616" s="8">
        <f>E616/L616</f>
        <v>59.117647058823529</v>
      </c>
      <c r="Q616" t="str">
        <f>LEFT(N616, SEARCH("/", N616,1)-1)</f>
        <v>theater</v>
      </c>
      <c r="R616" t="str">
        <f>RIGHT(N616,LEN(N616)-SEARCH("/",N616,1))</f>
        <v>plays</v>
      </c>
      <c r="S616" s="12">
        <f>(((J616/60)/60)/24)+DATE(1970,1,1)</f>
        <v>42236.623252314821</v>
      </c>
      <c r="T616" s="12">
        <f>(((I616/60)/60)/24)+DATE(1970,1,1)</f>
        <v>42282.666666666672</v>
      </c>
    </row>
    <row r="617" spans="1:20" ht="48" x14ac:dyDescent="0.2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5">
        <f>E617/D617</f>
        <v>1.0880000000000001</v>
      </c>
      <c r="P617" s="8">
        <f>E617/L617</f>
        <v>26.536585365853657</v>
      </c>
      <c r="Q617" t="str">
        <f>LEFT(N617, SEARCH("/", N617,1)-1)</f>
        <v>theater</v>
      </c>
      <c r="R617" t="str">
        <f>RIGHT(N617,LEN(N617)-SEARCH("/",N617,1))</f>
        <v>plays</v>
      </c>
      <c r="S617" s="12">
        <f>(((J617/60)/60)/24)+DATE(1970,1,1)</f>
        <v>42135.810694444444</v>
      </c>
      <c r="T617" s="12">
        <f>(((I617/60)/60)/24)+DATE(1970,1,1)</f>
        <v>42165.810694444444</v>
      </c>
    </row>
    <row r="618" spans="1:20" ht="48" x14ac:dyDescent="0.2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5">
        <f>E618/D618</f>
        <v>1.1100000000000001</v>
      </c>
      <c r="P618" s="8">
        <f>E618/L618</f>
        <v>58.421052631578945</v>
      </c>
      <c r="Q618" t="str">
        <f>LEFT(N618, SEARCH("/", N618,1)-1)</f>
        <v>theater</v>
      </c>
      <c r="R618" t="str">
        <f>RIGHT(N618,LEN(N618)-SEARCH("/",N618,1))</f>
        <v>plays</v>
      </c>
      <c r="S618" s="12">
        <f>(((J618/60)/60)/24)+DATE(1970,1,1)</f>
        <v>41869.740671296298</v>
      </c>
      <c r="T618" s="12">
        <f>(((I618/60)/60)/24)+DATE(1970,1,1)</f>
        <v>41899.740671296298</v>
      </c>
    </row>
    <row r="619" spans="1:20" ht="48" x14ac:dyDescent="0.2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5">
        <f>E619/D619</f>
        <v>2.87</v>
      </c>
      <c r="P619" s="8">
        <f>E619/L619</f>
        <v>58.571428571428569</v>
      </c>
      <c r="Q619" t="str">
        <f>LEFT(N619, SEARCH("/", N619,1)-1)</f>
        <v>theater</v>
      </c>
      <c r="R619" t="str">
        <f>RIGHT(N619,LEN(N619)-SEARCH("/",N619,1))</f>
        <v>plays</v>
      </c>
      <c r="S619" s="12">
        <f>(((J619/60)/60)/24)+DATE(1970,1,1)</f>
        <v>42451.095856481479</v>
      </c>
      <c r="T619" s="12">
        <f>(((I619/60)/60)/24)+DATE(1970,1,1)</f>
        <v>42465.095856481479</v>
      </c>
    </row>
    <row r="620" spans="1:20" ht="48" x14ac:dyDescent="0.2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5">
        <f>E620/D620</f>
        <v>1.101</v>
      </c>
      <c r="P620" s="8">
        <f>E620/L620</f>
        <v>40.777777777777779</v>
      </c>
      <c r="Q620" t="str">
        <f>LEFT(N620, SEARCH("/", N620,1)-1)</f>
        <v>theater</v>
      </c>
      <c r="R620" t="str">
        <f>RIGHT(N620,LEN(N620)-SEARCH("/",N620,1))</f>
        <v>plays</v>
      </c>
      <c r="S620" s="12">
        <f>(((J620/60)/60)/24)+DATE(1970,1,1)</f>
        <v>41866.79886574074</v>
      </c>
      <c r="T620" s="12">
        <f>(((I620/60)/60)/24)+DATE(1970,1,1)</f>
        <v>41885.207638888889</v>
      </c>
    </row>
    <row r="621" spans="1:20" ht="48" x14ac:dyDescent="0.2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5">
        <f>E621/D621</f>
        <v>1.623</v>
      </c>
      <c r="P621" s="8">
        <f>E621/L621</f>
        <v>52.354838709677416</v>
      </c>
      <c r="Q621" t="str">
        <f>LEFT(N621, SEARCH("/", N621,1)-1)</f>
        <v>theater</v>
      </c>
      <c r="R621" t="str">
        <f>RIGHT(N621,LEN(N621)-SEARCH("/",N621,1))</f>
        <v>plays</v>
      </c>
      <c r="S621" s="12">
        <f>(((J621/60)/60)/24)+DATE(1970,1,1)</f>
        <v>42203.432129629626</v>
      </c>
      <c r="T621" s="12">
        <f>(((I621/60)/60)/24)+DATE(1970,1,1)</f>
        <v>42233.432129629626</v>
      </c>
    </row>
    <row r="622" spans="1:20" ht="48" x14ac:dyDescent="0.2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5">
        <f>E622/D622</f>
        <v>1.1299999999999999</v>
      </c>
      <c r="P622" s="8">
        <f>E622/L622</f>
        <v>66.470588235294116</v>
      </c>
      <c r="Q622" t="str">
        <f>LEFT(N622, SEARCH("/", N622,1)-1)</f>
        <v>theater</v>
      </c>
      <c r="R622" t="str">
        <f>RIGHT(N622,LEN(N622)-SEARCH("/",N622,1))</f>
        <v>plays</v>
      </c>
      <c r="S622" s="12">
        <f>(((J622/60)/60)/24)+DATE(1970,1,1)</f>
        <v>42661.132245370376</v>
      </c>
      <c r="T622" s="12">
        <f>(((I622/60)/60)/24)+DATE(1970,1,1)</f>
        <v>42693.916666666672</v>
      </c>
    </row>
    <row r="623" spans="1:20" ht="32" x14ac:dyDescent="0.2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5">
        <f>E623/D623</f>
        <v>1.00099</v>
      </c>
      <c r="P623" s="8">
        <f>E623/L623</f>
        <v>47.666190476190479</v>
      </c>
      <c r="Q623" t="str">
        <f>LEFT(N623, SEARCH("/", N623,1)-1)</f>
        <v>theater</v>
      </c>
      <c r="R623" t="str">
        <f>RIGHT(N623,LEN(N623)-SEARCH("/",N623,1))</f>
        <v>plays</v>
      </c>
      <c r="S623" s="12">
        <f>(((J623/60)/60)/24)+DATE(1970,1,1)</f>
        <v>41877.221886574072</v>
      </c>
      <c r="T623" s="12">
        <f>(((I623/60)/60)/24)+DATE(1970,1,1)</f>
        <v>41910.140972222223</v>
      </c>
    </row>
    <row r="624" spans="1:20" ht="80" x14ac:dyDescent="0.2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5">
        <f>E624/D624</f>
        <v>5.5E-2</v>
      </c>
      <c r="P624" s="8">
        <f>E624/L624</f>
        <v>18.333333333333332</v>
      </c>
      <c r="Q624" t="str">
        <f>LEFT(N624, SEARCH("/", N624,1)-1)</f>
        <v>theater</v>
      </c>
      <c r="R624" t="str">
        <f>RIGHT(N624,LEN(N624)-SEARCH("/",N624,1))</f>
        <v>musical</v>
      </c>
      <c r="S624" s="12">
        <f>(((J624/60)/60)/24)+DATE(1970,1,1)</f>
        <v>42104.781597222223</v>
      </c>
      <c r="T624" s="12">
        <f>(((I624/60)/60)/24)+DATE(1970,1,1)</f>
        <v>42134.781597222223</v>
      </c>
    </row>
    <row r="625" spans="1:20" ht="48" x14ac:dyDescent="0.2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5">
        <f>E625/D625</f>
        <v>1E-3</v>
      </c>
      <c r="P625" s="8">
        <f>E625/L625</f>
        <v>1</v>
      </c>
      <c r="Q625" t="str">
        <f>LEFT(N625, SEARCH("/", N625,1)-1)</f>
        <v>theater</v>
      </c>
      <c r="R625" t="str">
        <f>RIGHT(N625,LEN(N625)-SEARCH("/",N625,1))</f>
        <v>musical</v>
      </c>
      <c r="S625" s="12">
        <f>(((J625/60)/60)/24)+DATE(1970,1,1)</f>
        <v>42665.970347222217</v>
      </c>
      <c r="T625" s="12">
        <f>(((I625/60)/60)/24)+DATE(1970,1,1)</f>
        <v>42696.012013888889</v>
      </c>
    </row>
    <row r="626" spans="1:20" ht="48" x14ac:dyDescent="0.2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5">
        <f>E626/D626</f>
        <v>1.0349999999999999</v>
      </c>
      <c r="P626" s="8">
        <f>E626/L626</f>
        <v>36.964285714285715</v>
      </c>
      <c r="Q626" t="str">
        <f>LEFT(N626, SEARCH("/", N626,1)-1)</f>
        <v>theater</v>
      </c>
      <c r="R626" t="str">
        <f>RIGHT(N626,LEN(N626)-SEARCH("/",N626,1))</f>
        <v>plays</v>
      </c>
      <c r="S626" s="12">
        <f>(((J626/60)/60)/24)+DATE(1970,1,1)</f>
        <v>42185.556157407409</v>
      </c>
      <c r="T626" s="12">
        <f>(((I626/60)/60)/24)+DATE(1970,1,1)</f>
        <v>42208.772916666669</v>
      </c>
    </row>
    <row r="627" spans="1:20" ht="48" x14ac:dyDescent="0.2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5">
        <f>E627/D627</f>
        <v>1.3819999999999999</v>
      </c>
      <c r="P627" s="8">
        <f>E627/L627</f>
        <v>81.294117647058826</v>
      </c>
      <c r="Q627" t="str">
        <f>LEFT(N627, SEARCH("/", N627,1)-1)</f>
        <v>theater</v>
      </c>
      <c r="R627" t="str">
        <f>RIGHT(N627,LEN(N627)-SEARCH("/",N627,1))</f>
        <v>plays</v>
      </c>
      <c r="S627" s="12">
        <f>(((J627/60)/60)/24)+DATE(1970,1,1)</f>
        <v>42136.675196759257</v>
      </c>
      <c r="T627" s="12">
        <f>(((I627/60)/60)/24)+DATE(1970,1,1)</f>
        <v>42166.675196759257</v>
      </c>
    </row>
    <row r="628" spans="1:20" ht="64" x14ac:dyDescent="0.2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5">
        <f>E628/D628</f>
        <v>1.119</v>
      </c>
      <c r="P628" s="8">
        <f>E628/L628</f>
        <v>62.166666666666664</v>
      </c>
      <c r="Q628" t="str">
        <f>LEFT(N628, SEARCH("/", N628,1)-1)</f>
        <v>theater</v>
      </c>
      <c r="R628" t="str">
        <f>RIGHT(N628,LEN(N628)-SEARCH("/",N628,1))</f>
        <v>plays</v>
      </c>
      <c r="S628" s="12">
        <f>(((J628/60)/60)/24)+DATE(1970,1,1)</f>
        <v>42374.651504629626</v>
      </c>
      <c r="T628" s="12">
        <f>(((I628/60)/60)/24)+DATE(1970,1,1)</f>
        <v>42384.651504629626</v>
      </c>
    </row>
    <row r="629" spans="1:20" ht="32" x14ac:dyDescent="0.2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5">
        <f>E629/D629</f>
        <v>1.26</v>
      </c>
      <c r="P629" s="8">
        <f>E629/L629</f>
        <v>74.117647058823536</v>
      </c>
      <c r="Q629" t="str">
        <f>LEFT(N629, SEARCH("/", N629,1)-1)</f>
        <v>theater</v>
      </c>
      <c r="R629" t="str">
        <f>RIGHT(N629,LEN(N629)-SEARCH("/",N629,1))</f>
        <v>plays</v>
      </c>
      <c r="S629" s="12">
        <f>(((J629/60)/60)/24)+DATE(1970,1,1)</f>
        <v>41891.96503472222</v>
      </c>
      <c r="T629" s="12">
        <f>(((I629/60)/60)/24)+DATE(1970,1,1)</f>
        <v>41901</v>
      </c>
    </row>
    <row r="630" spans="1:20" ht="32" x14ac:dyDescent="0.2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5">
        <f>E630/D630</f>
        <v>1.86</v>
      </c>
      <c r="P630" s="8">
        <f>E630/L630</f>
        <v>80.869565217391298</v>
      </c>
      <c r="Q630" t="str">
        <f>LEFT(N630, SEARCH("/", N630,1)-1)</f>
        <v>theater</v>
      </c>
      <c r="R630" t="str">
        <f>RIGHT(N630,LEN(N630)-SEARCH("/",N630,1))</f>
        <v>plays</v>
      </c>
      <c r="S630" s="12">
        <f>(((J630/60)/60)/24)+DATE(1970,1,1)</f>
        <v>42552.048356481479</v>
      </c>
      <c r="T630" s="12">
        <f>(((I630/60)/60)/24)+DATE(1970,1,1)</f>
        <v>42573.226388888885</v>
      </c>
    </row>
    <row r="631" spans="1:20" ht="48" x14ac:dyDescent="0.2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5">
        <f>E631/D631</f>
        <v>1.0825</v>
      </c>
      <c r="P631" s="8">
        <f>E631/L631</f>
        <v>30.928571428571427</v>
      </c>
      <c r="Q631" t="str">
        <f>LEFT(N631, SEARCH("/", N631,1)-1)</f>
        <v>theater</v>
      </c>
      <c r="R631" t="str">
        <f>RIGHT(N631,LEN(N631)-SEARCH("/",N631,1))</f>
        <v>plays</v>
      </c>
      <c r="S631" s="12">
        <f>(((J631/60)/60)/24)+DATE(1970,1,1)</f>
        <v>41785.707708333335</v>
      </c>
      <c r="T631" s="12">
        <f>(((I631/60)/60)/24)+DATE(1970,1,1)</f>
        <v>41815.707708333335</v>
      </c>
    </row>
    <row r="632" spans="1:20" ht="48" x14ac:dyDescent="0.2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5">
        <f>E632/D632</f>
        <v>0.1</v>
      </c>
      <c r="P632" s="8">
        <f>E632/L632</f>
        <v>100</v>
      </c>
      <c r="Q632" t="str">
        <f>LEFT(N632, SEARCH("/", N632,1)-1)</f>
        <v>theater</v>
      </c>
      <c r="R632" t="str">
        <f>RIGHT(N632,LEN(N632)-SEARCH("/",N632,1))</f>
        <v>plays</v>
      </c>
      <c r="S632" s="12">
        <f>(((J632/60)/60)/24)+DATE(1970,1,1)</f>
        <v>42203.677766203706</v>
      </c>
      <c r="T632" s="12">
        <f>(((I632/60)/60)/24)+DATE(1970,1,1)</f>
        <v>42233.677766203706</v>
      </c>
    </row>
    <row r="633" spans="1:20" ht="48" x14ac:dyDescent="0.2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5">
        <f>E633/D633</f>
        <v>1.3260000000000001</v>
      </c>
      <c r="P633" s="8">
        <f>E633/L633</f>
        <v>120.54545454545455</v>
      </c>
      <c r="Q633" t="str">
        <f>LEFT(N633, SEARCH("/", N633,1)-1)</f>
        <v>theater</v>
      </c>
      <c r="R633" t="str">
        <f>RIGHT(N633,LEN(N633)-SEARCH("/",N633,1))</f>
        <v>musical</v>
      </c>
      <c r="S633" s="12">
        <f>(((J633/60)/60)/24)+DATE(1970,1,1)</f>
        <v>42403.035567129627</v>
      </c>
      <c r="T633" s="12">
        <f>(((I633/60)/60)/24)+DATE(1970,1,1)</f>
        <v>42462.993900462956</v>
      </c>
    </row>
    <row r="634" spans="1:20" ht="32" x14ac:dyDescent="0.2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5">
        <f>E634/D634</f>
        <v>1.46</v>
      </c>
      <c r="P634" s="8">
        <f>E634/L634</f>
        <v>38.421052631578945</v>
      </c>
      <c r="Q634" t="str">
        <f>LEFT(N634, SEARCH("/", N634,1)-1)</f>
        <v>theater</v>
      </c>
      <c r="R634" t="str">
        <f>RIGHT(N634,LEN(N634)-SEARCH("/",N634,1))</f>
        <v>musical</v>
      </c>
      <c r="S634" s="12">
        <f>(((J634/60)/60)/24)+DATE(1970,1,1)</f>
        <v>42493.857083333336</v>
      </c>
      <c r="T634" s="12">
        <f>(((I634/60)/60)/24)+DATE(1970,1,1)</f>
        <v>42508</v>
      </c>
    </row>
    <row r="635" spans="1:20" ht="48" x14ac:dyDescent="0.2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5">
        <f>E635/D635</f>
        <v>1.1499999999999999</v>
      </c>
      <c r="P635" s="8">
        <f>E635/L635</f>
        <v>115</v>
      </c>
      <c r="Q635" t="str">
        <f>LEFT(N635, SEARCH("/", N635,1)-1)</f>
        <v>theater</v>
      </c>
      <c r="R635" t="str">
        <f>RIGHT(N635,LEN(N635)-SEARCH("/",N635,1))</f>
        <v>musical</v>
      </c>
      <c r="S635" s="12">
        <f>(((J635/60)/60)/24)+DATE(1970,1,1)</f>
        <v>42531.980694444443</v>
      </c>
      <c r="T635" s="12">
        <f>(((I635/60)/60)/24)+DATE(1970,1,1)</f>
        <v>42561.980694444443</v>
      </c>
    </row>
    <row r="636" spans="1:20" ht="48" x14ac:dyDescent="0.2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5">
        <f>E636/D636</f>
        <v>1</v>
      </c>
      <c r="P636" s="8">
        <f>E636/L636</f>
        <v>41.666666666666664</v>
      </c>
      <c r="Q636" t="str">
        <f>LEFT(N636, SEARCH("/", N636,1)-1)</f>
        <v>theater</v>
      </c>
      <c r="R636" t="str">
        <f>RIGHT(N636,LEN(N636)-SEARCH("/",N636,1))</f>
        <v>plays</v>
      </c>
      <c r="S636" s="12">
        <f>(((J636/60)/60)/24)+DATE(1970,1,1)</f>
        <v>42059.453923611116</v>
      </c>
      <c r="T636" s="12">
        <f>(((I636/60)/60)/24)+DATE(1970,1,1)</f>
        <v>42119.412256944444</v>
      </c>
    </row>
    <row r="637" spans="1:20" ht="32" x14ac:dyDescent="0.2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5">
        <f>E637/D637</f>
        <v>1.0000100000000001</v>
      </c>
      <c r="P637" s="8">
        <f>E637/L637</f>
        <v>50.000500000000002</v>
      </c>
      <c r="Q637" t="str">
        <f>LEFT(N637, SEARCH("/", N637,1)-1)</f>
        <v>theater</v>
      </c>
      <c r="R637" t="str">
        <f>RIGHT(N637,LEN(N637)-SEARCH("/",N637,1))</f>
        <v>plays</v>
      </c>
      <c r="S637" s="12">
        <f>(((J637/60)/60)/24)+DATE(1970,1,1)</f>
        <v>42207.259918981479</v>
      </c>
      <c r="T637" s="12">
        <f>(((I637/60)/60)/24)+DATE(1970,1,1)</f>
        <v>42236.958333333328</v>
      </c>
    </row>
    <row r="638" spans="1:20" ht="32" x14ac:dyDescent="0.2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5">
        <f>E638/D638</f>
        <v>1.0640000000000001</v>
      </c>
      <c r="P638" s="8">
        <f>E638/L638</f>
        <v>40.92307692307692</v>
      </c>
      <c r="Q638" t="str">
        <f>LEFT(N638, SEARCH("/", N638,1)-1)</f>
        <v>theater</v>
      </c>
      <c r="R638" t="str">
        <f>RIGHT(N638,LEN(N638)-SEARCH("/",N638,1))</f>
        <v>plays</v>
      </c>
      <c r="S638" s="12">
        <f>(((J638/60)/60)/24)+DATE(1970,1,1)</f>
        <v>42184.209537037037</v>
      </c>
      <c r="T638" s="12">
        <f>(((I638/60)/60)/24)+DATE(1970,1,1)</f>
        <v>42202.876388888893</v>
      </c>
    </row>
    <row r="639" spans="1:20" ht="32" x14ac:dyDescent="0.2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5">
        <f>E639/D639</f>
        <v>3.7999999999999999E-2</v>
      </c>
      <c r="P639" s="8">
        <f>E639/L639</f>
        <v>9.5</v>
      </c>
      <c r="Q639" t="str">
        <f>LEFT(N639, SEARCH("/", N639,1)-1)</f>
        <v>theater</v>
      </c>
      <c r="R639" t="str">
        <f>RIGHT(N639,LEN(N639)-SEARCH("/",N639,1))</f>
        <v>plays</v>
      </c>
      <c r="S639" s="12">
        <f>(((J639/60)/60)/24)+DATE(1970,1,1)</f>
        <v>41975.124340277776</v>
      </c>
      <c r="T639" s="12">
        <f>(((I639/60)/60)/24)+DATE(1970,1,1)</f>
        <v>42005.124340277776</v>
      </c>
    </row>
    <row r="640" spans="1:20" ht="48" x14ac:dyDescent="0.2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5">
        <f>E640/D640</f>
        <v>2.5000000000000001E-2</v>
      </c>
      <c r="P640" s="8">
        <f>E640/L640</f>
        <v>25</v>
      </c>
      <c r="Q640" t="str">
        <f>LEFT(N640, SEARCH("/", N640,1)-1)</f>
        <v>theater</v>
      </c>
      <c r="R640" t="str">
        <f>RIGHT(N640,LEN(N640)-SEARCH("/",N640,1))</f>
        <v>plays</v>
      </c>
      <c r="S640" s="12">
        <f>(((J640/60)/60)/24)+DATE(1970,1,1)</f>
        <v>42059.970729166671</v>
      </c>
      <c r="T640" s="12">
        <f>(((I640/60)/60)/24)+DATE(1970,1,1)</f>
        <v>42089.929062499999</v>
      </c>
    </row>
    <row r="641" spans="1:20" ht="48" x14ac:dyDescent="0.2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5">
        <f>E641/D641</f>
        <v>0</v>
      </c>
      <c r="P641" s="8" t="e">
        <f>E641/L641</f>
        <v>#DIV/0!</v>
      </c>
      <c r="Q641" t="str">
        <f>LEFT(N641, SEARCH("/", N641,1)-1)</f>
        <v>theater</v>
      </c>
      <c r="R641" t="str">
        <f>RIGHT(N641,LEN(N641)-SEARCH("/",N641,1))</f>
        <v>plays</v>
      </c>
      <c r="S641" s="12">
        <f>(((J641/60)/60)/24)+DATE(1970,1,1)</f>
        <v>41867.652280092596</v>
      </c>
      <c r="T641" s="12">
        <f>(((I641/60)/60)/24)+DATE(1970,1,1)</f>
        <v>41875.291666666664</v>
      </c>
    </row>
    <row r="642" spans="1:20" ht="48" x14ac:dyDescent="0.2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5">
        <f>E642/D642</f>
        <v>0.05</v>
      </c>
      <c r="P642" s="8">
        <f>E642/L642</f>
        <v>50</v>
      </c>
      <c r="Q642" t="str">
        <f>LEFT(N642, SEARCH("/", N642,1)-1)</f>
        <v>theater</v>
      </c>
      <c r="R642" t="str">
        <f>RIGHT(N642,LEN(N642)-SEARCH("/",N642,1))</f>
        <v>plays</v>
      </c>
      <c r="S642" s="12">
        <f>(((J642/60)/60)/24)+DATE(1970,1,1)</f>
        <v>42032.250208333338</v>
      </c>
      <c r="T642" s="12">
        <f>(((I642/60)/60)/24)+DATE(1970,1,1)</f>
        <v>42063.250208333338</v>
      </c>
    </row>
    <row r="643" spans="1:20" ht="32" x14ac:dyDescent="0.2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5">
        <f>E643/D643</f>
        <v>0.153</v>
      </c>
      <c r="P643" s="8">
        <f>E643/L643</f>
        <v>38.25</v>
      </c>
      <c r="Q643" t="str">
        <f>LEFT(N643, SEARCH("/", N643,1)-1)</f>
        <v>theater</v>
      </c>
      <c r="R643" t="str">
        <f>RIGHT(N643,LEN(N643)-SEARCH("/",N643,1))</f>
        <v>plays</v>
      </c>
      <c r="S643" s="12">
        <f>(((J643/60)/60)/24)+DATE(1970,1,1)</f>
        <v>41906.819513888891</v>
      </c>
      <c r="T643" s="12">
        <f>(((I643/60)/60)/24)+DATE(1970,1,1)</f>
        <v>41938.838888888888</v>
      </c>
    </row>
    <row r="644" spans="1:20" ht="32" x14ac:dyDescent="0.2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5">
        <f>E644/D644</f>
        <v>0.21099999999999999</v>
      </c>
      <c r="P644" s="8">
        <f>E644/L644</f>
        <v>26.375</v>
      </c>
      <c r="Q644" t="str">
        <f>LEFT(N644, SEARCH("/", N644,1)-1)</f>
        <v>theater</v>
      </c>
      <c r="R644" t="str">
        <f>RIGHT(N644,LEN(N644)-SEARCH("/",N644,1))</f>
        <v>plays</v>
      </c>
      <c r="S644" s="12">
        <f>(((J644/60)/60)/24)+DATE(1970,1,1)</f>
        <v>41981.067523148144</v>
      </c>
      <c r="T644" s="12">
        <f>(((I644/60)/60)/24)+DATE(1970,1,1)</f>
        <v>42041.067523148144</v>
      </c>
    </row>
    <row r="645" spans="1:20" ht="48" x14ac:dyDescent="0.2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5">
        <f>E645/D645</f>
        <v>0.32</v>
      </c>
      <c r="P645" s="8">
        <f>E645/L645</f>
        <v>29.09090909090909</v>
      </c>
      <c r="Q645" t="str">
        <f>LEFT(N645, SEARCH("/", N645,1)-1)</f>
        <v>theater</v>
      </c>
      <c r="R645" t="str">
        <f>RIGHT(N645,LEN(N645)-SEARCH("/",N645,1))</f>
        <v>plays</v>
      </c>
      <c r="S645" s="12">
        <f>(((J645/60)/60)/24)+DATE(1970,1,1)</f>
        <v>42493.546851851846</v>
      </c>
      <c r="T645" s="12">
        <f>(((I645/60)/60)/24)+DATE(1970,1,1)</f>
        <v>42523.546851851846</v>
      </c>
    </row>
    <row r="646" spans="1:20" ht="48" x14ac:dyDescent="0.2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5">
        <f>E646/D646</f>
        <v>0.06</v>
      </c>
      <c r="P646" s="8">
        <f>E646/L646</f>
        <v>15</v>
      </c>
      <c r="Q646" t="str">
        <f>LEFT(N646, SEARCH("/", N646,1)-1)</f>
        <v>theater</v>
      </c>
      <c r="R646" t="str">
        <f>RIGHT(N646,LEN(N646)-SEARCH("/",N646,1))</f>
        <v>plays</v>
      </c>
      <c r="S646" s="12">
        <f>(((J646/60)/60)/24)+DATE(1970,1,1)</f>
        <v>42177.964201388888</v>
      </c>
      <c r="T646" s="12">
        <f>(((I646/60)/60)/24)+DATE(1970,1,1)</f>
        <v>42207.964201388888</v>
      </c>
    </row>
    <row r="647" spans="1:20" ht="32" x14ac:dyDescent="0.2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5">
        <f>E647/D647</f>
        <v>0.16500000000000001</v>
      </c>
      <c r="P647" s="8">
        <f>E647/L647</f>
        <v>27.5</v>
      </c>
      <c r="Q647" t="str">
        <f>LEFT(N647, SEARCH("/", N647,1)-1)</f>
        <v>theater</v>
      </c>
      <c r="R647" t="str">
        <f>RIGHT(N647,LEN(N647)-SEARCH("/",N647,1))</f>
        <v>plays</v>
      </c>
      <c r="S647" s="12">
        <f>(((J647/60)/60)/24)+DATE(1970,1,1)</f>
        <v>42031.666898148149</v>
      </c>
      <c r="T647" s="12">
        <f>(((I647/60)/60)/24)+DATE(1970,1,1)</f>
        <v>42064.125</v>
      </c>
    </row>
    <row r="648" spans="1:20" ht="48" x14ac:dyDescent="0.2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5">
        <f>E648/D648</f>
        <v>4.0000000000000001E-3</v>
      </c>
      <c r="P648" s="8">
        <f>E648/L648</f>
        <v>2</v>
      </c>
      <c r="Q648" t="str">
        <f>LEFT(N648, SEARCH("/", N648,1)-1)</f>
        <v>theater</v>
      </c>
      <c r="R648" t="str">
        <f>RIGHT(N648,LEN(N648)-SEARCH("/",N648,1))</f>
        <v>plays</v>
      </c>
      <c r="S648" s="12">
        <f>(((J648/60)/60)/24)+DATE(1970,1,1)</f>
        <v>41812.77443287037</v>
      </c>
      <c r="T648" s="12">
        <f>(((I648/60)/60)/24)+DATE(1970,1,1)</f>
        <v>41872.77443287037</v>
      </c>
    </row>
    <row r="649" spans="1:20" ht="48" x14ac:dyDescent="0.2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5">
        <f>E649/D649</f>
        <v>4.7E-2</v>
      </c>
      <c r="P649" s="8">
        <f>E649/L649</f>
        <v>9.4</v>
      </c>
      <c r="Q649" t="str">
        <f>LEFT(N649, SEARCH("/", N649,1)-1)</f>
        <v>theater</v>
      </c>
      <c r="R649" t="str">
        <f>RIGHT(N649,LEN(N649)-SEARCH("/",N649,1))</f>
        <v>plays</v>
      </c>
      <c r="S649" s="12">
        <f>(((J649/60)/60)/24)+DATE(1970,1,1)</f>
        <v>42304.940960648149</v>
      </c>
      <c r="T649" s="12">
        <f>(((I649/60)/60)/24)+DATE(1970,1,1)</f>
        <v>42329.166666666672</v>
      </c>
    </row>
    <row r="650" spans="1:20" ht="48" x14ac:dyDescent="0.2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5">
        <f>E650/D650</f>
        <v>3.2000000000000001E-2</v>
      </c>
      <c r="P650" s="8">
        <f>E650/L650</f>
        <v>10.666666666666666</v>
      </c>
      <c r="Q650" t="str">
        <f>LEFT(N650, SEARCH("/", N650,1)-1)</f>
        <v>theater</v>
      </c>
      <c r="R650" t="str">
        <f>RIGHT(N650,LEN(N650)-SEARCH("/",N650,1))</f>
        <v>plays</v>
      </c>
      <c r="S650" s="12">
        <f>(((J650/60)/60)/24)+DATE(1970,1,1)</f>
        <v>42209.67288194444</v>
      </c>
      <c r="T650" s="12">
        <f>(((I650/60)/60)/24)+DATE(1970,1,1)</f>
        <v>42223.625</v>
      </c>
    </row>
    <row r="651" spans="1:20" ht="48" x14ac:dyDescent="0.2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5">
        <f>E651/D651</f>
        <v>0.1</v>
      </c>
      <c r="P651" s="8">
        <f>E651/L651</f>
        <v>16.666666666666668</v>
      </c>
      <c r="Q651" t="str">
        <f>LEFT(N651, SEARCH("/", N651,1)-1)</f>
        <v>theater</v>
      </c>
      <c r="R651" t="str">
        <f>RIGHT(N651,LEN(N651)-SEARCH("/",N651,1))</f>
        <v>plays</v>
      </c>
      <c r="S651" s="12">
        <f>(((J651/60)/60)/24)+DATE(1970,1,1)</f>
        <v>42188.83293981482</v>
      </c>
      <c r="T651" s="12">
        <f>(((I651/60)/60)/24)+DATE(1970,1,1)</f>
        <v>42242.772222222222</v>
      </c>
    </row>
    <row r="652" spans="1:20" ht="32" x14ac:dyDescent="0.2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>E652/D652</f>
        <v>9.9009900990099011E-4</v>
      </c>
      <c r="P652" s="8">
        <f>E652/L652</f>
        <v>1</v>
      </c>
      <c r="Q652" t="str">
        <f>LEFT(N652, SEARCH("&amp;", N652,1)-1)</f>
        <v xml:space="preserve">film </v>
      </c>
      <c r="R652" t="str">
        <f>RIGHT(N652,LEN(N652)-SEARCH("&amp; ",N652,1))</f>
        <v xml:space="preserve"> video/animation</v>
      </c>
      <c r="S652" s="12">
        <f>(((J652/60)/60)/24)+DATE(1970,1,1)</f>
        <v>42488.848784722228</v>
      </c>
      <c r="T652" s="12">
        <f>(((I652/60)/60)/24)+DATE(1970,1,1)</f>
        <v>42508.848784722228</v>
      </c>
    </row>
    <row r="653" spans="1:20" ht="48" x14ac:dyDescent="0.2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5">
        <f>E653/D653</f>
        <v>1.0619047619047619</v>
      </c>
      <c r="P653" s="8">
        <f>E653/L653</f>
        <v>61.944444444444443</v>
      </c>
      <c r="Q653" t="str">
        <f>LEFT(N653, SEARCH("/", N653,1)-1)</f>
        <v>theater</v>
      </c>
      <c r="R653" t="str">
        <f>RIGHT(N653,LEN(N653)-SEARCH("/",N653,1))</f>
        <v>plays</v>
      </c>
      <c r="S653" s="12">
        <f>(((J653/60)/60)/24)+DATE(1970,1,1)</f>
        <v>42499.039629629624</v>
      </c>
      <c r="T653" s="12">
        <f>(((I653/60)/60)/24)+DATE(1970,1,1)</f>
        <v>42529.039629629624</v>
      </c>
    </row>
    <row r="654" spans="1:20" ht="48" x14ac:dyDescent="0.2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5">
        <f>E654/D654</f>
        <v>1.2342857142857142</v>
      </c>
      <c r="P654" s="8">
        <f>E654/L654</f>
        <v>43.2</v>
      </c>
      <c r="Q654" t="str">
        <f>LEFT(N654, SEARCH("/", N654,1)-1)</f>
        <v>theater</v>
      </c>
      <c r="R654" t="str">
        <f>RIGHT(N654,LEN(N654)-SEARCH("/",N654,1))</f>
        <v>plays</v>
      </c>
      <c r="S654" s="12">
        <f>(((J654/60)/60)/24)+DATE(1970,1,1)</f>
        <v>42556.504490740743</v>
      </c>
      <c r="T654" s="12">
        <f>(((I654/60)/60)/24)+DATE(1970,1,1)</f>
        <v>42595.290972222225</v>
      </c>
    </row>
    <row r="655" spans="1:20" ht="48" x14ac:dyDescent="0.2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>E655/D655</f>
        <v>1.3700934579439252</v>
      </c>
      <c r="P655" s="8">
        <f>E655/L655</f>
        <v>34.904761904761905</v>
      </c>
      <c r="Q655" t="str">
        <f>LEFT(N655, SEARCH("/", N655,1)-1)</f>
        <v>technology</v>
      </c>
      <c r="R655" t="str">
        <f>RIGHT(N655,LEN(N655)-SEARCH("/",N655,1))</f>
        <v>space exploration</v>
      </c>
      <c r="S655" s="12">
        <f>(((J655/60)/60)/24)+DATE(1970,1,1)</f>
        <v>42494.061793981484</v>
      </c>
      <c r="T655" s="12">
        <f>(((I655/60)/60)/24)+DATE(1970,1,1)</f>
        <v>42519.061793981484</v>
      </c>
    </row>
    <row r="656" spans="1:20" ht="32" x14ac:dyDescent="0.2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5">
        <f>E656/D656</f>
        <v>1.2200090909090908</v>
      </c>
      <c r="P656" s="8">
        <f>E656/L656</f>
        <v>28.553404255319148</v>
      </c>
      <c r="Q656" t="str">
        <f>LEFT(N656, SEARCH("/", N656,1)-1)</f>
        <v>music</v>
      </c>
      <c r="R656" t="str">
        <f>RIGHT(N656,LEN(N656)-SEARCH("/",N656,1))</f>
        <v>metal</v>
      </c>
      <c r="S656" s="12">
        <f>(((J656/60)/60)/24)+DATE(1970,1,1)</f>
        <v>41694.391840277778</v>
      </c>
      <c r="T656" s="12">
        <f>(((I656/60)/60)/24)+DATE(1970,1,1)</f>
        <v>41708.583333333336</v>
      </c>
    </row>
    <row r="657" spans="1:20" ht="20" x14ac:dyDescent="0.2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5">
        <f>E657/D657</f>
        <v>0</v>
      </c>
      <c r="P657" s="8" t="e">
        <f>E657/L657</f>
        <v>#DIV/0!</v>
      </c>
      <c r="Q657" t="str">
        <f>LEFT(N657, SEARCH("/", N657,1)-1)</f>
        <v>journalism</v>
      </c>
      <c r="R657" t="str">
        <f>RIGHT(N657,LEN(N657)-SEARCH("/",N657,1))</f>
        <v>audio</v>
      </c>
      <c r="S657" s="12">
        <f>(((J657/60)/60)/24)+DATE(1970,1,1)</f>
        <v>42046.79</v>
      </c>
      <c r="T657" s="12">
        <f>(((I657/60)/60)/24)+DATE(1970,1,1)</f>
        <v>42076.748333333337</v>
      </c>
    </row>
    <row r="658" spans="1:20" ht="48" x14ac:dyDescent="0.2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5">
        <f>E658/D658</f>
        <v>0</v>
      </c>
      <c r="P658" s="8" t="e">
        <f>E658/L658</f>
        <v>#DIV/0!</v>
      </c>
      <c r="Q658" t="str">
        <f>LEFT(N658, SEARCH("/", N658,1)-1)</f>
        <v>games</v>
      </c>
      <c r="R658" t="str">
        <f>RIGHT(N658,LEN(N658)-SEARCH("/",N658,1))</f>
        <v>video games</v>
      </c>
      <c r="S658" s="12">
        <f>(((J658/60)/60)/24)+DATE(1970,1,1)</f>
        <v>41775.713969907411</v>
      </c>
      <c r="T658" s="12">
        <f>(((I658/60)/60)/24)+DATE(1970,1,1)</f>
        <v>41805.713969907411</v>
      </c>
    </row>
    <row r="659" spans="1:20" ht="48" x14ac:dyDescent="0.2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5">
        <f>E659/D659</f>
        <v>1.199090909090909</v>
      </c>
      <c r="P659" s="8">
        <f>E659/L659</f>
        <v>38.794117647058826</v>
      </c>
      <c r="Q659" t="str">
        <f>LEFT(N659, SEARCH("/", N659,1)-1)</f>
        <v>music</v>
      </c>
      <c r="R659" t="str">
        <f>RIGHT(N659,LEN(N659)-SEARCH("/",N659,1))</f>
        <v>pop</v>
      </c>
      <c r="S659" s="12">
        <f>(((J659/60)/60)/24)+DATE(1970,1,1)</f>
        <v>40987.890740740739</v>
      </c>
      <c r="T659" s="12">
        <f>(((I659/60)/60)/24)+DATE(1970,1,1)</f>
        <v>41017.890740740739</v>
      </c>
    </row>
    <row r="660" spans="1:20" ht="48" x14ac:dyDescent="0.2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5">
        <f>E660/D660</f>
        <v>0.10454545454545454</v>
      </c>
      <c r="P660" s="8">
        <f>E660/L660</f>
        <v>23</v>
      </c>
      <c r="Q660" t="str">
        <f>LEFT(N660, SEARCH("/", N660,1)-1)</f>
        <v>games</v>
      </c>
      <c r="R660" t="str">
        <f>RIGHT(N660,LEN(N660)-SEARCH("/",N660,1))</f>
        <v>video games</v>
      </c>
      <c r="S660" s="12">
        <f>(((J660/60)/60)/24)+DATE(1970,1,1)</f>
        <v>40464.028182870366</v>
      </c>
      <c r="T660" s="12">
        <f>(((I660/60)/60)/24)+DATE(1970,1,1)</f>
        <v>40512.208333333336</v>
      </c>
    </row>
    <row r="661" spans="1:20" ht="48" x14ac:dyDescent="0.2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5">
        <f>E661/D661</f>
        <v>1.0272727272727273</v>
      </c>
      <c r="P661" s="8">
        <f>E661/L661</f>
        <v>33.235294117647058</v>
      </c>
      <c r="Q661" t="str">
        <f>LEFT(N661, SEARCH("/", N661,1)-1)</f>
        <v>music</v>
      </c>
      <c r="R661" t="str">
        <f>RIGHT(N661,LEN(N661)-SEARCH("/",N661,1))</f>
        <v>electronic music</v>
      </c>
      <c r="S661" s="12">
        <f>(((J661/60)/60)/24)+DATE(1970,1,1)</f>
        <v>40997.257222222222</v>
      </c>
      <c r="T661" s="12">
        <f>(((I661/60)/60)/24)+DATE(1970,1,1)</f>
        <v>41015.257222222222</v>
      </c>
    </row>
    <row r="662" spans="1:20" ht="32" x14ac:dyDescent="0.2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5">
        <f>E662/D662</f>
        <v>1.1372727272727272</v>
      </c>
      <c r="P662" s="8">
        <f>E662/L662</f>
        <v>65.84210526315789</v>
      </c>
      <c r="Q662" t="str">
        <f>LEFT(N662, SEARCH("/", N662,1)-1)</f>
        <v>music</v>
      </c>
      <c r="R662" t="str">
        <f>RIGHT(N662,LEN(N662)-SEARCH("/",N662,1))</f>
        <v>indie rock</v>
      </c>
      <c r="S662" s="12">
        <f>(((J662/60)/60)/24)+DATE(1970,1,1)</f>
        <v>40970.750034722223</v>
      </c>
      <c r="T662" s="12">
        <f>(((I662/60)/60)/24)+DATE(1970,1,1)</f>
        <v>41030.708368055559</v>
      </c>
    </row>
    <row r="663" spans="1:20" ht="48" x14ac:dyDescent="0.2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5">
        <f>E663/D663</f>
        <v>3.8409090909090908</v>
      </c>
      <c r="P663" s="8">
        <f>E663/L663</f>
        <v>22.120418848167539</v>
      </c>
      <c r="Q663" t="str">
        <f>LEFT(N663, SEARCH("/", N663,1)-1)</f>
        <v>technology</v>
      </c>
      <c r="R663" t="str">
        <f>RIGHT(N663,LEN(N663)-SEARCH("/",N663,1))</f>
        <v>hardware</v>
      </c>
      <c r="S663" s="12">
        <f>(((J663/60)/60)/24)+DATE(1970,1,1)</f>
        <v>41719.887928240743</v>
      </c>
      <c r="T663" s="12">
        <f>(((I663/60)/60)/24)+DATE(1970,1,1)</f>
        <v>41764.887928240743</v>
      </c>
    </row>
    <row r="664" spans="1:20" ht="48" x14ac:dyDescent="0.2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5">
        <f>E664/D664</f>
        <v>1.0227272727272727</v>
      </c>
      <c r="P664" s="8">
        <f>E664/L664</f>
        <v>59.210526315789473</v>
      </c>
      <c r="Q664" t="str">
        <f>LEFT(N664, SEARCH("/", N664,1)-1)</f>
        <v>theater</v>
      </c>
      <c r="R664" t="str">
        <f>RIGHT(N664,LEN(N664)-SEARCH("/",N664,1))</f>
        <v>plays</v>
      </c>
      <c r="S664" s="12">
        <f>(((J664/60)/60)/24)+DATE(1970,1,1)</f>
        <v>42073.660694444443</v>
      </c>
      <c r="T664" s="12">
        <f>(((I664/60)/60)/24)+DATE(1970,1,1)</f>
        <v>42095.165972222225</v>
      </c>
    </row>
    <row r="665" spans="1:20" ht="48" x14ac:dyDescent="0.2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5">
        <f>E665/D665</f>
        <v>1.0772727272727274</v>
      </c>
      <c r="P665" s="8">
        <f>E665/L665</f>
        <v>79</v>
      </c>
      <c r="Q665" t="str">
        <f>LEFT(N665, SEARCH("/", N665,1)-1)</f>
        <v>theater</v>
      </c>
      <c r="R665" t="str">
        <f>RIGHT(N665,LEN(N665)-SEARCH("/",N665,1))</f>
        <v>plays</v>
      </c>
      <c r="S665" s="12">
        <f>(((J665/60)/60)/24)+DATE(1970,1,1)</f>
        <v>41856.715069444443</v>
      </c>
      <c r="T665" s="12">
        <f>(((I665/60)/60)/24)+DATE(1970,1,1)</f>
        <v>41877.715069444443</v>
      </c>
    </row>
    <row r="666" spans="1:20" ht="48" x14ac:dyDescent="0.2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5">
        <f>E666/D666</f>
        <v>1</v>
      </c>
      <c r="P666" s="8">
        <f>E666/L666</f>
        <v>73.333333333333329</v>
      </c>
      <c r="Q666" t="str">
        <f>LEFT(N666, SEARCH("/", N666,1)-1)</f>
        <v>theater</v>
      </c>
      <c r="R666" t="str">
        <f>RIGHT(N666,LEN(N666)-SEARCH("/",N666,1))</f>
        <v>musical</v>
      </c>
      <c r="S666" s="12">
        <f>(((J666/60)/60)/24)+DATE(1970,1,1)</f>
        <v>42445.598136574074</v>
      </c>
      <c r="T666" s="12">
        <f>(((I666/60)/60)/24)+DATE(1970,1,1)</f>
        <v>42475.598136574074</v>
      </c>
    </row>
    <row r="667" spans="1:20" ht="48" x14ac:dyDescent="0.2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>E667/D667</f>
        <v>0</v>
      </c>
      <c r="P667" s="8" t="e">
        <f>E667/L667</f>
        <v>#DIV/0!</v>
      </c>
      <c r="Q667" t="str">
        <f>LEFT(N667, SEARCH("&amp;", N667,1)-1)</f>
        <v xml:space="preserve">film </v>
      </c>
      <c r="R667" t="str">
        <f>RIGHT(N667,LEN(N667)-SEARCH("&amp; ",N667,1))</f>
        <v xml:space="preserve"> video/drama</v>
      </c>
      <c r="S667" s="12">
        <f>(((J667/60)/60)/24)+DATE(1970,1,1)</f>
        <v>42033.573009259257</v>
      </c>
      <c r="T667" s="12">
        <f>(((I667/60)/60)/24)+DATE(1970,1,1)</f>
        <v>42063.573009259257</v>
      </c>
    </row>
    <row r="668" spans="1:20" ht="20" x14ac:dyDescent="0.2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>E668/D668</f>
        <v>1.1565217391304348</v>
      </c>
      <c r="P668" s="8">
        <f>E668/L668</f>
        <v>44.333333333333336</v>
      </c>
      <c r="Q668" t="str">
        <f>LEFT(N668, SEARCH("/", N668,1)-1)</f>
        <v>theater</v>
      </c>
      <c r="R668" t="str">
        <f>RIGHT(N668,LEN(N668)-SEARCH("/",N668,1))</f>
        <v>plays</v>
      </c>
      <c r="S668" s="12">
        <f>(((J668/60)/60)/24)+DATE(1970,1,1)</f>
        <v>42155.920219907406</v>
      </c>
      <c r="T668" s="12">
        <f>(((I668/60)/60)/24)+DATE(1970,1,1)</f>
        <v>42176.888888888891</v>
      </c>
    </row>
    <row r="669" spans="1:20" ht="48" x14ac:dyDescent="0.2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>E669/D669</f>
        <v>0</v>
      </c>
      <c r="P669" s="8" t="e">
        <f>E669/L669</f>
        <v>#DIV/0!</v>
      </c>
      <c r="Q669" t="str">
        <f>LEFT(N669, SEARCH("/", N669,1)-1)</f>
        <v>food</v>
      </c>
      <c r="R669" t="str">
        <f>RIGHT(N669,LEN(N669)-SEARCH("/",N669,1))</f>
        <v>restaurants</v>
      </c>
      <c r="S669" s="12">
        <f>(((J669/60)/60)/24)+DATE(1970,1,1)</f>
        <v>41971.876863425925</v>
      </c>
      <c r="T669" s="12">
        <f>(((I669/60)/60)/24)+DATE(1970,1,1)</f>
        <v>41986.876863425925</v>
      </c>
    </row>
    <row r="670" spans="1:20" ht="48" x14ac:dyDescent="0.2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5">
        <f>E670/D670</f>
        <v>1.7333333333333334</v>
      </c>
      <c r="P670" s="8">
        <f>E670/L670</f>
        <v>86.666666666666671</v>
      </c>
      <c r="Q670" t="str">
        <f>LEFT(N670, SEARCH("&amp;", N670,1)-1)</f>
        <v xml:space="preserve">film </v>
      </c>
      <c r="R670" t="str">
        <f>RIGHT(N670,LEN(N670)-SEARCH("&amp; ",N670,1))</f>
        <v xml:space="preserve"> video/shorts</v>
      </c>
      <c r="S670" s="12">
        <f>(((J670/60)/60)/24)+DATE(1970,1,1)</f>
        <v>41433.01829861111</v>
      </c>
      <c r="T670" s="12">
        <f>(((I670/60)/60)/24)+DATE(1970,1,1)</f>
        <v>41463.01829861111</v>
      </c>
    </row>
    <row r="671" spans="1:20" ht="48" x14ac:dyDescent="0.2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5">
        <f>E671/D671</f>
        <v>1.2549999999999999</v>
      </c>
      <c r="P671" s="8">
        <f>E671/L671</f>
        <v>71.714285714285708</v>
      </c>
      <c r="Q671" t="str">
        <f>LEFT(N671, SEARCH("&amp;", N671,1)-1)</f>
        <v xml:space="preserve">film </v>
      </c>
      <c r="R671" t="str">
        <f>RIGHT(N671,LEN(N671)-SEARCH("&amp; ",N671,1))</f>
        <v xml:space="preserve"> video/shorts</v>
      </c>
      <c r="S671" s="12">
        <f>(((J671/60)/60)/24)+DATE(1970,1,1)</f>
        <v>40779.125428240739</v>
      </c>
      <c r="T671" s="12">
        <f>(((I671/60)/60)/24)+DATE(1970,1,1)</f>
        <v>40809.125428240739</v>
      </c>
    </row>
    <row r="672" spans="1:20" ht="20" x14ac:dyDescent="0.2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5">
        <f>E672/D672</f>
        <v>0</v>
      </c>
      <c r="P672" s="8" t="e">
        <f>E672/L672</f>
        <v>#DIV/0!</v>
      </c>
      <c r="Q672" t="str">
        <f>LEFT(N672, SEARCH("&amp;", N672,1)-1)</f>
        <v xml:space="preserve">film </v>
      </c>
      <c r="R672" t="str">
        <f>RIGHT(N672,LEN(N672)-SEARCH("&amp; ",N672,1))</f>
        <v xml:space="preserve"> video/science fiction</v>
      </c>
      <c r="S672" s="12">
        <f>(((J672/60)/60)/24)+DATE(1970,1,1)</f>
        <v>42541.837511574078</v>
      </c>
      <c r="T672" s="12">
        <f>(((I672/60)/60)/24)+DATE(1970,1,1)</f>
        <v>42557</v>
      </c>
    </row>
    <row r="673" spans="1:20" ht="48" x14ac:dyDescent="0.2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5">
        <f>E673/D673</f>
        <v>0.33416666666666667</v>
      </c>
      <c r="P673" s="8">
        <f>E673/L673</f>
        <v>30.846153846153847</v>
      </c>
      <c r="Q673" t="str">
        <f>LEFT(N673, SEARCH("&amp;", N673,1)-1)</f>
        <v xml:space="preserve">film </v>
      </c>
      <c r="R673" t="str">
        <f>RIGHT(N673,LEN(N673)-SEARCH("&amp; ",N673,1))</f>
        <v xml:space="preserve"> video/drama</v>
      </c>
      <c r="S673" s="12">
        <f>(((J673/60)/60)/24)+DATE(1970,1,1)</f>
        <v>42067.991238425922</v>
      </c>
      <c r="T673" s="12">
        <f>(((I673/60)/60)/24)+DATE(1970,1,1)</f>
        <v>42107.791666666672</v>
      </c>
    </row>
    <row r="674" spans="1:20" ht="48" x14ac:dyDescent="0.2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5">
        <f>E674/D674</f>
        <v>1.3041666666666667</v>
      </c>
      <c r="P674" s="8">
        <f>E674/L674</f>
        <v>86.944444444444443</v>
      </c>
      <c r="Q674" t="str">
        <f>LEFT(N674, SEARCH("/", N674,1)-1)</f>
        <v>theater</v>
      </c>
      <c r="R674" t="str">
        <f>RIGHT(N674,LEN(N674)-SEARCH("/",N674,1))</f>
        <v>plays</v>
      </c>
      <c r="S674" s="12">
        <f>(((J674/60)/60)/24)+DATE(1970,1,1)</f>
        <v>42725.031180555554</v>
      </c>
      <c r="T674" s="12">
        <f>(((I674/60)/60)/24)+DATE(1970,1,1)</f>
        <v>42746.208333333328</v>
      </c>
    </row>
    <row r="675" spans="1:20" ht="32" x14ac:dyDescent="0.2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5">
        <f>E675/D675</f>
        <v>0</v>
      </c>
      <c r="P675" s="8" t="e">
        <f>E675/L675</f>
        <v>#DIV/0!</v>
      </c>
      <c r="Q675" t="str">
        <f>LEFT(N675, SEARCH("/", N675,1)-1)</f>
        <v>technology</v>
      </c>
      <c r="R675" t="str">
        <f>RIGHT(N675,LEN(N675)-SEARCH("/",N675,1))</f>
        <v>wearables</v>
      </c>
      <c r="S675" s="12">
        <f>(((J675/60)/60)/24)+DATE(1970,1,1)</f>
        <v>41837.984976851854</v>
      </c>
      <c r="T675" s="12">
        <f>(((I675/60)/60)/24)+DATE(1970,1,1)</f>
        <v>41871.030555555553</v>
      </c>
    </row>
    <row r="676" spans="1:20" ht="48" x14ac:dyDescent="0.2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5">
        <f>E676/D676</f>
        <v>1.1416666666666666</v>
      </c>
      <c r="P676" s="8">
        <f>E676/L676</f>
        <v>80.588235294117652</v>
      </c>
      <c r="Q676" t="str">
        <f>LEFT(N676, SEARCH("/", N676,1)-1)</f>
        <v>music</v>
      </c>
      <c r="R676" t="str">
        <f>RIGHT(N676,LEN(N676)-SEARCH("/",N676,1))</f>
        <v>rock</v>
      </c>
      <c r="S676" s="12">
        <f>(((J676/60)/60)/24)+DATE(1970,1,1)</f>
        <v>41549.627615740741</v>
      </c>
      <c r="T676" s="12">
        <f>(((I676/60)/60)/24)+DATE(1970,1,1)</f>
        <v>41579.627615740741</v>
      </c>
    </row>
    <row r="677" spans="1:20" ht="32" x14ac:dyDescent="0.2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5">
        <f>E677/D677</f>
        <v>1</v>
      </c>
      <c r="P677" s="8">
        <f>E677/L677</f>
        <v>50</v>
      </c>
      <c r="Q677" t="str">
        <f>LEFT(N677, SEARCH("/", N677,1)-1)</f>
        <v>music</v>
      </c>
      <c r="R677" t="str">
        <f>RIGHT(N677,LEN(N677)-SEARCH("/",N677,1))</f>
        <v>metal</v>
      </c>
      <c r="S677" s="12">
        <f>(((J677/60)/60)/24)+DATE(1970,1,1)</f>
        <v>42291.581377314811</v>
      </c>
      <c r="T677" s="12">
        <f>(((I677/60)/60)/24)+DATE(1970,1,1)</f>
        <v>42333.623043981483</v>
      </c>
    </row>
    <row r="678" spans="1:20" ht="48" x14ac:dyDescent="0.2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5">
        <f>E678/D678</f>
        <v>1.4400583333333332</v>
      </c>
      <c r="P678" s="8">
        <f>E678/L678</f>
        <v>22.737763157894737</v>
      </c>
      <c r="Q678" t="str">
        <f>LEFT(N678, SEARCH("/", N678,1)-1)</f>
        <v>music</v>
      </c>
      <c r="R678" t="str">
        <f>RIGHT(N678,LEN(N678)-SEARCH("/",N678,1))</f>
        <v>metal</v>
      </c>
      <c r="S678" s="12">
        <f>(((J678/60)/60)/24)+DATE(1970,1,1)</f>
        <v>42079.745578703703</v>
      </c>
      <c r="T678" s="12">
        <f>(((I678/60)/60)/24)+DATE(1970,1,1)</f>
        <v>42109.957638888889</v>
      </c>
    </row>
    <row r="679" spans="1:20" ht="48" x14ac:dyDescent="0.2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5">
        <f>E679/D679</f>
        <v>1.3025</v>
      </c>
      <c r="P679" s="8">
        <f>E679/L679</f>
        <v>24.421875</v>
      </c>
      <c r="Q679" t="str">
        <f>LEFT(N679, SEARCH("/", N679,1)-1)</f>
        <v>publishing</v>
      </c>
      <c r="R679" t="str">
        <f>RIGHT(N679,LEN(N679)-SEARCH("/",N679,1))</f>
        <v>nonfiction</v>
      </c>
      <c r="S679" s="12">
        <f>(((J679/60)/60)/24)+DATE(1970,1,1)</f>
        <v>42502.807627314818</v>
      </c>
      <c r="T679" s="12">
        <f>(((I679/60)/60)/24)+DATE(1970,1,1)</f>
        <v>42532.807627314818</v>
      </c>
    </row>
    <row r="680" spans="1:20" ht="32" x14ac:dyDescent="0.2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5">
        <f>E680/D680</f>
        <v>8.3333333333333329E-2</v>
      </c>
      <c r="P680" s="8">
        <f>E680/L680</f>
        <v>100</v>
      </c>
      <c r="Q680" t="str">
        <f>LEFT(N680, SEARCH("/", N680,1)-1)</f>
        <v>publishing</v>
      </c>
      <c r="R680" t="str">
        <f>RIGHT(N680,LEN(N680)-SEARCH("/",N680,1))</f>
        <v>fiction</v>
      </c>
      <c r="S680" s="12">
        <f>(((J680/60)/60)/24)+DATE(1970,1,1)</f>
        <v>41991.713460648149</v>
      </c>
      <c r="T680" s="12">
        <f>(((I680/60)/60)/24)+DATE(1970,1,1)</f>
        <v>42050.651388888888</v>
      </c>
    </row>
    <row r="681" spans="1:20" ht="48" x14ac:dyDescent="0.2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5">
        <f>E681/D681</f>
        <v>2.15</v>
      </c>
      <c r="P681" s="8">
        <f>E681/L681</f>
        <v>78.181818181818187</v>
      </c>
      <c r="Q681" t="str">
        <f>LEFT(N681, SEARCH("/", N681,1)-1)</f>
        <v>photography</v>
      </c>
      <c r="R681" t="str">
        <f>RIGHT(N681,LEN(N681)-SEARCH("/",N681,1))</f>
        <v>photobooks</v>
      </c>
      <c r="S681" s="12">
        <f>(((J681/60)/60)/24)+DATE(1970,1,1)</f>
        <v>40254.450335648151</v>
      </c>
      <c r="T681" s="12">
        <f>(((I681/60)/60)/24)+DATE(1970,1,1)</f>
        <v>40313.340277777781</v>
      </c>
    </row>
    <row r="682" spans="1:20" ht="48" x14ac:dyDescent="0.2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5">
        <f>E682/D682</f>
        <v>0</v>
      </c>
      <c r="P682" s="8" t="e">
        <f>E682/L682</f>
        <v>#DIV/0!</v>
      </c>
      <c r="Q682" t="str">
        <f>LEFT(N682, SEARCH("/", N682,1)-1)</f>
        <v>photography</v>
      </c>
      <c r="R682" t="str">
        <f>RIGHT(N682,LEN(N682)-SEARCH("/",N682,1))</f>
        <v>places</v>
      </c>
      <c r="S682" s="12">
        <f>(((J682/60)/60)/24)+DATE(1970,1,1)</f>
        <v>41779.649317129632</v>
      </c>
      <c r="T682" s="12">
        <f>(((I682/60)/60)/24)+DATE(1970,1,1)</f>
        <v>41789.649317129632</v>
      </c>
    </row>
    <row r="683" spans="1:20" ht="48" x14ac:dyDescent="0.2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5">
        <f>E683/D683</f>
        <v>0</v>
      </c>
      <c r="P683" s="8" t="e">
        <f>E683/L683</f>
        <v>#DIV/0!</v>
      </c>
      <c r="Q683" t="str">
        <f>LEFT(N683, SEARCH("/", N683,1)-1)</f>
        <v>photography</v>
      </c>
      <c r="R683" t="str">
        <f>RIGHT(N683,LEN(N683)-SEARCH("/",N683,1))</f>
        <v>places</v>
      </c>
      <c r="S683" s="12">
        <f>(((J683/60)/60)/24)+DATE(1970,1,1)</f>
        <v>42256.984791666662</v>
      </c>
      <c r="T683" s="12">
        <f>(((I683/60)/60)/24)+DATE(1970,1,1)</f>
        <v>42286.984791666662</v>
      </c>
    </row>
    <row r="684" spans="1:20" ht="32" x14ac:dyDescent="0.2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5">
        <f>E684/D684</f>
        <v>1.0125</v>
      </c>
      <c r="P684" s="8">
        <f>E684/L684</f>
        <v>52.826086956521742</v>
      </c>
      <c r="Q684" t="str">
        <f>LEFT(N684, SEARCH("/", N684,1)-1)</f>
        <v>music</v>
      </c>
      <c r="R684" t="str">
        <f>RIGHT(N684,LEN(N684)-SEARCH("/",N684,1))</f>
        <v>rock</v>
      </c>
      <c r="S684" s="12">
        <f>(((J684/60)/60)/24)+DATE(1970,1,1)</f>
        <v>41607.83085648148</v>
      </c>
      <c r="T684" s="12">
        <f>(((I684/60)/60)/24)+DATE(1970,1,1)</f>
        <v>41640.226388888892</v>
      </c>
    </row>
    <row r="685" spans="1:20" ht="48" x14ac:dyDescent="0.2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5">
        <f>E685/D685</f>
        <v>1</v>
      </c>
      <c r="P685" s="8">
        <f>E685/L685</f>
        <v>42.857142857142854</v>
      </c>
      <c r="Q685" t="str">
        <f>LEFT(N685, SEARCH("/", N685,1)-1)</f>
        <v>music</v>
      </c>
      <c r="R685" t="str">
        <f>RIGHT(N685,LEN(N685)-SEARCH("/",N685,1))</f>
        <v>pop</v>
      </c>
      <c r="S685" s="12">
        <f>(((J685/60)/60)/24)+DATE(1970,1,1)</f>
        <v>40688.024618055555</v>
      </c>
      <c r="T685" s="12">
        <f>(((I685/60)/60)/24)+DATE(1970,1,1)</f>
        <v>40708.024618055555</v>
      </c>
    </row>
    <row r="686" spans="1:20" ht="32" x14ac:dyDescent="0.2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5">
        <f>E686/D686</f>
        <v>1.1083333333333334</v>
      </c>
      <c r="P686" s="8">
        <f>E686/L686</f>
        <v>25.576923076923077</v>
      </c>
      <c r="Q686" t="str">
        <f>LEFT(N686, SEARCH("/", N686,1)-1)</f>
        <v>photography</v>
      </c>
      <c r="R686" t="str">
        <f>RIGHT(N686,LEN(N686)-SEARCH("/",N686,1))</f>
        <v>photobooks</v>
      </c>
      <c r="S686" s="12">
        <f>(((J686/60)/60)/24)+DATE(1970,1,1)</f>
        <v>42120.628136574072</v>
      </c>
      <c r="T686" s="12">
        <f>(((I686/60)/60)/24)+DATE(1970,1,1)</f>
        <v>42165.628136574072</v>
      </c>
    </row>
    <row r="687" spans="1:20" ht="32" x14ac:dyDescent="0.2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5">
        <f>E687/D687</f>
        <v>2.6016666666666666</v>
      </c>
      <c r="P687" s="8">
        <f>E687/L687</f>
        <v>34.68888888888889</v>
      </c>
      <c r="Q687" t="str">
        <f>LEFT(N687, SEARCH("/", N687,1)-1)</f>
        <v>photography</v>
      </c>
      <c r="R687" t="str">
        <f>RIGHT(N687,LEN(N687)-SEARCH("/",N687,1))</f>
        <v>photobooks</v>
      </c>
      <c r="S687" s="12">
        <f>(((J687/60)/60)/24)+DATE(1970,1,1)</f>
        <v>42627.253263888888</v>
      </c>
      <c r="T687" s="12">
        <f>(((I687/60)/60)/24)+DATE(1970,1,1)</f>
        <v>42657.253263888888</v>
      </c>
    </row>
    <row r="688" spans="1:20" ht="48" x14ac:dyDescent="0.2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5">
        <f>E688/D688</f>
        <v>2.0833333333333332E-2</v>
      </c>
      <c r="P688" s="8">
        <f>E688/L688</f>
        <v>6.25</v>
      </c>
      <c r="Q688" t="str">
        <f>LEFT(N688, SEARCH("/", N688,1)-1)</f>
        <v>photography</v>
      </c>
      <c r="R688" t="str">
        <f>RIGHT(N688,LEN(N688)-SEARCH("/",N688,1))</f>
        <v>photobooks</v>
      </c>
      <c r="S688" s="12">
        <f>(((J688/60)/60)/24)+DATE(1970,1,1)</f>
        <v>41820.752268518518</v>
      </c>
      <c r="T688" s="12">
        <f>(((I688/60)/60)/24)+DATE(1970,1,1)</f>
        <v>41850.752268518518</v>
      </c>
    </row>
    <row r="689" spans="1:20" ht="48" x14ac:dyDescent="0.2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5">
        <f>E689/D689</f>
        <v>1.0208333333333333</v>
      </c>
      <c r="P689" s="8">
        <f>E689/L689</f>
        <v>42.241379310344826</v>
      </c>
      <c r="Q689" t="str">
        <f>LEFT(N689, SEARCH("/", N689,1)-1)</f>
        <v>music</v>
      </c>
      <c r="R689" t="str">
        <f>RIGHT(N689,LEN(N689)-SEARCH("/",N689,1))</f>
        <v>indie rock</v>
      </c>
      <c r="S689" s="12">
        <f>(((J689/60)/60)/24)+DATE(1970,1,1)</f>
        <v>41925.906689814816</v>
      </c>
      <c r="T689" s="12">
        <f>(((I689/60)/60)/24)+DATE(1970,1,1)</f>
        <v>41955.94835648148</v>
      </c>
    </row>
    <row r="690" spans="1:20" ht="48" x14ac:dyDescent="0.2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5">
        <f>E690/D690</f>
        <v>1.4775</v>
      </c>
      <c r="P690" s="8">
        <f>E690/L690</f>
        <v>50.657142857142858</v>
      </c>
      <c r="Q690" t="str">
        <f>LEFT(N690, SEARCH("/", N690,1)-1)</f>
        <v>music</v>
      </c>
      <c r="R690" t="str">
        <f>RIGHT(N690,LEN(N690)-SEARCH("/",N690,1))</f>
        <v>indie rock</v>
      </c>
      <c r="S690" s="12">
        <f>(((J690/60)/60)/24)+DATE(1970,1,1)</f>
        <v>42290.059594907405</v>
      </c>
      <c r="T690" s="12">
        <f>(((I690/60)/60)/24)+DATE(1970,1,1)</f>
        <v>42304.207638888889</v>
      </c>
    </row>
    <row r="691" spans="1:20" ht="48" x14ac:dyDescent="0.2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5">
        <f>E691/D691</f>
        <v>5.0324999999999998</v>
      </c>
      <c r="P691" s="8">
        <f>E691/L691</f>
        <v>68.625</v>
      </c>
      <c r="Q691" t="str">
        <f>LEFT(N691, SEARCH("/", N691,1)-1)</f>
        <v>games</v>
      </c>
      <c r="R691" t="str">
        <f>RIGHT(N691,LEN(N691)-SEARCH("/",N691,1))</f>
        <v>tabletop games</v>
      </c>
      <c r="S691" s="12">
        <f>(((J691/60)/60)/24)+DATE(1970,1,1)</f>
        <v>42467.788194444445</v>
      </c>
      <c r="T691" s="12">
        <f>(((I691/60)/60)/24)+DATE(1970,1,1)</f>
        <v>42481.916666666672</v>
      </c>
    </row>
    <row r="692" spans="1:20" ht="48" x14ac:dyDescent="0.2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5">
        <f>E692/D692</f>
        <v>1.2524999999999999</v>
      </c>
      <c r="P692" s="8">
        <f>E692/L692</f>
        <v>44.205882352941174</v>
      </c>
      <c r="Q692" t="str">
        <f>LEFT(N692, SEARCH("/", N692,1)-1)</f>
        <v>music</v>
      </c>
      <c r="R692" t="str">
        <f>RIGHT(N692,LEN(N692)-SEARCH("/",N692,1))</f>
        <v>rock</v>
      </c>
      <c r="S692" s="12">
        <f>(((J692/60)/60)/24)+DATE(1970,1,1)</f>
        <v>41270.954351851848</v>
      </c>
      <c r="T692" s="12">
        <f>(((I692/60)/60)/24)+DATE(1970,1,1)</f>
        <v>41300.954351851848</v>
      </c>
    </row>
    <row r="693" spans="1:20" ht="48" x14ac:dyDescent="0.2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5">
        <f>E693/D693</f>
        <v>1.5697000000000001</v>
      </c>
      <c r="P693" s="8">
        <f>E693/L693</f>
        <v>37.672800000000002</v>
      </c>
      <c r="Q693" t="str">
        <f>LEFT(N693, SEARCH("/", N693,1)-1)</f>
        <v>music</v>
      </c>
      <c r="R693" t="str">
        <f>RIGHT(N693,LEN(N693)-SEARCH("/",N693,1))</f>
        <v>indie rock</v>
      </c>
      <c r="S693" s="12">
        <f>(((J693/60)/60)/24)+DATE(1970,1,1)</f>
        <v>41037.551585648151</v>
      </c>
      <c r="T693" s="12">
        <f>(((I693/60)/60)/24)+DATE(1970,1,1)</f>
        <v>41067.551585648151</v>
      </c>
    </row>
    <row r="694" spans="1:20" ht="48" x14ac:dyDescent="0.2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5">
        <f>E694/D694</f>
        <v>0.16833333333333333</v>
      </c>
      <c r="P694" s="8">
        <f>E694/L694</f>
        <v>16.833333333333332</v>
      </c>
      <c r="Q694" t="str">
        <f>LEFT(N694, SEARCH("/", N694,1)-1)</f>
        <v>food</v>
      </c>
      <c r="R694" t="str">
        <f>RIGHT(N694,LEN(N694)-SEARCH("/",N694,1))</f>
        <v>food trucks</v>
      </c>
      <c r="S694" s="12">
        <f>(((J694/60)/60)/24)+DATE(1970,1,1)</f>
        <v>42399.882615740738</v>
      </c>
      <c r="T694" s="12">
        <f>(((I694/60)/60)/24)+DATE(1970,1,1)</f>
        <v>42459.840949074074</v>
      </c>
    </row>
    <row r="695" spans="1:20" ht="48" x14ac:dyDescent="0.2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5">
        <f>E695/D695</f>
        <v>1.1366666666666667</v>
      </c>
      <c r="P695" s="8">
        <f>E695/L695</f>
        <v>29.021276595744681</v>
      </c>
      <c r="Q695" t="str">
        <f>LEFT(N695, SEARCH("/", N695,1)-1)</f>
        <v>music</v>
      </c>
      <c r="R695" t="str">
        <f>RIGHT(N695,LEN(N695)-SEARCH("/",N695,1))</f>
        <v>indie rock</v>
      </c>
      <c r="S695" s="12">
        <f>(((J695/60)/60)/24)+DATE(1970,1,1)</f>
        <v>40557.429733796293</v>
      </c>
      <c r="T695" s="12">
        <f>(((I695/60)/60)/24)+DATE(1970,1,1)</f>
        <v>40582.429733796293</v>
      </c>
    </row>
    <row r="696" spans="1:20" ht="48" x14ac:dyDescent="0.2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5">
        <f>E696/D696</f>
        <v>0</v>
      </c>
      <c r="P696" s="8" t="e">
        <f>E696/L696</f>
        <v>#DIV/0!</v>
      </c>
      <c r="Q696" t="str">
        <f>LEFT(N696, SEARCH("/", N696,1)-1)</f>
        <v>theater</v>
      </c>
      <c r="R696" t="str">
        <f>RIGHT(N696,LEN(N696)-SEARCH("/",N696,1))</f>
        <v>plays</v>
      </c>
      <c r="S696" s="12">
        <f>(((J696/60)/60)/24)+DATE(1970,1,1)</f>
        <v>42492.737847222219</v>
      </c>
      <c r="T696" s="12">
        <f>(((I696/60)/60)/24)+DATE(1970,1,1)</f>
        <v>42534.166666666672</v>
      </c>
    </row>
    <row r="697" spans="1:20" ht="32" x14ac:dyDescent="0.2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5">
        <f>E697/D697</f>
        <v>0.59583333333333333</v>
      </c>
      <c r="P697" s="8">
        <f>E697/L697</f>
        <v>65</v>
      </c>
      <c r="Q697" t="str">
        <f>LEFT(N697, SEARCH("/", N697,1)-1)</f>
        <v>theater</v>
      </c>
      <c r="R697" t="str">
        <f>RIGHT(N697,LEN(N697)-SEARCH("/",N697,1))</f>
        <v>spaces</v>
      </c>
      <c r="S697" s="12">
        <f>(((J697/60)/60)/24)+DATE(1970,1,1)</f>
        <v>42141.741307870368</v>
      </c>
      <c r="T697" s="12">
        <f>(((I697/60)/60)/24)+DATE(1970,1,1)</f>
        <v>42171.741307870368</v>
      </c>
    </row>
    <row r="698" spans="1:20" ht="48" x14ac:dyDescent="0.2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5">
        <f>E698/D698</f>
        <v>1.1975</v>
      </c>
      <c r="P698" s="8">
        <f>E698/L698</f>
        <v>31.933333333333334</v>
      </c>
      <c r="Q698" t="str">
        <f>LEFT(N698, SEARCH("/", N698,1)-1)</f>
        <v>theater</v>
      </c>
      <c r="R698" t="str">
        <f>RIGHT(N698,LEN(N698)-SEARCH("/",N698,1))</f>
        <v>plays</v>
      </c>
      <c r="S698" s="12">
        <f>(((J698/60)/60)/24)+DATE(1970,1,1)</f>
        <v>41780.412604166668</v>
      </c>
      <c r="T698" s="12">
        <f>(((I698/60)/60)/24)+DATE(1970,1,1)</f>
        <v>41810.412604166668</v>
      </c>
    </row>
    <row r="699" spans="1:20" ht="48" x14ac:dyDescent="0.2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5">
        <f>E699/D699</f>
        <v>1.0416666666666667</v>
      </c>
      <c r="P699" s="8">
        <f>E699/L699</f>
        <v>59.523809523809526</v>
      </c>
      <c r="Q699" t="str">
        <f>LEFT(N699, SEARCH("/", N699,1)-1)</f>
        <v>theater</v>
      </c>
      <c r="R699" t="str">
        <f>RIGHT(N699,LEN(N699)-SEARCH("/",N699,1))</f>
        <v>plays</v>
      </c>
      <c r="S699" s="12">
        <f>(((J699/60)/60)/24)+DATE(1970,1,1)</f>
        <v>42277.583472222221</v>
      </c>
      <c r="T699" s="12">
        <f>(((I699/60)/60)/24)+DATE(1970,1,1)</f>
        <v>42307.583472222221</v>
      </c>
    </row>
    <row r="700" spans="1:20" ht="48" x14ac:dyDescent="0.2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5">
        <f>E700/D700</f>
        <v>1.25</v>
      </c>
      <c r="P700" s="8">
        <f>E700/L700</f>
        <v>50</v>
      </c>
      <c r="Q700" t="str">
        <f>LEFT(N700, SEARCH("/", N700,1)-1)</f>
        <v>theater</v>
      </c>
      <c r="R700" t="str">
        <f>RIGHT(N700,LEN(N700)-SEARCH("/",N700,1))</f>
        <v>plays</v>
      </c>
      <c r="S700" s="12">
        <f>(((J700/60)/60)/24)+DATE(1970,1,1)</f>
        <v>42722.882361111115</v>
      </c>
      <c r="T700" s="12">
        <f>(((I700/60)/60)/24)+DATE(1970,1,1)</f>
        <v>42752.882361111115</v>
      </c>
    </row>
    <row r="701" spans="1:20" ht="48" x14ac:dyDescent="0.2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5">
        <f>E701/D701</f>
        <v>1.0375000000000001</v>
      </c>
      <c r="P701" s="8">
        <f>E701/L701</f>
        <v>27.065217391304348</v>
      </c>
      <c r="Q701" t="str">
        <f>LEFT(N701, SEARCH("/", N701,1)-1)</f>
        <v>theater</v>
      </c>
      <c r="R701" t="str">
        <f>RIGHT(N701,LEN(N701)-SEARCH("/",N701,1))</f>
        <v>plays</v>
      </c>
      <c r="S701" s="12">
        <f>(((J701/60)/60)/24)+DATE(1970,1,1)</f>
        <v>42026.920428240745</v>
      </c>
      <c r="T701" s="12">
        <f>(((I701/60)/60)/24)+DATE(1970,1,1)</f>
        <v>42056.920428240745</v>
      </c>
    </row>
    <row r="702" spans="1:20" ht="32" x14ac:dyDescent="0.2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5">
        <f>E702/D702</f>
        <v>1.3467833333333334</v>
      </c>
      <c r="P702" s="8">
        <f>E702/L702</f>
        <v>89.785555555555561</v>
      </c>
      <c r="Q702" t="str">
        <f>LEFT(N702, SEARCH("/", N702,1)-1)</f>
        <v>theater</v>
      </c>
      <c r="R702" t="str">
        <f>RIGHT(N702,LEN(N702)-SEARCH("/",N702,1))</f>
        <v>plays</v>
      </c>
      <c r="S702" s="12">
        <f>(((J702/60)/60)/24)+DATE(1970,1,1)</f>
        <v>42374.911226851851</v>
      </c>
      <c r="T702" s="12">
        <f>(((I702/60)/60)/24)+DATE(1970,1,1)</f>
        <v>42388.207638888889</v>
      </c>
    </row>
    <row r="703" spans="1:20" ht="48" x14ac:dyDescent="0.2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5">
        <f>E703/D703</f>
        <v>1.05</v>
      </c>
      <c r="P703" s="8">
        <f>E703/L703</f>
        <v>39.375</v>
      </c>
      <c r="Q703" t="str">
        <f>LEFT(N703, SEARCH("/", N703,1)-1)</f>
        <v>theater</v>
      </c>
      <c r="R703" t="str">
        <f>RIGHT(N703,LEN(N703)-SEARCH("/",N703,1))</f>
        <v>plays</v>
      </c>
      <c r="S703" s="12">
        <f>(((J703/60)/60)/24)+DATE(1970,1,1)</f>
        <v>42222.730034722219</v>
      </c>
      <c r="T703" s="12">
        <f>(((I703/60)/60)/24)+DATE(1970,1,1)</f>
        <v>42247.730034722219</v>
      </c>
    </row>
    <row r="704" spans="1:20" ht="20" x14ac:dyDescent="0.2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5">
        <f>E704/D704</f>
        <v>1</v>
      </c>
      <c r="P704" s="8">
        <f>E704/L704</f>
        <v>31.578947368421051</v>
      </c>
      <c r="Q704" t="str">
        <f>LEFT(N704, SEARCH("/", N704,1)-1)</f>
        <v>theater</v>
      </c>
      <c r="R704" t="str">
        <f>RIGHT(N704,LEN(N704)-SEARCH("/",N704,1))</f>
        <v>plays</v>
      </c>
      <c r="S704" s="12">
        <f>(((J704/60)/60)/24)+DATE(1970,1,1)</f>
        <v>41822.90488425926</v>
      </c>
      <c r="T704" s="12">
        <f>(((I704/60)/60)/24)+DATE(1970,1,1)</f>
        <v>41844.291666666664</v>
      </c>
    </row>
    <row r="705" spans="1:20" ht="48" x14ac:dyDescent="0.2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5">
        <f>E705/D705</f>
        <v>0</v>
      </c>
      <c r="P705" s="8" t="e">
        <f>E705/L705</f>
        <v>#DIV/0!</v>
      </c>
      <c r="Q705" t="str">
        <f>LEFT(N705, SEARCH("/", N705,1)-1)</f>
        <v>theater</v>
      </c>
      <c r="R705" t="str">
        <f>RIGHT(N705,LEN(N705)-SEARCH("/",N705,1))</f>
        <v>plays</v>
      </c>
      <c r="S705" s="12">
        <f>(((J705/60)/60)/24)+DATE(1970,1,1)</f>
        <v>41793.814259259263</v>
      </c>
      <c r="T705" s="12">
        <f>(((I705/60)/60)/24)+DATE(1970,1,1)</f>
        <v>41825.165972222225</v>
      </c>
    </row>
    <row r="706" spans="1:20" ht="48" x14ac:dyDescent="0.2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5">
        <f>E706/D706</f>
        <v>1.2891666666666666</v>
      </c>
      <c r="P706" s="8">
        <f>E706/L706</f>
        <v>64.458333333333329</v>
      </c>
      <c r="Q706" t="str">
        <f>LEFT(N706, SEARCH("/", N706,1)-1)</f>
        <v>theater</v>
      </c>
      <c r="R706" t="str">
        <f>RIGHT(N706,LEN(N706)-SEARCH("/",N706,1))</f>
        <v>musical</v>
      </c>
      <c r="S706" s="12">
        <f>(((J706/60)/60)/24)+DATE(1970,1,1)</f>
        <v>42420.140277777777</v>
      </c>
      <c r="T706" s="12">
        <f>(((I706/60)/60)/24)+DATE(1970,1,1)</f>
        <v>42444.666666666672</v>
      </c>
    </row>
    <row r="707" spans="1:20" ht="48" x14ac:dyDescent="0.2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5">
        <f>E707/D707</f>
        <v>1.0466666666666666</v>
      </c>
      <c r="P707" s="8">
        <f>E707/L707</f>
        <v>139.55555555555554</v>
      </c>
      <c r="Q707" t="str">
        <f>LEFT(N707, SEARCH("/", N707,1)-1)</f>
        <v>theater</v>
      </c>
      <c r="R707" t="str">
        <f>RIGHT(N707,LEN(N707)-SEARCH("/",N707,1))</f>
        <v>plays</v>
      </c>
      <c r="S707" s="12">
        <f>(((J707/60)/60)/24)+DATE(1970,1,1)</f>
        <v>42375.114988425921</v>
      </c>
      <c r="T707" s="12">
        <f>(((I707/60)/60)/24)+DATE(1970,1,1)</f>
        <v>42420.114988425921</v>
      </c>
    </row>
    <row r="708" spans="1:20" ht="48" x14ac:dyDescent="0.2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5">
        <f>E708/D708</f>
        <v>1.1666666666666667</v>
      </c>
      <c r="P708" s="8">
        <f>E708/L708</f>
        <v>70</v>
      </c>
      <c r="Q708" t="str">
        <f>LEFT(N708, SEARCH("/", N708,1)-1)</f>
        <v>theater</v>
      </c>
      <c r="R708" t="str">
        <f>RIGHT(N708,LEN(N708)-SEARCH("/",N708,1))</f>
        <v>plays</v>
      </c>
      <c r="S708" s="12">
        <f>(((J708/60)/60)/24)+DATE(1970,1,1)</f>
        <v>41963.872361111105</v>
      </c>
      <c r="T708" s="12">
        <f>(((I708/60)/60)/24)+DATE(1970,1,1)</f>
        <v>41974.797916666663</v>
      </c>
    </row>
    <row r="709" spans="1:20" ht="48" x14ac:dyDescent="0.2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5">
        <f>E709/D709</f>
        <v>0</v>
      </c>
      <c r="P709" s="8" t="e">
        <f>E709/L709</f>
        <v>#DIV/0!</v>
      </c>
      <c r="Q709" t="str">
        <f>LEFT(N709, SEARCH("/", N709,1)-1)</f>
        <v>theater</v>
      </c>
      <c r="R709" t="str">
        <f>RIGHT(N709,LEN(N709)-SEARCH("/",N709,1))</f>
        <v>plays</v>
      </c>
      <c r="S709" s="12">
        <f>(((J709/60)/60)/24)+DATE(1970,1,1)</f>
        <v>42111.904097222221</v>
      </c>
      <c r="T709" s="12">
        <f>(((I709/60)/60)/24)+DATE(1970,1,1)</f>
        <v>42171.904097222221</v>
      </c>
    </row>
    <row r="710" spans="1:20" ht="48" x14ac:dyDescent="0.2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5">
        <f>E710/D710</f>
        <v>0.24333333333333335</v>
      </c>
      <c r="P710" s="8">
        <f>E710/L710</f>
        <v>24.333333333333332</v>
      </c>
      <c r="Q710" t="str">
        <f>LEFT(N710, SEARCH("/", N710,1)-1)</f>
        <v>theater</v>
      </c>
      <c r="R710" t="str">
        <f>RIGHT(N710,LEN(N710)-SEARCH("/",N710,1))</f>
        <v>plays</v>
      </c>
      <c r="S710" s="12">
        <f>(((J710/60)/60)/24)+DATE(1970,1,1)</f>
        <v>41880.788842592592</v>
      </c>
      <c r="T710" s="12">
        <f>(((I710/60)/60)/24)+DATE(1970,1,1)</f>
        <v>41910.788842592592</v>
      </c>
    </row>
    <row r="711" spans="1:20" ht="48" x14ac:dyDescent="0.2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5">
        <f>E711/D711</f>
        <v>0.3775</v>
      </c>
      <c r="P711" s="8">
        <f>E711/L711</f>
        <v>32.357142857142854</v>
      </c>
      <c r="Q711" t="str">
        <f>LEFT(N711, SEARCH("/", N711,1)-1)</f>
        <v>theater</v>
      </c>
      <c r="R711" t="str">
        <f>RIGHT(N711,LEN(N711)-SEARCH("/",N711,1))</f>
        <v>plays</v>
      </c>
      <c r="S711" s="12">
        <f>(((J711/60)/60)/24)+DATE(1970,1,1)</f>
        <v>42775.964212962965</v>
      </c>
      <c r="T711" s="12">
        <f>(((I711/60)/60)/24)+DATE(1970,1,1)</f>
        <v>42795.791666666672</v>
      </c>
    </row>
    <row r="712" spans="1:20" ht="48" x14ac:dyDescent="0.2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5">
        <f>E712/D712</f>
        <v>1.552</v>
      </c>
      <c r="P712" s="8">
        <f>E712/L712</f>
        <v>102.10526315789474</v>
      </c>
      <c r="Q712" t="str">
        <f>LEFT(N712, SEARCH("&amp;", N712,1)-1)</f>
        <v xml:space="preserve">film </v>
      </c>
      <c r="R712" t="str">
        <f>RIGHT(N712,LEN(N712)-SEARCH("&amp; ",N712,1))</f>
        <v xml:space="preserve"> video/television</v>
      </c>
      <c r="S712" s="12">
        <f>(((J712/60)/60)/24)+DATE(1970,1,1)</f>
        <v>41828.515555555554</v>
      </c>
      <c r="T712" s="12">
        <f>(((I712/60)/60)/24)+DATE(1970,1,1)</f>
        <v>41868.515555555554</v>
      </c>
    </row>
    <row r="713" spans="1:20" ht="48" x14ac:dyDescent="0.2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5">
        <f>E713/D713</f>
        <v>0.68400000000000005</v>
      </c>
      <c r="P713" s="8">
        <f>E713/L713</f>
        <v>122.14285714285714</v>
      </c>
      <c r="Q713" t="str">
        <f>LEFT(N713, SEARCH("/", N713,1)-1)</f>
        <v>music</v>
      </c>
      <c r="R713" t="str">
        <f>RIGHT(N713,LEN(N713)-SEARCH("/",N713,1))</f>
        <v>faith</v>
      </c>
      <c r="S713" s="12">
        <f>(((J713/60)/60)/24)+DATE(1970,1,1)</f>
        <v>42268.625856481478</v>
      </c>
      <c r="T713" s="12">
        <f>(((I713/60)/60)/24)+DATE(1970,1,1)</f>
        <v>42298.625856481478</v>
      </c>
    </row>
    <row r="714" spans="1:20" ht="32" x14ac:dyDescent="0.2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5">
        <f>E714/D714</f>
        <v>1.0888</v>
      </c>
      <c r="P714" s="8">
        <f>E714/L714</f>
        <v>75.611111111111114</v>
      </c>
      <c r="Q714" t="str">
        <f>LEFT(N714, SEARCH("/", N714,1)-1)</f>
        <v>music</v>
      </c>
      <c r="R714" t="str">
        <f>RIGHT(N714,LEN(N714)-SEARCH("/",N714,1))</f>
        <v>classical music</v>
      </c>
      <c r="S714" s="12">
        <f>(((J714/60)/60)/24)+DATE(1970,1,1)</f>
        <v>42093.860023148154</v>
      </c>
      <c r="T714" s="12">
        <f>(((I714/60)/60)/24)+DATE(1970,1,1)</f>
        <v>42125.582638888889</v>
      </c>
    </row>
    <row r="715" spans="1:20" ht="32" x14ac:dyDescent="0.2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5">
        <f>E715/D715</f>
        <v>1.0528</v>
      </c>
      <c r="P715" s="8">
        <f>E715/L715</f>
        <v>47</v>
      </c>
      <c r="Q715" t="str">
        <f>LEFT(N715, SEARCH("/", N715,1)-1)</f>
        <v>theater</v>
      </c>
      <c r="R715" t="str">
        <f>RIGHT(N715,LEN(N715)-SEARCH("/",N715,1))</f>
        <v>plays</v>
      </c>
      <c r="S715" s="12">
        <f>(((J715/60)/60)/24)+DATE(1970,1,1)</f>
        <v>42018.94159722222</v>
      </c>
      <c r="T715" s="12">
        <f>(((I715/60)/60)/24)+DATE(1970,1,1)</f>
        <v>42047.291666666672</v>
      </c>
    </row>
    <row r="716" spans="1:20" ht="48" x14ac:dyDescent="0.2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5">
        <f>E716/D716</f>
        <v>8.0000000000000002E-3</v>
      </c>
      <c r="P716" s="8">
        <f>E716/L716</f>
        <v>10</v>
      </c>
      <c r="Q716" t="str">
        <f>LEFT(N716, SEARCH("/", N716,1)-1)</f>
        <v>theater</v>
      </c>
      <c r="R716" t="str">
        <f>RIGHT(N716,LEN(N716)-SEARCH("/",N716,1))</f>
        <v>plays</v>
      </c>
      <c r="S716" s="12">
        <f>(((J716/60)/60)/24)+DATE(1970,1,1)</f>
        <v>42803.842812499999</v>
      </c>
      <c r="T716" s="12">
        <f>(((I716/60)/60)/24)+DATE(1970,1,1)</f>
        <v>42843.801145833335</v>
      </c>
    </row>
    <row r="717" spans="1:20" ht="48" x14ac:dyDescent="0.2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5">
        <f>E717/D717</f>
        <v>1.04</v>
      </c>
      <c r="P717" s="8">
        <f>E717/L717</f>
        <v>52</v>
      </c>
      <c r="Q717" t="str">
        <f>LEFT(N717, SEARCH("/", N717,1)-1)</f>
        <v>theater</v>
      </c>
      <c r="R717" t="str">
        <f>RIGHT(N717,LEN(N717)-SEARCH("/",N717,1))</f>
        <v>plays</v>
      </c>
      <c r="S717" s="12">
        <f>(((J717/60)/60)/24)+DATE(1970,1,1)</f>
        <v>41226.017361111109</v>
      </c>
      <c r="T717" s="12">
        <f>(((I717/60)/60)/24)+DATE(1970,1,1)</f>
        <v>41250.083333333336</v>
      </c>
    </row>
    <row r="718" spans="1:20" ht="32" x14ac:dyDescent="0.2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5">
        <f>E718/D718</f>
        <v>1</v>
      </c>
      <c r="P718" s="8">
        <f>E718/L718</f>
        <v>62.5</v>
      </c>
      <c r="Q718" t="str">
        <f>LEFT(N718, SEARCH("/", N718,1)-1)</f>
        <v>theater</v>
      </c>
      <c r="R718" t="str">
        <f>RIGHT(N718,LEN(N718)-SEARCH("/",N718,1))</f>
        <v>plays</v>
      </c>
      <c r="S718" s="12">
        <f>(((J718/60)/60)/24)+DATE(1970,1,1)</f>
        <v>41788.58997685185</v>
      </c>
      <c r="T718" s="12">
        <f>(((I718/60)/60)/24)+DATE(1970,1,1)</f>
        <v>41818.58997685185</v>
      </c>
    </row>
    <row r="719" spans="1:20" ht="48" x14ac:dyDescent="0.2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5">
        <f>E719/D719</f>
        <v>1.0624</v>
      </c>
      <c r="P719" s="8">
        <f>E719/L719</f>
        <v>47.428571428571431</v>
      </c>
      <c r="Q719" t="str">
        <f>LEFT(N719, SEARCH("/", N719,1)-1)</f>
        <v>theater</v>
      </c>
      <c r="R719" t="str">
        <f>RIGHT(N719,LEN(N719)-SEARCH("/",N719,1))</f>
        <v>musical</v>
      </c>
      <c r="S719" s="12">
        <f>(((J719/60)/60)/24)+DATE(1970,1,1)</f>
        <v>42193.813530092593</v>
      </c>
      <c r="T719" s="12">
        <f>(((I719/60)/60)/24)+DATE(1970,1,1)</f>
        <v>42218.813530092593</v>
      </c>
    </row>
    <row r="720" spans="1:20" ht="48" x14ac:dyDescent="0.2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5">
        <f>E720/D720</f>
        <v>0.57199999999999995</v>
      </c>
      <c r="P720" s="8">
        <f>E720/L720</f>
        <v>59.583333333333336</v>
      </c>
      <c r="Q720" t="str">
        <f>LEFT(N720, SEARCH("/", N720,1)-1)</f>
        <v>theater</v>
      </c>
      <c r="R720" t="str">
        <f>RIGHT(N720,LEN(N720)-SEARCH("/",N720,1))</f>
        <v>plays</v>
      </c>
      <c r="S720" s="12">
        <f>(((J720/60)/60)/24)+DATE(1970,1,1)</f>
        <v>42061.963263888887</v>
      </c>
      <c r="T720" s="12">
        <f>(((I720/60)/60)/24)+DATE(1970,1,1)</f>
        <v>42091.921597222223</v>
      </c>
    </row>
    <row r="721" spans="1:20" ht="48" x14ac:dyDescent="0.2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5">
        <f>E721/D721</f>
        <v>1.84E-2</v>
      </c>
      <c r="P721" s="8">
        <f>E721/L721</f>
        <v>5.75</v>
      </c>
      <c r="Q721" t="str">
        <f>LEFT(N721, SEARCH("/", N721,1)-1)</f>
        <v>theater</v>
      </c>
      <c r="R721" t="str">
        <f>RIGHT(N721,LEN(N721)-SEARCH("/",N721,1))</f>
        <v>plays</v>
      </c>
      <c r="S721" s="12">
        <f>(((J721/60)/60)/24)+DATE(1970,1,1)</f>
        <v>41879.043530092589</v>
      </c>
      <c r="T721" s="12">
        <f>(((I721/60)/60)/24)+DATE(1970,1,1)</f>
        <v>41909.043530092589</v>
      </c>
    </row>
    <row r="722" spans="1:20" ht="48" x14ac:dyDescent="0.2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5">
        <f>E722/D722</f>
        <v>0.34399999999999997</v>
      </c>
      <c r="P722" s="8">
        <f>E722/L722</f>
        <v>33.07692307692308</v>
      </c>
      <c r="Q722" t="str">
        <f>LEFT(N722, SEARCH("/", N722,1)-1)</f>
        <v>theater</v>
      </c>
      <c r="R722" t="str">
        <f>RIGHT(N722,LEN(N722)-SEARCH("/",N722,1))</f>
        <v>plays</v>
      </c>
      <c r="S722" s="12">
        <f>(((J722/60)/60)/24)+DATE(1970,1,1)</f>
        <v>42022.661527777775</v>
      </c>
      <c r="T722" s="12">
        <f>(((I722/60)/60)/24)+DATE(1970,1,1)</f>
        <v>42063.5</v>
      </c>
    </row>
    <row r="723" spans="1:20" ht="48" x14ac:dyDescent="0.2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5">
        <f>E723/D723</f>
        <v>1.27</v>
      </c>
      <c r="P723" s="8">
        <f>E723/L723</f>
        <v>40.268292682926827</v>
      </c>
      <c r="Q723" t="str">
        <f>LEFT(N723, SEARCH("&amp;", N723,1)-1)</f>
        <v xml:space="preserve">film </v>
      </c>
      <c r="R723" t="str">
        <f>RIGHT(N723,LEN(N723)-SEARCH("&amp; ",N723,1))</f>
        <v xml:space="preserve"> video/shorts</v>
      </c>
      <c r="S723" s="12">
        <f>(((J723/60)/60)/24)+DATE(1970,1,1)</f>
        <v>41724.776539351849</v>
      </c>
      <c r="T723" s="12">
        <f>(((I723/60)/60)/24)+DATE(1970,1,1)</f>
        <v>41754.776539351849</v>
      </c>
    </row>
    <row r="724" spans="1:20" ht="32" x14ac:dyDescent="0.2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5">
        <f>E724/D724</f>
        <v>1.0515384615384615</v>
      </c>
      <c r="P724" s="8">
        <f>E724/L724</f>
        <v>27.897959183673468</v>
      </c>
      <c r="Q724" t="str">
        <f>LEFT(N724, SEARCH("&amp;", N724,1)-1)</f>
        <v xml:space="preserve">film </v>
      </c>
      <c r="R724" t="str">
        <f>RIGHT(N724,LEN(N724)-SEARCH("&amp; ",N724,1))</f>
        <v xml:space="preserve"> video/shorts</v>
      </c>
      <c r="S724" s="12">
        <f>(((J724/60)/60)/24)+DATE(1970,1,1)</f>
        <v>41682.805902777778</v>
      </c>
      <c r="T724" s="12">
        <f>(((I724/60)/60)/24)+DATE(1970,1,1)</f>
        <v>41705.805902777778</v>
      </c>
    </row>
    <row r="725" spans="1:20" ht="48" x14ac:dyDescent="0.2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5">
        <f>E725/D725</f>
        <v>1.3076923076923077</v>
      </c>
      <c r="P725" s="8">
        <f>E725/L725</f>
        <v>65.384615384615387</v>
      </c>
      <c r="Q725" t="str">
        <f>LEFT(N725, SEARCH("&amp;", N725,1)-1)</f>
        <v xml:space="preserve">film </v>
      </c>
      <c r="R725" t="str">
        <f>RIGHT(N725,LEN(N725)-SEARCH("&amp; ",N725,1))</f>
        <v xml:space="preserve"> video/shorts</v>
      </c>
      <c r="S725" s="12">
        <f>(((J725/60)/60)/24)+DATE(1970,1,1)</f>
        <v>41557.949687500004</v>
      </c>
      <c r="T725" s="12">
        <f>(((I725/60)/60)/24)+DATE(1970,1,1)</f>
        <v>41592.249305555553</v>
      </c>
    </row>
    <row r="726" spans="1:20" ht="48" x14ac:dyDescent="0.2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5">
        <f>E726/D726</f>
        <v>1.07</v>
      </c>
      <c r="P726" s="8">
        <f>E726/L726</f>
        <v>36.60526315789474</v>
      </c>
      <c r="Q726" t="str">
        <f>LEFT(N726, SEARCH("/", N726,1)-1)</f>
        <v>music</v>
      </c>
      <c r="R726" t="str">
        <f>RIGHT(N726,LEN(N726)-SEARCH("/",N726,1))</f>
        <v>rock</v>
      </c>
      <c r="S726" s="12">
        <f>(((J726/60)/60)/24)+DATE(1970,1,1)</f>
        <v>41073.050717592596</v>
      </c>
      <c r="T726" s="12">
        <f>(((I726/60)/60)/24)+DATE(1970,1,1)</f>
        <v>41085.683333333334</v>
      </c>
    </row>
    <row r="727" spans="1:20" ht="48" x14ac:dyDescent="0.2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5">
        <f>E727/D727</f>
        <v>1.1615384615384616</v>
      </c>
      <c r="P727" s="8">
        <f>E727/L727</f>
        <v>48.70967741935484</v>
      </c>
      <c r="Q727" t="str">
        <f>LEFT(N727, SEARCH("/", N727,1)-1)</f>
        <v>music</v>
      </c>
      <c r="R727" t="str">
        <f>RIGHT(N727,LEN(N727)-SEARCH("/",N727,1))</f>
        <v>rock</v>
      </c>
      <c r="S727" s="12">
        <f>(((J727/60)/60)/24)+DATE(1970,1,1)</f>
        <v>42747.219560185185</v>
      </c>
      <c r="T727" s="12">
        <f>(((I727/60)/60)/24)+DATE(1970,1,1)</f>
        <v>42769.174305555556</v>
      </c>
    </row>
    <row r="728" spans="1:20" ht="48" x14ac:dyDescent="0.2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5">
        <f>E728/D728</f>
        <v>1.0007692307692309</v>
      </c>
      <c r="P728" s="8">
        <f>E728/L728</f>
        <v>50.03846153846154</v>
      </c>
      <c r="Q728" t="str">
        <f>LEFT(N728, SEARCH("/", N728,1)-1)</f>
        <v>music</v>
      </c>
      <c r="R728" t="str">
        <f>RIGHT(N728,LEN(N728)-SEARCH("/",N728,1))</f>
        <v>rock</v>
      </c>
      <c r="S728" s="12">
        <f>(((J728/60)/60)/24)+DATE(1970,1,1)</f>
        <v>41827.906689814816</v>
      </c>
      <c r="T728" s="12">
        <f>(((I728/60)/60)/24)+DATE(1970,1,1)</f>
        <v>41848.041666666664</v>
      </c>
    </row>
    <row r="729" spans="1:20" ht="32" x14ac:dyDescent="0.2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5">
        <f>E729/D729</f>
        <v>1.4115384615384616</v>
      </c>
      <c r="P729" s="8">
        <f>E729/L729</f>
        <v>67.962962962962962</v>
      </c>
      <c r="Q729" t="str">
        <f>LEFT(N729, SEARCH("/", N729,1)-1)</f>
        <v>theater</v>
      </c>
      <c r="R729" t="str">
        <f>RIGHT(N729,LEN(N729)-SEARCH("/",N729,1))</f>
        <v>plays</v>
      </c>
      <c r="S729" s="12">
        <f>(((J729/60)/60)/24)+DATE(1970,1,1)</f>
        <v>42072.576249999998</v>
      </c>
      <c r="T729" s="12">
        <f>(((I729/60)/60)/24)+DATE(1970,1,1)</f>
        <v>42097.576249999998</v>
      </c>
    </row>
    <row r="730" spans="1:20" ht="48" x14ac:dyDescent="0.2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5">
        <f>E730/D730</f>
        <v>0.47692307692307695</v>
      </c>
      <c r="P730" s="8">
        <f>E730/L730</f>
        <v>62</v>
      </c>
      <c r="Q730" t="str">
        <f>LEFT(N730, SEARCH("/", N730,1)-1)</f>
        <v>theater</v>
      </c>
      <c r="R730" t="str">
        <f>RIGHT(N730,LEN(N730)-SEARCH("/",N730,1))</f>
        <v>plays</v>
      </c>
      <c r="S730" s="12">
        <f>(((J730/60)/60)/24)+DATE(1970,1,1)</f>
        <v>41830.858344907407</v>
      </c>
      <c r="T730" s="12">
        <f>(((I730/60)/60)/24)+DATE(1970,1,1)</f>
        <v>41852.291666666664</v>
      </c>
    </row>
    <row r="731" spans="1:20" ht="48" x14ac:dyDescent="0.2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>E731/D731</f>
        <v>1.0286144578313252</v>
      </c>
      <c r="P731" s="8">
        <f>E731/L731</f>
        <v>50.592592592592595</v>
      </c>
      <c r="Q731" t="str">
        <f>LEFT(N731, SEARCH("/", N731,1)-1)</f>
        <v>music</v>
      </c>
      <c r="R731" t="str">
        <f>RIGHT(N731,LEN(N731)-SEARCH("/",N731,1))</f>
        <v>electronic music</v>
      </c>
      <c r="S731" s="12">
        <f>(((J731/60)/60)/24)+DATE(1970,1,1)</f>
        <v>42688.732407407413</v>
      </c>
      <c r="T731" s="12">
        <f>(((I731/60)/60)/24)+DATE(1970,1,1)</f>
        <v>42716.732407407413</v>
      </c>
    </row>
    <row r="732" spans="1:20" ht="48" x14ac:dyDescent="0.2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>E732/D732</f>
        <v>1.1888888888888889</v>
      </c>
      <c r="P732" s="8">
        <f>E732/L732</f>
        <v>80.25</v>
      </c>
      <c r="Q732" t="str">
        <f>LEFT(N732, SEARCH("/", N732,1)-1)</f>
        <v>theater</v>
      </c>
      <c r="R732" t="str">
        <f>RIGHT(N732,LEN(N732)-SEARCH("/",N732,1))</f>
        <v>spaces</v>
      </c>
      <c r="S732" s="12">
        <f>(((J732/60)/60)/24)+DATE(1970,1,1)</f>
        <v>42780.740277777775</v>
      </c>
      <c r="T732" s="12">
        <f>(((I732/60)/60)/24)+DATE(1970,1,1)</f>
        <v>42795.083333333328</v>
      </c>
    </row>
    <row r="733" spans="1:20" ht="48" x14ac:dyDescent="0.2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>E733/D733</f>
        <v>5.0620938628158845</v>
      </c>
      <c r="P733" s="8">
        <f>E733/L733</f>
        <v>36.326424870466319</v>
      </c>
      <c r="Q733" t="str">
        <f>LEFT(N733, SEARCH("/", N733,1)-1)</f>
        <v>technology</v>
      </c>
      <c r="R733" t="str">
        <f>RIGHT(N733,LEN(N733)-SEARCH("/",N733,1))</f>
        <v>hardware</v>
      </c>
      <c r="S733" s="12">
        <f>(((J733/60)/60)/24)+DATE(1970,1,1)</f>
        <v>42661.176817129628</v>
      </c>
      <c r="T733" s="12">
        <f>(((I733/60)/60)/24)+DATE(1970,1,1)</f>
        <v>42715.207638888889</v>
      </c>
    </row>
    <row r="734" spans="1:20" ht="48" x14ac:dyDescent="0.2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>E734/D734</f>
        <v>1</v>
      </c>
      <c r="P734" s="8">
        <f>E734/L734</f>
        <v>41.029411764705884</v>
      </c>
      <c r="Q734" t="str">
        <f>LEFT(N734, SEARCH("/", N734,1)-1)</f>
        <v>theater</v>
      </c>
      <c r="R734" t="str">
        <f>RIGHT(N734,LEN(N734)-SEARCH("/",N734,1))</f>
        <v>plays</v>
      </c>
      <c r="S734" s="12">
        <f>(((J734/60)/60)/24)+DATE(1970,1,1)</f>
        <v>42234.789884259255</v>
      </c>
      <c r="T734" s="12">
        <f>(((I734/60)/60)/24)+DATE(1970,1,1)</f>
        <v>42262.420833333337</v>
      </c>
    </row>
    <row r="735" spans="1:20" ht="64" x14ac:dyDescent="0.2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5">
        <f>E735/D735</f>
        <v>1.0214714285714286</v>
      </c>
      <c r="P735" s="8">
        <f>E735/L735</f>
        <v>68.09809523809524</v>
      </c>
      <c r="Q735" t="str">
        <f>LEFT(N735, SEARCH("&amp;", N735,1)-1)</f>
        <v xml:space="preserve">film </v>
      </c>
      <c r="R735" t="str">
        <f>RIGHT(N735,LEN(N735)-SEARCH("&amp; ",N735,1))</f>
        <v xml:space="preserve"> video/documentary</v>
      </c>
      <c r="S735" s="12">
        <f>(((J735/60)/60)/24)+DATE(1970,1,1)</f>
        <v>41904.851875</v>
      </c>
      <c r="T735" s="12">
        <f>(((I735/60)/60)/24)+DATE(1970,1,1)</f>
        <v>41929.5</v>
      </c>
    </row>
    <row r="736" spans="1:20" ht="48" x14ac:dyDescent="0.2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5">
        <f>E736/D736</f>
        <v>1.1071428571428572</v>
      </c>
      <c r="P736" s="8">
        <f>E736/L736</f>
        <v>67.391304347826093</v>
      </c>
      <c r="Q736" t="str">
        <f>LEFT(N736, SEARCH("/", N736,1)-1)</f>
        <v>publishing</v>
      </c>
      <c r="R736" t="str">
        <f>RIGHT(N736,LEN(N736)-SEARCH("/",N736,1))</f>
        <v>nonfiction</v>
      </c>
      <c r="S736" s="12">
        <f>(((J736/60)/60)/24)+DATE(1970,1,1)</f>
        <v>41689.917962962965</v>
      </c>
      <c r="T736" s="12">
        <f>(((I736/60)/60)/24)+DATE(1970,1,1)</f>
        <v>41719.876296296294</v>
      </c>
    </row>
    <row r="737" spans="1:20" ht="48" x14ac:dyDescent="0.2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5">
        <f>E737/D737</f>
        <v>0</v>
      </c>
      <c r="P737" s="8" t="e">
        <f>E737/L737</f>
        <v>#DIV/0!</v>
      </c>
      <c r="Q737" t="str">
        <f>LEFT(N737, SEARCH("/", N737,1)-1)</f>
        <v>music</v>
      </c>
      <c r="R737" t="str">
        <f>RIGHT(N737,LEN(N737)-SEARCH("/",N737,1))</f>
        <v>jazz</v>
      </c>
      <c r="S737" s="12">
        <f>(((J737/60)/60)/24)+DATE(1970,1,1)</f>
        <v>40883.024178240739</v>
      </c>
      <c r="T737" s="12">
        <f>(((I737/60)/60)/24)+DATE(1970,1,1)</f>
        <v>40926.833333333336</v>
      </c>
    </row>
    <row r="738" spans="1:20" ht="48" x14ac:dyDescent="0.2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5">
        <f>E738/D738</f>
        <v>3.214285714285714E-2</v>
      </c>
      <c r="P738" s="8">
        <f>E738/L738</f>
        <v>15</v>
      </c>
      <c r="Q738" t="str">
        <f>LEFT(N738, SEARCH("/", N738,1)-1)</f>
        <v>theater</v>
      </c>
      <c r="R738" t="str">
        <f>RIGHT(N738,LEN(N738)-SEARCH("/",N738,1))</f>
        <v>plays</v>
      </c>
      <c r="S738" s="12">
        <f>(((J738/60)/60)/24)+DATE(1970,1,1)</f>
        <v>42311.621458333335</v>
      </c>
      <c r="T738" s="12">
        <f>(((I738/60)/60)/24)+DATE(1970,1,1)</f>
        <v>42336.621458333335</v>
      </c>
    </row>
    <row r="739" spans="1:20" ht="32" x14ac:dyDescent="0.2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>E739/D739</f>
        <v>1.0344827586206897</v>
      </c>
      <c r="P739" s="8">
        <f>E739/L739</f>
        <v>31.914893617021278</v>
      </c>
      <c r="Q739" t="str">
        <f>LEFT(N739, SEARCH("/", N739,1)-1)</f>
        <v>music</v>
      </c>
      <c r="R739" t="str">
        <f>RIGHT(N739,LEN(N739)-SEARCH("/",N739,1))</f>
        <v>metal</v>
      </c>
      <c r="S739" s="12">
        <f>(((J739/60)/60)/24)+DATE(1970,1,1)</f>
        <v>42545.125196759262</v>
      </c>
      <c r="T739" s="12">
        <f>(((I739/60)/60)/24)+DATE(1970,1,1)</f>
        <v>42575.125196759262</v>
      </c>
    </row>
    <row r="740" spans="1:20" ht="48" x14ac:dyDescent="0.2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5">
        <f>E740/D740</f>
        <v>1.0066666666666666</v>
      </c>
      <c r="P740" s="8">
        <f>E740/L740</f>
        <v>41.944444444444443</v>
      </c>
      <c r="Q740" t="str">
        <f>LEFT(N740, SEARCH("&amp;", N740,1)-1)</f>
        <v xml:space="preserve">film </v>
      </c>
      <c r="R740" t="str">
        <f>RIGHT(N740,LEN(N740)-SEARCH("&amp; ",N740,1))</f>
        <v xml:space="preserve"> video/television</v>
      </c>
      <c r="S740" s="12">
        <f>(((J740/60)/60)/24)+DATE(1970,1,1)</f>
        <v>41917.731736111113</v>
      </c>
      <c r="T740" s="12">
        <f>(((I740/60)/60)/24)+DATE(1970,1,1)</f>
        <v>41947.773402777777</v>
      </c>
    </row>
    <row r="741" spans="1:20" ht="48" x14ac:dyDescent="0.2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5">
        <f>E741/D741</f>
        <v>1.1466666666666667</v>
      </c>
      <c r="P741" s="8">
        <f>E741/L741</f>
        <v>50.588235294117645</v>
      </c>
      <c r="Q741" t="str">
        <f>LEFT(N741, SEARCH("&amp;", N741,1)-1)</f>
        <v xml:space="preserve">film </v>
      </c>
      <c r="R741" t="str">
        <f>RIGHT(N741,LEN(N741)-SEARCH("&amp; ",N741,1))</f>
        <v xml:space="preserve"> video/shorts</v>
      </c>
      <c r="S741" s="12">
        <f>(((J741/60)/60)/24)+DATE(1970,1,1)</f>
        <v>40324.662511574075</v>
      </c>
      <c r="T741" s="12">
        <f>(((I741/60)/60)/24)+DATE(1970,1,1)</f>
        <v>40391.125</v>
      </c>
    </row>
    <row r="742" spans="1:20" ht="32" x14ac:dyDescent="0.2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5">
        <f>E742/D742</f>
        <v>1.0601933333333333</v>
      </c>
      <c r="P742" s="8">
        <f>E742/L742</f>
        <v>40.776666666666664</v>
      </c>
      <c r="Q742" t="str">
        <f>LEFT(N742, SEARCH("&amp;", N742,1)-1)</f>
        <v xml:space="preserve">film </v>
      </c>
      <c r="R742" t="str">
        <f>RIGHT(N742,LEN(N742)-SEARCH("&amp; ",N742,1))</f>
        <v xml:space="preserve"> video/shorts</v>
      </c>
      <c r="S742" s="12">
        <f>(((J742/60)/60)/24)+DATE(1970,1,1)</f>
        <v>41631.902766203704</v>
      </c>
      <c r="T742" s="12">
        <f>(((I742/60)/60)/24)+DATE(1970,1,1)</f>
        <v>41661.902766203704</v>
      </c>
    </row>
    <row r="743" spans="1:20" ht="48" x14ac:dyDescent="0.2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5">
        <f>E743/D743</f>
        <v>2.4666666666666668</v>
      </c>
      <c r="P743" s="8">
        <f>E743/L743</f>
        <v>78.723404255319153</v>
      </c>
      <c r="Q743" t="str">
        <f>LEFT(N743, SEARCH("&amp;", N743,1)-1)</f>
        <v xml:space="preserve">film </v>
      </c>
      <c r="R743" t="str">
        <f>RIGHT(N743,LEN(N743)-SEARCH("&amp; ",N743,1))</f>
        <v xml:space="preserve"> video/shorts</v>
      </c>
      <c r="S743" s="12">
        <f>(((J743/60)/60)/24)+DATE(1970,1,1)</f>
        <v>41365.613078703704</v>
      </c>
      <c r="T743" s="12">
        <f>(((I743/60)/60)/24)+DATE(1970,1,1)</f>
        <v>41425.613078703704</v>
      </c>
    </row>
    <row r="744" spans="1:20" ht="32" x14ac:dyDescent="0.2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5">
        <f>E744/D744</f>
        <v>2.6666666666666668E-2</v>
      </c>
      <c r="P744" s="8">
        <f>E744/L744</f>
        <v>13.333333333333334</v>
      </c>
      <c r="Q744" t="str">
        <f>LEFT(N744, SEARCH("&amp;", N744,1)-1)</f>
        <v xml:space="preserve">film </v>
      </c>
      <c r="R744" t="str">
        <f>RIGHT(N744,LEN(N744)-SEARCH("&amp; ",N744,1))</f>
        <v xml:space="preserve"> video/science fiction</v>
      </c>
      <c r="S744" s="12">
        <f>(((J744/60)/60)/24)+DATE(1970,1,1)</f>
        <v>42115.547395833331</v>
      </c>
      <c r="T744" s="12">
        <f>(((I744/60)/60)/24)+DATE(1970,1,1)</f>
        <v>42158.547395833331</v>
      </c>
    </row>
    <row r="745" spans="1:20" ht="48" x14ac:dyDescent="0.2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5">
        <f>E745/D745</f>
        <v>0</v>
      </c>
      <c r="P745" s="8" t="e">
        <f>E745/L745</f>
        <v>#DIV/0!</v>
      </c>
      <c r="Q745" t="str">
        <f>LEFT(N745, SEARCH("&amp;", N745,1)-1)</f>
        <v xml:space="preserve">film </v>
      </c>
      <c r="R745" t="str">
        <f>RIGHT(N745,LEN(N745)-SEARCH("&amp; ",N745,1))</f>
        <v xml:space="preserve"> video/drama</v>
      </c>
      <c r="S745" s="12">
        <f>(((J745/60)/60)/24)+DATE(1970,1,1)</f>
        <v>42191.824062500003</v>
      </c>
      <c r="T745" s="12">
        <f>(((I745/60)/60)/24)+DATE(1970,1,1)</f>
        <v>42221.824062500003</v>
      </c>
    </row>
    <row r="746" spans="1:20" ht="48" x14ac:dyDescent="0.2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5">
        <f>E746/D746</f>
        <v>3.4000000000000002E-2</v>
      </c>
      <c r="P746" s="8">
        <f>E746/L746</f>
        <v>25.5</v>
      </c>
      <c r="Q746" t="str">
        <f>LEFT(N746, SEARCH("&amp;", N746,1)-1)</f>
        <v xml:space="preserve">film </v>
      </c>
      <c r="R746" t="str">
        <f>RIGHT(N746,LEN(N746)-SEARCH("&amp; ",N746,1))</f>
        <v xml:space="preserve"> video/drama</v>
      </c>
      <c r="S746" s="12">
        <f>(((J746/60)/60)/24)+DATE(1970,1,1)</f>
        <v>41825.791226851856</v>
      </c>
      <c r="T746" s="12">
        <f>(((I746/60)/60)/24)+DATE(1970,1,1)</f>
        <v>41883.165972222225</v>
      </c>
    </row>
    <row r="747" spans="1:20" ht="48" x14ac:dyDescent="0.2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5">
        <f>E747/D747</f>
        <v>0</v>
      </c>
      <c r="P747" s="8" t="e">
        <f>E747/L747</f>
        <v>#DIV/0!</v>
      </c>
      <c r="Q747" t="str">
        <f>LEFT(N747, SEARCH("&amp;", N747,1)-1)</f>
        <v xml:space="preserve">film </v>
      </c>
      <c r="R747" t="str">
        <f>RIGHT(N747,LEN(N747)-SEARCH("&amp; ",N747,1))</f>
        <v xml:space="preserve"> video/drama</v>
      </c>
      <c r="S747" s="12">
        <f>(((J747/60)/60)/24)+DATE(1970,1,1)</f>
        <v>41857.18304398148</v>
      </c>
      <c r="T747" s="12">
        <f>(((I747/60)/60)/24)+DATE(1970,1,1)</f>
        <v>41887.18304398148</v>
      </c>
    </row>
    <row r="748" spans="1:20" ht="48" x14ac:dyDescent="0.2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5">
        <f>E748/D748</f>
        <v>1.0073333333333334</v>
      </c>
      <c r="P748" s="8">
        <f>E748/L748</f>
        <v>215.85714285714286</v>
      </c>
      <c r="Q748" t="str">
        <f>LEFT(N748, SEARCH("&amp;", N748,1)-1)</f>
        <v xml:space="preserve">film </v>
      </c>
      <c r="R748" t="str">
        <f>RIGHT(N748,LEN(N748)-SEARCH("&amp; ",N748,1))</f>
        <v xml:space="preserve"> video/documentary</v>
      </c>
      <c r="S748" s="12">
        <f>(((J748/60)/60)/24)+DATE(1970,1,1)</f>
        <v>40924.650868055556</v>
      </c>
      <c r="T748" s="12">
        <f>(((I748/60)/60)/24)+DATE(1970,1,1)</f>
        <v>40954.650868055556</v>
      </c>
    </row>
    <row r="749" spans="1:20" ht="48" x14ac:dyDescent="0.2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5">
        <f>E749/D749</f>
        <v>0</v>
      </c>
      <c r="P749" s="8" t="e">
        <f>E749/L749</f>
        <v>#DIV/0!</v>
      </c>
      <c r="Q749" t="str">
        <f>LEFT(N749, SEARCH("&amp;", N749,1)-1)</f>
        <v xml:space="preserve">film </v>
      </c>
      <c r="R749" t="str">
        <f>RIGHT(N749,LEN(N749)-SEARCH("&amp; ",N749,1))</f>
        <v xml:space="preserve"> video/animation</v>
      </c>
      <c r="S749" s="12">
        <f>(((J749/60)/60)/24)+DATE(1970,1,1)</f>
        <v>40987.83488425926</v>
      </c>
      <c r="T749" s="12">
        <f>(((I749/60)/60)/24)+DATE(1970,1,1)</f>
        <v>41047.83488425926</v>
      </c>
    </row>
    <row r="750" spans="1:20" ht="48" x14ac:dyDescent="0.2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5">
        <f>E750/D750</f>
        <v>3.3333333333333333E-2</v>
      </c>
      <c r="P750" s="8">
        <f>E750/L750</f>
        <v>16.666666666666668</v>
      </c>
      <c r="Q750" t="str">
        <f>LEFT(N750, SEARCH("&amp;", N750,1)-1)</f>
        <v xml:space="preserve">film </v>
      </c>
      <c r="R750" t="str">
        <f>RIGHT(N750,LEN(N750)-SEARCH("&amp; ",N750,1))</f>
        <v xml:space="preserve"> video/animation</v>
      </c>
      <c r="S750" s="12">
        <f>(((J750/60)/60)/24)+DATE(1970,1,1)</f>
        <v>41830.613969907405</v>
      </c>
      <c r="T750" s="12">
        <f>(((I750/60)/60)/24)+DATE(1970,1,1)</f>
        <v>41860.613969907405</v>
      </c>
    </row>
    <row r="751" spans="1:20" ht="48" x14ac:dyDescent="0.2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5">
        <f>E751/D751</f>
        <v>1.1399999999999999</v>
      </c>
      <c r="P751" s="8">
        <f>E751/L751</f>
        <v>74.347826086956516</v>
      </c>
      <c r="Q751" t="str">
        <f>LEFT(N751, SEARCH("/", N751,1)-1)</f>
        <v>theater</v>
      </c>
      <c r="R751" t="str">
        <f>RIGHT(N751,LEN(N751)-SEARCH("/",N751,1))</f>
        <v>plays</v>
      </c>
      <c r="S751" s="12">
        <f>(((J751/60)/60)/24)+DATE(1970,1,1)</f>
        <v>42192.591944444444</v>
      </c>
      <c r="T751" s="12">
        <f>(((I751/60)/60)/24)+DATE(1970,1,1)</f>
        <v>42223.708333333328</v>
      </c>
    </row>
    <row r="752" spans="1:20" ht="48" x14ac:dyDescent="0.2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5">
        <f>E752/D752</f>
        <v>0</v>
      </c>
      <c r="P752" s="8" t="e">
        <f>E752/L752</f>
        <v>#DIV/0!</v>
      </c>
      <c r="Q752" t="str">
        <f>LEFT(N752, SEARCH("/", N752,1)-1)</f>
        <v>technology</v>
      </c>
      <c r="R752" t="str">
        <f>RIGHT(N752,LEN(N752)-SEARCH("/",N752,1))</f>
        <v>web</v>
      </c>
      <c r="S752" s="12">
        <f>(((J752/60)/60)/24)+DATE(1970,1,1)</f>
        <v>41849.035370370373</v>
      </c>
      <c r="T752" s="12">
        <f>(((I752/60)/60)/24)+DATE(1970,1,1)</f>
        <v>41879.035370370373</v>
      </c>
    </row>
    <row r="753" spans="1:20" ht="48" x14ac:dyDescent="0.2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5">
        <f>E753/D753</f>
        <v>1.1240000000000001</v>
      </c>
      <c r="P753" s="8">
        <f>E753/L753</f>
        <v>35.125</v>
      </c>
      <c r="Q753" t="str">
        <f>LEFT(N753, SEARCH("/", N753,1)-1)</f>
        <v>technology</v>
      </c>
      <c r="R753" t="str">
        <f>RIGHT(N753,LEN(N753)-SEARCH("/",N753,1))</f>
        <v>wearables</v>
      </c>
      <c r="S753" s="12">
        <f>(((J753/60)/60)/24)+DATE(1970,1,1)</f>
        <v>41932.036851851852</v>
      </c>
      <c r="T753" s="12">
        <f>(((I753/60)/60)/24)+DATE(1970,1,1)</f>
        <v>41992.078518518523</v>
      </c>
    </row>
    <row r="754" spans="1:20" ht="32" x14ac:dyDescent="0.2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5">
        <f>E754/D754</f>
        <v>1.0673333333333332</v>
      </c>
      <c r="P754" s="8">
        <f>E754/L754</f>
        <v>39.048780487804876</v>
      </c>
      <c r="Q754" t="str">
        <f>LEFT(N754, SEARCH("/", N754,1)-1)</f>
        <v>publishing</v>
      </c>
      <c r="R754" t="str">
        <f>RIGHT(N754,LEN(N754)-SEARCH("/",N754,1))</f>
        <v>nonfiction</v>
      </c>
      <c r="S754" s="12">
        <f>(((J754/60)/60)/24)+DATE(1970,1,1)</f>
        <v>41943.604097222218</v>
      </c>
      <c r="T754" s="12">
        <f>(((I754/60)/60)/24)+DATE(1970,1,1)</f>
        <v>41974.207638888889</v>
      </c>
    </row>
    <row r="755" spans="1:20" ht="64" x14ac:dyDescent="0.2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5">
        <f>E755/D755</f>
        <v>3.3333333333333333E-2</v>
      </c>
      <c r="P755" s="8">
        <f>E755/L755</f>
        <v>50</v>
      </c>
      <c r="Q755" t="str">
        <f>LEFT(N755, SEARCH("/", N755,1)-1)</f>
        <v>publishing</v>
      </c>
      <c r="R755" t="str">
        <f>RIGHT(N755,LEN(N755)-SEARCH("/",N755,1))</f>
        <v>fiction</v>
      </c>
      <c r="S755" s="12">
        <f>(((J755/60)/60)/24)+DATE(1970,1,1)</f>
        <v>40068.056932870371</v>
      </c>
      <c r="T755" s="12">
        <f>(((I755/60)/60)/24)+DATE(1970,1,1)</f>
        <v>40118.165972222225</v>
      </c>
    </row>
    <row r="756" spans="1:20" ht="48" x14ac:dyDescent="0.2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5">
        <f>E756/D756</f>
        <v>1.4813333333333334</v>
      </c>
      <c r="P756" s="8">
        <f>E756/L756</f>
        <v>63.485714285714288</v>
      </c>
      <c r="Q756" t="str">
        <f>LEFT(N756, SEARCH("/", N756,1)-1)</f>
        <v>music</v>
      </c>
      <c r="R756" t="str">
        <f>RIGHT(N756,LEN(N756)-SEARCH("/",N756,1))</f>
        <v>rock</v>
      </c>
      <c r="S756" s="12">
        <f>(((J756/60)/60)/24)+DATE(1970,1,1)</f>
        <v>40987.773715277777</v>
      </c>
      <c r="T756" s="12">
        <f>(((I756/60)/60)/24)+DATE(1970,1,1)</f>
        <v>41026.916666666664</v>
      </c>
    </row>
    <row r="757" spans="1:20" ht="48" x14ac:dyDescent="0.2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5">
        <f>E757/D757</f>
        <v>1.5213333333333334</v>
      </c>
      <c r="P757" s="8">
        <f>E757/L757</f>
        <v>40.75</v>
      </c>
      <c r="Q757" t="str">
        <f>LEFT(N757, SEARCH("/", N757,1)-1)</f>
        <v>music</v>
      </c>
      <c r="R757" t="str">
        <f>RIGHT(N757,LEN(N757)-SEARCH("/",N757,1))</f>
        <v>rock</v>
      </c>
      <c r="S757" s="12">
        <f>(((J757/60)/60)/24)+DATE(1970,1,1)</f>
        <v>41863.433495370373</v>
      </c>
      <c r="T757" s="12">
        <f>(((I757/60)/60)/24)+DATE(1970,1,1)</f>
        <v>41893.433495370373</v>
      </c>
    </row>
    <row r="758" spans="1:20" ht="48" x14ac:dyDescent="0.2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5">
        <f>E758/D758</f>
        <v>1.05</v>
      </c>
      <c r="P758" s="8">
        <f>E758/L758</f>
        <v>58.333333333333336</v>
      </c>
      <c r="Q758" t="str">
        <f>LEFT(N758, SEARCH("/", N758,1)-1)</f>
        <v>music</v>
      </c>
      <c r="R758" t="str">
        <f>RIGHT(N758,LEN(N758)-SEARCH("/",N758,1))</f>
        <v>rock</v>
      </c>
      <c r="S758" s="12">
        <f>(((J758/60)/60)/24)+DATE(1970,1,1)</f>
        <v>41123.056273148148</v>
      </c>
      <c r="T758" s="12">
        <f>(((I758/60)/60)/24)+DATE(1970,1,1)</f>
        <v>41153.056273148148</v>
      </c>
    </row>
    <row r="759" spans="1:20" ht="32" x14ac:dyDescent="0.2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5">
        <f>E759/D759</f>
        <v>1.59996</v>
      </c>
      <c r="P759" s="8">
        <f>E759/L759</f>
        <v>24.999375000000001</v>
      </c>
      <c r="Q759" t="str">
        <f>LEFT(N759, SEARCH("/", N759,1)-1)</f>
        <v>music</v>
      </c>
      <c r="R759" t="str">
        <f>RIGHT(N759,LEN(N759)-SEARCH("/",N759,1))</f>
        <v>rock</v>
      </c>
      <c r="S759" s="12">
        <f>(((J759/60)/60)/24)+DATE(1970,1,1)</f>
        <v>41080.960243055553</v>
      </c>
      <c r="T759" s="12">
        <f>(((I759/60)/60)/24)+DATE(1970,1,1)</f>
        <v>41110.960243055553</v>
      </c>
    </row>
    <row r="760" spans="1:20" ht="48" x14ac:dyDescent="0.2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5">
        <f>E760/D760</f>
        <v>1.3711066666666665</v>
      </c>
      <c r="P760" s="8">
        <f>E760/L760</f>
        <v>89.419999999999987</v>
      </c>
      <c r="Q760" t="str">
        <f>LEFT(N760, SEARCH("/", N760,1)-1)</f>
        <v>music</v>
      </c>
      <c r="R760" t="str">
        <f>RIGHT(N760,LEN(N760)-SEARCH("/",N760,1))</f>
        <v>rock</v>
      </c>
      <c r="S760" s="12">
        <f>(((J760/60)/60)/24)+DATE(1970,1,1)</f>
        <v>40925.599664351852</v>
      </c>
      <c r="T760" s="12">
        <f>(((I760/60)/60)/24)+DATE(1970,1,1)</f>
        <v>40979.207638888889</v>
      </c>
    </row>
    <row r="761" spans="1:20" ht="32" x14ac:dyDescent="0.2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5">
        <f>E761/D761</f>
        <v>2.3333333333333335</v>
      </c>
      <c r="P761" s="8">
        <f>E761/L761</f>
        <v>175</v>
      </c>
      <c r="Q761" t="str">
        <f>LEFT(N761, SEARCH("/", N761,1)-1)</f>
        <v>music</v>
      </c>
      <c r="R761" t="str">
        <f>RIGHT(N761,LEN(N761)-SEARCH("/",N761,1))</f>
        <v>rock</v>
      </c>
      <c r="S761" s="12">
        <f>(((J761/60)/60)/24)+DATE(1970,1,1)</f>
        <v>40996.646921296298</v>
      </c>
      <c r="T761" s="12">
        <f>(((I761/60)/60)/24)+DATE(1970,1,1)</f>
        <v>41026.646921296298</v>
      </c>
    </row>
    <row r="762" spans="1:20" ht="48" x14ac:dyDescent="0.2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5">
        <f>E762/D762</f>
        <v>0.20133333333333334</v>
      </c>
      <c r="P762" s="8">
        <f>E762/L762</f>
        <v>21.571428571428573</v>
      </c>
      <c r="Q762" t="str">
        <f>LEFT(N762, SEARCH("/", N762,1)-1)</f>
        <v>music</v>
      </c>
      <c r="R762" t="str">
        <f>RIGHT(N762,LEN(N762)-SEARCH("/",N762,1))</f>
        <v>indie rock</v>
      </c>
      <c r="S762" s="12">
        <f>(((J762/60)/60)/24)+DATE(1970,1,1)</f>
        <v>40759.860532407409</v>
      </c>
      <c r="T762" s="12">
        <f>(((I762/60)/60)/24)+DATE(1970,1,1)</f>
        <v>40792.860532407409</v>
      </c>
    </row>
    <row r="763" spans="1:20" ht="48" x14ac:dyDescent="0.2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5">
        <f>E763/D763</f>
        <v>0</v>
      </c>
      <c r="P763" s="8" t="e">
        <f>E763/L763</f>
        <v>#DIV/0!</v>
      </c>
      <c r="Q763" t="str">
        <f>LEFT(N763, SEARCH("/", N763,1)-1)</f>
        <v>music</v>
      </c>
      <c r="R763" t="str">
        <f>RIGHT(N763,LEN(N763)-SEARCH("/",N763,1))</f>
        <v>jazz</v>
      </c>
      <c r="S763" s="12">
        <f>(((J763/60)/60)/24)+DATE(1970,1,1)</f>
        <v>41116.763275462967</v>
      </c>
      <c r="T763" s="12">
        <f>(((I763/60)/60)/24)+DATE(1970,1,1)</f>
        <v>41146.763275462967</v>
      </c>
    </row>
    <row r="764" spans="1:20" ht="48" x14ac:dyDescent="0.2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5">
        <f>E764/D764</f>
        <v>1.4533333333333334</v>
      </c>
      <c r="P764" s="8">
        <f>E764/L764</f>
        <v>35.73770491803279</v>
      </c>
      <c r="Q764" t="str">
        <f>LEFT(N764, SEARCH("/", N764,1)-1)</f>
        <v>music</v>
      </c>
      <c r="R764" t="str">
        <f>RIGHT(N764,LEN(N764)-SEARCH("/",N764,1))</f>
        <v>electronic music</v>
      </c>
      <c r="S764" s="12">
        <f>(((J764/60)/60)/24)+DATE(1970,1,1)</f>
        <v>42418.231747685189</v>
      </c>
      <c r="T764" s="12">
        <f>(((I764/60)/60)/24)+DATE(1970,1,1)</f>
        <v>42448.190081018518</v>
      </c>
    </row>
    <row r="765" spans="1:20" ht="48" x14ac:dyDescent="0.2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5">
        <f>E765/D765</f>
        <v>0.01</v>
      </c>
      <c r="P765" s="8">
        <f>E765/L765</f>
        <v>15</v>
      </c>
      <c r="Q765" t="str">
        <f>LEFT(N765, SEARCH("/", N765,1)-1)</f>
        <v>journalism</v>
      </c>
      <c r="R765" t="str">
        <f>RIGHT(N765,LEN(N765)-SEARCH("/",N765,1))</f>
        <v>audio</v>
      </c>
      <c r="S765" s="12">
        <f>(((J765/60)/60)/24)+DATE(1970,1,1)</f>
        <v>42775.172824074078</v>
      </c>
      <c r="T765" s="12">
        <f>(((I765/60)/60)/24)+DATE(1970,1,1)</f>
        <v>42800.172824074078</v>
      </c>
    </row>
    <row r="766" spans="1:20" ht="32" x14ac:dyDescent="0.2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5">
        <f>E766/D766</f>
        <v>1.19</v>
      </c>
      <c r="P766" s="8">
        <f>E766/L766</f>
        <v>43.536585365853661</v>
      </c>
      <c r="Q766" t="str">
        <f>LEFT(N766, SEARCH("/", N766,1)-1)</f>
        <v>music</v>
      </c>
      <c r="R766" t="str">
        <f>RIGHT(N766,LEN(N766)-SEARCH("/",N766,1))</f>
        <v>rock</v>
      </c>
      <c r="S766" s="12">
        <f>(((J766/60)/60)/24)+DATE(1970,1,1)</f>
        <v>41692.084143518521</v>
      </c>
      <c r="T766" s="12">
        <f>(((I766/60)/60)/24)+DATE(1970,1,1)</f>
        <v>41727.041666666664</v>
      </c>
    </row>
    <row r="767" spans="1:20" ht="48" x14ac:dyDescent="0.2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5">
        <f>E767/D767</f>
        <v>1.0833333333333333</v>
      </c>
      <c r="P767" s="8">
        <f>E767/L767</f>
        <v>81.25</v>
      </c>
      <c r="Q767" t="str">
        <f>LEFT(N767, SEARCH("/", N767,1)-1)</f>
        <v>theater</v>
      </c>
      <c r="R767" t="str">
        <f>RIGHT(N767,LEN(N767)-SEARCH("/",N767,1))</f>
        <v>plays</v>
      </c>
      <c r="S767" s="12">
        <f>(((J767/60)/60)/24)+DATE(1970,1,1)</f>
        <v>42039.384571759263</v>
      </c>
      <c r="T767" s="12">
        <f>(((I767/60)/60)/24)+DATE(1970,1,1)</f>
        <v>42052.583333333328</v>
      </c>
    </row>
    <row r="768" spans="1:20" ht="48" x14ac:dyDescent="0.2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5">
        <f>E768/D768</f>
        <v>1.2506666666666666</v>
      </c>
      <c r="P768" s="8">
        <f>E768/L768</f>
        <v>36.07692307692308</v>
      </c>
      <c r="Q768" t="str">
        <f>LEFT(N768, SEARCH("/", N768,1)-1)</f>
        <v>theater</v>
      </c>
      <c r="R768" t="str">
        <f>RIGHT(N768,LEN(N768)-SEARCH("/",N768,1))</f>
        <v>plays</v>
      </c>
      <c r="S768" s="12">
        <f>(((J768/60)/60)/24)+DATE(1970,1,1)</f>
        <v>42709.134780092587</v>
      </c>
      <c r="T768" s="12">
        <f>(((I768/60)/60)/24)+DATE(1970,1,1)</f>
        <v>42739.134780092587</v>
      </c>
    </row>
    <row r="769" spans="1:20" ht="48" x14ac:dyDescent="0.2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5">
        <f>E769/D769</f>
        <v>3.7773333333333334</v>
      </c>
      <c r="P769" s="8">
        <f>E769/L769</f>
        <v>40.762589928057551</v>
      </c>
      <c r="Q769" t="str">
        <f>LEFT(N769, SEARCH("/", N769,1)-1)</f>
        <v>publishing</v>
      </c>
      <c r="R769" t="str">
        <f>RIGHT(N769,LEN(N769)-SEARCH("/",N769,1))</f>
        <v>nonfiction</v>
      </c>
      <c r="S769" s="12">
        <f>(((J769/60)/60)/24)+DATE(1970,1,1)</f>
        <v>42522.789803240739</v>
      </c>
      <c r="T769" s="12">
        <f>(((I769/60)/60)/24)+DATE(1970,1,1)</f>
        <v>42551.789803240739</v>
      </c>
    </row>
    <row r="770" spans="1:20" ht="32" x14ac:dyDescent="0.2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5">
        <f>E770/D770</f>
        <v>1.732</v>
      </c>
      <c r="P770" s="8">
        <f>E770/L770</f>
        <v>32.074074074074076</v>
      </c>
      <c r="Q770" t="str">
        <f>LEFT(N770, SEARCH("/", N770,1)-1)</f>
        <v>publishing</v>
      </c>
      <c r="R770" t="str">
        <f>RIGHT(N770,LEN(N770)-SEARCH("/",N770,1))</f>
        <v>nonfiction</v>
      </c>
      <c r="S770" s="12">
        <f>(((J770/60)/60)/24)+DATE(1970,1,1)</f>
        <v>41095.900694444441</v>
      </c>
      <c r="T770" s="12">
        <f>(((I770/60)/60)/24)+DATE(1970,1,1)</f>
        <v>41123.900694444441</v>
      </c>
    </row>
    <row r="771" spans="1:20" ht="32" x14ac:dyDescent="0.2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5">
        <f>E771/D771</f>
        <v>1.0366666666666666</v>
      </c>
      <c r="P771" s="8">
        <f>E771/L771</f>
        <v>77.75</v>
      </c>
      <c r="Q771" t="str">
        <f>LEFT(N771, SEARCH("/", N771,1)-1)</f>
        <v>music</v>
      </c>
      <c r="R771" t="str">
        <f>RIGHT(N771,LEN(N771)-SEARCH("/",N771,1))</f>
        <v>rock</v>
      </c>
      <c r="S771" s="12">
        <f>(((J771/60)/60)/24)+DATE(1970,1,1)</f>
        <v>41548.00335648148</v>
      </c>
      <c r="T771" s="12">
        <f>(((I771/60)/60)/24)+DATE(1970,1,1)</f>
        <v>41563.00335648148</v>
      </c>
    </row>
    <row r="772" spans="1:20" ht="48" x14ac:dyDescent="0.2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5">
        <f>E772/D772</f>
        <v>1.8946666666666667</v>
      </c>
      <c r="P772" s="8">
        <f>E772/L772</f>
        <v>43.060606060606062</v>
      </c>
      <c r="Q772" t="str">
        <f>LEFT(N772, SEARCH("/", N772,1)-1)</f>
        <v>music</v>
      </c>
      <c r="R772" t="str">
        <f>RIGHT(N772,LEN(N772)-SEARCH("/",N772,1))</f>
        <v>rock</v>
      </c>
      <c r="S772" s="12">
        <f>(((J772/60)/60)/24)+DATE(1970,1,1)</f>
        <v>42424.161898148144</v>
      </c>
      <c r="T772" s="12">
        <f>(((I772/60)/60)/24)+DATE(1970,1,1)</f>
        <v>42454.12023148148</v>
      </c>
    </row>
    <row r="773" spans="1:20" ht="48" x14ac:dyDescent="0.2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5">
        <f>E773/D773</f>
        <v>0</v>
      </c>
      <c r="P773" s="8" t="e">
        <f>E773/L773</f>
        <v>#DIV/0!</v>
      </c>
      <c r="Q773" t="str">
        <f>LEFT(N773, SEARCH("/", N773,1)-1)</f>
        <v>publishing</v>
      </c>
      <c r="R773" t="str">
        <f>RIGHT(N773,LEN(N773)-SEARCH("/",N773,1))</f>
        <v>translations</v>
      </c>
      <c r="S773" s="12">
        <f>(((J773/60)/60)/24)+DATE(1970,1,1)</f>
        <v>42485.64534722222</v>
      </c>
      <c r="T773" s="12">
        <f>(((I773/60)/60)/24)+DATE(1970,1,1)</f>
        <v>42515.64534722222</v>
      </c>
    </row>
    <row r="774" spans="1:20" ht="48" x14ac:dyDescent="0.2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5">
        <f>E774/D774</f>
        <v>1.2513333333333334</v>
      </c>
      <c r="P774" s="8">
        <f>E774/L774</f>
        <v>23.172839506172838</v>
      </c>
      <c r="Q774" t="str">
        <f>LEFT(N774, SEARCH("/", N774,1)-1)</f>
        <v>publishing</v>
      </c>
      <c r="R774" t="str">
        <f>RIGHT(N774,LEN(N774)-SEARCH("/",N774,1))</f>
        <v>radio &amp; podcasts</v>
      </c>
      <c r="S774" s="12">
        <f>(((J774/60)/60)/24)+DATE(1970,1,1)</f>
        <v>41250.827118055553</v>
      </c>
      <c r="T774" s="12">
        <f>(((I774/60)/60)/24)+DATE(1970,1,1)</f>
        <v>41271.827118055553</v>
      </c>
    </row>
    <row r="775" spans="1:20" ht="20" x14ac:dyDescent="0.2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5">
        <f>E775/D775</f>
        <v>1.20516</v>
      </c>
      <c r="P775" s="8">
        <f>E775/L775</f>
        <v>38.462553191489363</v>
      </c>
      <c r="Q775" t="str">
        <f>LEFT(N775, SEARCH("/", N775,1)-1)</f>
        <v>publishing</v>
      </c>
      <c r="R775" t="str">
        <f>RIGHT(N775,LEN(N775)-SEARCH("/",N775,1))</f>
        <v>radio &amp; podcasts</v>
      </c>
      <c r="S775" s="12">
        <f>(((J775/60)/60)/24)+DATE(1970,1,1)</f>
        <v>40939.979618055557</v>
      </c>
      <c r="T775" s="12">
        <f>(((I775/60)/60)/24)+DATE(1970,1,1)</f>
        <v>40969.979618055557</v>
      </c>
    </row>
    <row r="776" spans="1:20" ht="48" x14ac:dyDescent="0.2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5">
        <f>E776/D776</f>
        <v>0</v>
      </c>
      <c r="P776" s="8" t="e">
        <f>E776/L776</f>
        <v>#DIV/0!</v>
      </c>
      <c r="Q776" t="str">
        <f>LEFT(N776, SEARCH("/", N776,1)-1)</f>
        <v>publishing</v>
      </c>
      <c r="R776" t="str">
        <f>RIGHT(N776,LEN(N776)-SEARCH("/",N776,1))</f>
        <v>fiction</v>
      </c>
      <c r="S776" s="12">
        <f>(((J776/60)/60)/24)+DATE(1970,1,1)</f>
        <v>41838.475219907406</v>
      </c>
      <c r="T776" s="12">
        <f>(((I776/60)/60)/24)+DATE(1970,1,1)</f>
        <v>41898.475219907406</v>
      </c>
    </row>
    <row r="777" spans="1:20" ht="48" x14ac:dyDescent="0.2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5">
        <f>E777/D777</f>
        <v>1.1140000000000001</v>
      </c>
      <c r="P777" s="8">
        <f>E777/L777</f>
        <v>38.860465116279073</v>
      </c>
      <c r="Q777" t="str">
        <f>LEFT(N777, SEARCH("/", N777,1)-1)</f>
        <v>photography</v>
      </c>
      <c r="R777" t="str">
        <f>RIGHT(N777,LEN(N777)-SEARCH("/",N777,1))</f>
        <v>photobooks</v>
      </c>
      <c r="S777" s="12">
        <f>(((J777/60)/60)/24)+DATE(1970,1,1)</f>
        <v>41814.785925925928</v>
      </c>
      <c r="T777" s="12">
        <f>(((I777/60)/60)/24)+DATE(1970,1,1)</f>
        <v>41844.785925925928</v>
      </c>
    </row>
    <row r="778" spans="1:20" ht="48" x14ac:dyDescent="0.2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5">
        <f>E778/D778</f>
        <v>0.45133333333333331</v>
      </c>
      <c r="P778" s="8">
        <f>E778/L778</f>
        <v>56.416666666666664</v>
      </c>
      <c r="Q778" t="str">
        <f>LEFT(N778, SEARCH("/", N778,1)-1)</f>
        <v>photography</v>
      </c>
      <c r="R778" t="str">
        <f>RIGHT(N778,LEN(N778)-SEARCH("/",N778,1))</f>
        <v>nature</v>
      </c>
      <c r="S778" s="12">
        <f>(((J778/60)/60)/24)+DATE(1970,1,1)</f>
        <v>42525.153055555551</v>
      </c>
      <c r="T778" s="12">
        <f>(((I778/60)/60)/24)+DATE(1970,1,1)</f>
        <v>42555.153055555551</v>
      </c>
    </row>
    <row r="779" spans="1:20" ht="32" x14ac:dyDescent="0.2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5">
        <f>E779/D779</f>
        <v>0</v>
      </c>
      <c r="P779" s="8" t="e">
        <f>E779/L779</f>
        <v>#DIV/0!</v>
      </c>
      <c r="Q779" t="str">
        <f>LEFT(N779, SEARCH("/", N779,1)-1)</f>
        <v>photography</v>
      </c>
      <c r="R779" t="str">
        <f>RIGHT(N779,LEN(N779)-SEARCH("/",N779,1))</f>
        <v>places</v>
      </c>
      <c r="S779" s="12">
        <f>(((J779/60)/60)/24)+DATE(1970,1,1)</f>
        <v>42069.104421296302</v>
      </c>
      <c r="T779" s="12">
        <f>(((I779/60)/60)/24)+DATE(1970,1,1)</f>
        <v>42099.062754629631</v>
      </c>
    </row>
    <row r="780" spans="1:20" ht="48" x14ac:dyDescent="0.2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5">
        <f>E780/D780</f>
        <v>1.0016666666666667</v>
      </c>
      <c r="P780" s="8">
        <f>E780/L780</f>
        <v>46.953125</v>
      </c>
      <c r="Q780" t="str">
        <f>LEFT(N780, SEARCH("/", N780,1)-1)</f>
        <v>music</v>
      </c>
      <c r="R780" t="str">
        <f>RIGHT(N780,LEN(N780)-SEARCH("/",N780,1))</f>
        <v>rock</v>
      </c>
      <c r="S780" s="12">
        <f>(((J780/60)/60)/24)+DATE(1970,1,1)</f>
        <v>40788.297650462962</v>
      </c>
      <c r="T780" s="12">
        <f>(((I780/60)/60)/24)+DATE(1970,1,1)</f>
        <v>40830.958333333336</v>
      </c>
    </row>
    <row r="781" spans="1:20" ht="48" x14ac:dyDescent="0.2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5">
        <f>E781/D781</f>
        <v>1.1833333333333333</v>
      </c>
      <c r="P781" s="8">
        <f>E781/L781</f>
        <v>443.75</v>
      </c>
      <c r="Q781" t="str">
        <f>LEFT(N781, SEARCH("/", N781,1)-1)</f>
        <v>music</v>
      </c>
      <c r="R781" t="str">
        <f>RIGHT(N781,LEN(N781)-SEARCH("/",N781,1))</f>
        <v>rock</v>
      </c>
      <c r="S781" s="12">
        <f>(((J781/60)/60)/24)+DATE(1970,1,1)</f>
        <v>40796.001261574071</v>
      </c>
      <c r="T781" s="12">
        <f>(((I781/60)/60)/24)+DATE(1970,1,1)</f>
        <v>40849.333333333336</v>
      </c>
    </row>
    <row r="782" spans="1:20" ht="32" x14ac:dyDescent="0.2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1.0506666666666666</v>
      </c>
      <c r="P782" s="8">
        <f>E782/L782</f>
        <v>58.370370370370374</v>
      </c>
      <c r="Q782" t="str">
        <f>LEFT(N782, SEARCH("/", N782,1)-1)</f>
        <v>music</v>
      </c>
      <c r="R782" t="str">
        <f>RIGHT(N782,LEN(N782)-SEARCH("/",N782,1))</f>
        <v>rock</v>
      </c>
      <c r="S782" s="12">
        <f>(((J782/60)/60)/24)+DATE(1970,1,1)</f>
        <v>41301.654340277775</v>
      </c>
      <c r="T782" s="12">
        <f>(((I782/60)/60)/24)+DATE(1970,1,1)</f>
        <v>41341.654340277775</v>
      </c>
    </row>
    <row r="783" spans="1:20" ht="48" x14ac:dyDescent="0.2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5">
        <f>E783/D783</f>
        <v>1.3333333333333333</v>
      </c>
      <c r="P783" s="8">
        <f>E783/L783</f>
        <v>86.956521739130437</v>
      </c>
      <c r="Q783" t="str">
        <f>LEFT(N783, SEARCH("/", N783,1)-1)</f>
        <v>music</v>
      </c>
      <c r="R783" t="str">
        <f>RIGHT(N783,LEN(N783)-SEARCH("/",N783,1))</f>
        <v>rock</v>
      </c>
      <c r="S783" s="12">
        <f>(((J783/60)/60)/24)+DATE(1970,1,1)</f>
        <v>41876.18618055556</v>
      </c>
      <c r="T783" s="12">
        <f>(((I783/60)/60)/24)+DATE(1970,1,1)</f>
        <v>41897.18618055556</v>
      </c>
    </row>
    <row r="784" spans="1:20" ht="32" x14ac:dyDescent="0.2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5">
        <f>E784/D784</f>
        <v>1.4286666666666668</v>
      </c>
      <c r="P784" s="8">
        <f>E784/L784</f>
        <v>44.645833333333336</v>
      </c>
      <c r="Q784" t="str">
        <f>LEFT(N784, SEARCH("/", N784,1)-1)</f>
        <v>music</v>
      </c>
      <c r="R784" t="str">
        <f>RIGHT(N784,LEN(N784)-SEARCH("/",N784,1))</f>
        <v>pop</v>
      </c>
      <c r="S784" s="12">
        <f>(((J784/60)/60)/24)+DATE(1970,1,1)</f>
        <v>40974.791898148149</v>
      </c>
      <c r="T784" s="12">
        <f>(((I784/60)/60)/24)+DATE(1970,1,1)</f>
        <v>41004.750231481477</v>
      </c>
    </row>
    <row r="785" spans="1:20" ht="32" x14ac:dyDescent="0.2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5">
        <f>E785/D785</f>
        <v>1.1839999999999999</v>
      </c>
      <c r="P785" s="8">
        <f>E785/L785</f>
        <v>36.244897959183675</v>
      </c>
      <c r="Q785" t="str">
        <f>LEFT(N785, SEARCH("/", N785,1)-1)</f>
        <v>music</v>
      </c>
      <c r="R785" t="str">
        <f>RIGHT(N785,LEN(N785)-SEARCH("/",N785,1))</f>
        <v>pop</v>
      </c>
      <c r="S785" s="12">
        <f>(((J785/60)/60)/24)+DATE(1970,1,1)</f>
        <v>41662.854988425926</v>
      </c>
      <c r="T785" s="12">
        <f>(((I785/60)/60)/24)+DATE(1970,1,1)</f>
        <v>41676.854988425926</v>
      </c>
    </row>
    <row r="786" spans="1:20" ht="32" x14ac:dyDescent="0.2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5">
        <f>E786/D786</f>
        <v>0</v>
      </c>
      <c r="P786" s="8" t="e">
        <f>E786/L786</f>
        <v>#DIV/0!</v>
      </c>
      <c r="Q786" t="str">
        <f>LEFT(N786, SEARCH("/", N786,1)-1)</f>
        <v>photography</v>
      </c>
      <c r="R786" t="str">
        <f>RIGHT(N786,LEN(N786)-SEARCH("/",N786,1))</f>
        <v>photobooks</v>
      </c>
      <c r="S786" s="12">
        <f>(((J786/60)/60)/24)+DATE(1970,1,1)</f>
        <v>41855.859814814816</v>
      </c>
      <c r="T786" s="12">
        <f>(((I786/60)/60)/24)+DATE(1970,1,1)</f>
        <v>41876.859814814816</v>
      </c>
    </row>
    <row r="787" spans="1:20" ht="48" x14ac:dyDescent="0.2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5">
        <f>E787/D787</f>
        <v>1.6668333333333334</v>
      </c>
      <c r="P787" s="8">
        <f>E787/L787</f>
        <v>75.765151515151516</v>
      </c>
      <c r="Q787" t="str">
        <f>LEFT(N787, SEARCH("/", N787,1)-1)</f>
        <v>music</v>
      </c>
      <c r="R787" t="str">
        <f>RIGHT(N787,LEN(N787)-SEARCH("/",N787,1))</f>
        <v>rock</v>
      </c>
      <c r="S787" s="12">
        <f>(((J787/60)/60)/24)+DATE(1970,1,1)</f>
        <v>40516.087627314817</v>
      </c>
      <c r="T787" s="12">
        <f>(((I787/60)/60)/24)+DATE(1970,1,1)</f>
        <v>40564.916666666664</v>
      </c>
    </row>
    <row r="788" spans="1:20" ht="48" x14ac:dyDescent="0.2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5">
        <f>E788/D788</f>
        <v>1.014</v>
      </c>
      <c r="P788" s="8">
        <f>E788/L788</f>
        <v>76.05</v>
      </c>
      <c r="Q788" t="str">
        <f>LEFT(N788, SEARCH("/", N788,1)-1)</f>
        <v>music</v>
      </c>
      <c r="R788" t="str">
        <f>RIGHT(N788,LEN(N788)-SEARCH("/",N788,1))</f>
        <v>rock</v>
      </c>
      <c r="S788" s="12">
        <f>(((J788/60)/60)/24)+DATE(1970,1,1)</f>
        <v>40666.973541666666</v>
      </c>
      <c r="T788" s="12">
        <f>(((I788/60)/60)/24)+DATE(1970,1,1)</f>
        <v>40705.125</v>
      </c>
    </row>
    <row r="789" spans="1:20" ht="32" x14ac:dyDescent="0.2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5">
        <f>E789/D789</f>
        <v>1.3680000000000001</v>
      </c>
      <c r="P789" s="8">
        <f>E789/L789</f>
        <v>54</v>
      </c>
      <c r="Q789" t="str">
        <f>LEFT(N789, SEARCH("/", N789,1)-1)</f>
        <v>music</v>
      </c>
      <c r="R789" t="str">
        <f>RIGHT(N789,LEN(N789)-SEARCH("/",N789,1))</f>
        <v>indie rock</v>
      </c>
      <c r="S789" s="12">
        <f>(((J789/60)/60)/24)+DATE(1970,1,1)</f>
        <v>41074.221562500003</v>
      </c>
      <c r="T789" s="12">
        <f>(((I789/60)/60)/24)+DATE(1970,1,1)</f>
        <v>41104.221562500003</v>
      </c>
    </row>
    <row r="790" spans="1:20" ht="32" x14ac:dyDescent="0.2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5">
        <f>E790/D790</f>
        <v>1.1033333333333333</v>
      </c>
      <c r="P790" s="8">
        <f>E790/L790</f>
        <v>31.826923076923077</v>
      </c>
      <c r="Q790" t="str">
        <f>LEFT(N790, SEARCH("/", N790,1)-1)</f>
        <v>music</v>
      </c>
      <c r="R790" t="str">
        <f>RIGHT(N790,LEN(N790)-SEARCH("/",N790,1))</f>
        <v>indie rock</v>
      </c>
      <c r="S790" s="12">
        <f>(((J790/60)/60)/24)+DATE(1970,1,1)</f>
        <v>41535.90148148148</v>
      </c>
      <c r="T790" s="12">
        <f>(((I790/60)/60)/24)+DATE(1970,1,1)</f>
        <v>41558</v>
      </c>
    </row>
    <row r="791" spans="1:20" ht="64" x14ac:dyDescent="0.2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5">
        <f>E791/D791</f>
        <v>1.9537933333333333</v>
      </c>
      <c r="P791" s="8">
        <f>E791/L791</f>
        <v>27.3896261682243</v>
      </c>
      <c r="Q791" t="str">
        <f>LEFT(N791, SEARCH("/", N791,1)-1)</f>
        <v>music</v>
      </c>
      <c r="R791" t="str">
        <f>RIGHT(N791,LEN(N791)-SEARCH("/",N791,1))</f>
        <v>indie rock</v>
      </c>
      <c r="S791" s="12">
        <f>(((J791/60)/60)/24)+DATE(1970,1,1)</f>
        <v>40456.954351851848</v>
      </c>
      <c r="T791" s="12">
        <f>(((I791/60)/60)/24)+DATE(1970,1,1)</f>
        <v>40484.018055555556</v>
      </c>
    </row>
    <row r="792" spans="1:20" ht="32" x14ac:dyDescent="0.2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5">
        <f>E792/D792</f>
        <v>1.3333333333333333E-3</v>
      </c>
      <c r="P792" s="8">
        <f>E792/L792</f>
        <v>1</v>
      </c>
      <c r="Q792" t="str">
        <f>LEFT(N792, SEARCH("/", N792,1)-1)</f>
        <v>photography</v>
      </c>
      <c r="R792" t="str">
        <f>RIGHT(N792,LEN(N792)-SEARCH("/",N792,1))</f>
        <v>people</v>
      </c>
      <c r="S792" s="12">
        <f>(((J792/60)/60)/24)+DATE(1970,1,1)</f>
        <v>42023.143414351856</v>
      </c>
      <c r="T792" s="12">
        <f>(((I792/60)/60)/24)+DATE(1970,1,1)</f>
        <v>42053.143414351856</v>
      </c>
    </row>
    <row r="793" spans="1:20" ht="48" x14ac:dyDescent="0.2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5">
        <f>E793/D793</f>
        <v>1.9233333333333333</v>
      </c>
      <c r="P793" s="8">
        <f>E793/L793</f>
        <v>23.647540983606557</v>
      </c>
      <c r="Q793" t="str">
        <f>LEFT(N793, SEARCH("/", N793,1)-1)</f>
        <v>technology</v>
      </c>
      <c r="R793" t="str">
        <f>RIGHT(N793,LEN(N793)-SEARCH("/",N793,1))</f>
        <v>hardware</v>
      </c>
      <c r="S793" s="12">
        <f>(((J793/60)/60)/24)+DATE(1970,1,1)</f>
        <v>41737.097499999996</v>
      </c>
      <c r="T793" s="12">
        <f>(((I793/60)/60)/24)+DATE(1970,1,1)</f>
        <v>41773.961111111108</v>
      </c>
    </row>
    <row r="794" spans="1:20" ht="48" x14ac:dyDescent="0.2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5">
        <f>E794/D794</f>
        <v>1.1073333333333333</v>
      </c>
      <c r="P794" s="8">
        <f>E794/L794</f>
        <v>43.710526315789473</v>
      </c>
      <c r="Q794" t="str">
        <f>LEFT(N794, SEARCH("/", N794,1)-1)</f>
        <v>music</v>
      </c>
      <c r="R794" t="str">
        <f>RIGHT(N794,LEN(N794)-SEARCH("/",N794,1))</f>
        <v>indie rock</v>
      </c>
      <c r="S794" s="12">
        <f>(((J794/60)/60)/24)+DATE(1970,1,1)</f>
        <v>40811.120324074072</v>
      </c>
      <c r="T794" s="12">
        <f>(((I794/60)/60)/24)+DATE(1970,1,1)</f>
        <v>40871.161990740737</v>
      </c>
    </row>
    <row r="795" spans="1:20" ht="48" x14ac:dyDescent="0.2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5">
        <f>E795/D795</f>
        <v>1.0353333333333334</v>
      </c>
      <c r="P795" s="8">
        <f>E795/L795</f>
        <v>62.12</v>
      </c>
      <c r="Q795" t="str">
        <f>LEFT(N795, SEARCH("/", N795,1)-1)</f>
        <v>music</v>
      </c>
      <c r="R795" t="str">
        <f>RIGHT(N795,LEN(N795)-SEARCH("/",N795,1))</f>
        <v>indie rock</v>
      </c>
      <c r="S795" s="12">
        <f>(((J795/60)/60)/24)+DATE(1970,1,1)</f>
        <v>40764.204375000001</v>
      </c>
      <c r="T795" s="12">
        <f>(((I795/60)/60)/24)+DATE(1970,1,1)</f>
        <v>40794.204375000001</v>
      </c>
    </row>
    <row r="796" spans="1:20" ht="48" x14ac:dyDescent="0.2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5">
        <f>E796/D796</f>
        <v>1.0246666666666666</v>
      </c>
      <c r="P796" s="8">
        <f>E796/L796</f>
        <v>66.826086956521735</v>
      </c>
      <c r="Q796" t="str">
        <f>LEFT(N796, SEARCH("/", N796,1)-1)</f>
        <v>music</v>
      </c>
      <c r="R796" t="str">
        <f>RIGHT(N796,LEN(N796)-SEARCH("/",N796,1))</f>
        <v>indie rock</v>
      </c>
      <c r="S796" s="12">
        <f>(((J796/60)/60)/24)+DATE(1970,1,1)</f>
        <v>41205.854537037041</v>
      </c>
      <c r="T796" s="12">
        <f>(((I796/60)/60)/24)+DATE(1970,1,1)</f>
        <v>41265.896203703705</v>
      </c>
    </row>
    <row r="797" spans="1:20" ht="48" x14ac:dyDescent="0.2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5">
        <f>E797/D797</f>
        <v>2.2566666666666668</v>
      </c>
      <c r="P797" s="8">
        <f>E797/L797</f>
        <v>94.027777777777771</v>
      </c>
      <c r="Q797" t="str">
        <f>LEFT(N797, SEARCH("/", N797,1)-1)</f>
        <v>music</v>
      </c>
      <c r="R797" t="str">
        <f>RIGHT(N797,LEN(N797)-SEARCH("/",N797,1))</f>
        <v>indie rock</v>
      </c>
      <c r="S797" s="12">
        <f>(((J797/60)/60)/24)+DATE(1970,1,1)</f>
        <v>40564.081030092595</v>
      </c>
      <c r="T797" s="12">
        <f>(((I797/60)/60)/24)+DATE(1970,1,1)</f>
        <v>40594.081030092595</v>
      </c>
    </row>
    <row r="798" spans="1:20" ht="48" x14ac:dyDescent="0.2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5">
        <f>E798/D798</f>
        <v>1.3286666666666667</v>
      </c>
      <c r="P798" s="8">
        <f>E798/L798</f>
        <v>27.301369863013697</v>
      </c>
      <c r="Q798" t="str">
        <f>LEFT(N798, SEARCH("/", N798,1)-1)</f>
        <v>music</v>
      </c>
      <c r="R798" t="str">
        <f>RIGHT(N798,LEN(N798)-SEARCH("/",N798,1))</f>
        <v>electronic music</v>
      </c>
      <c r="S798" s="12">
        <f>(((J798/60)/60)/24)+DATE(1970,1,1)</f>
        <v>41312.311562499999</v>
      </c>
      <c r="T798" s="12">
        <f>(((I798/60)/60)/24)+DATE(1970,1,1)</f>
        <v>41342.311562499999</v>
      </c>
    </row>
    <row r="799" spans="1:20" ht="48" x14ac:dyDescent="0.2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5">
        <f>E799/D799</f>
        <v>3.2026666666666666</v>
      </c>
      <c r="P799" s="8">
        <f>E799/L799</f>
        <v>24.762886597938145</v>
      </c>
      <c r="Q799" t="str">
        <f>LEFT(N799, SEARCH("/", N799,1)-1)</f>
        <v>games</v>
      </c>
      <c r="R799" t="str">
        <f>RIGHT(N799,LEN(N799)-SEARCH("/",N799,1))</f>
        <v>tabletop games</v>
      </c>
      <c r="S799" s="12">
        <f>(((J799/60)/60)/24)+DATE(1970,1,1)</f>
        <v>42469.874907407408</v>
      </c>
      <c r="T799" s="12">
        <f>(((I799/60)/60)/24)+DATE(1970,1,1)</f>
        <v>42487.083333333328</v>
      </c>
    </row>
    <row r="800" spans="1:20" ht="48" x14ac:dyDescent="0.2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5">
        <f>E800/D800</f>
        <v>1.0006666666666666</v>
      </c>
      <c r="P800" s="8">
        <f>E800/L800</f>
        <v>107.21428571428571</v>
      </c>
      <c r="Q800" t="str">
        <f>LEFT(N800, SEARCH("/", N800,1)-1)</f>
        <v>music</v>
      </c>
      <c r="R800" t="str">
        <f>RIGHT(N800,LEN(N800)-SEARCH("/",N800,1))</f>
        <v>rock</v>
      </c>
      <c r="S800" s="12">
        <f>(((J800/60)/60)/24)+DATE(1970,1,1)</f>
        <v>41494.963587962964</v>
      </c>
      <c r="T800" s="12">
        <f>(((I800/60)/60)/24)+DATE(1970,1,1)</f>
        <v>41523.165972222225</v>
      </c>
    </row>
    <row r="801" spans="1:20" ht="48" x14ac:dyDescent="0.2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5">
        <f>E801/D801</f>
        <v>1.0740000000000001</v>
      </c>
      <c r="P801" s="8">
        <f>E801/L801</f>
        <v>64.44</v>
      </c>
      <c r="Q801" t="str">
        <f>LEFT(N801, SEARCH("/", N801,1)-1)</f>
        <v>music</v>
      </c>
      <c r="R801" t="str">
        <f>RIGHT(N801,LEN(N801)-SEARCH("/",N801,1))</f>
        <v>rock</v>
      </c>
      <c r="S801" s="12">
        <f>(((J801/60)/60)/24)+DATE(1970,1,1)</f>
        <v>41571.998379629629</v>
      </c>
      <c r="T801" s="12">
        <f>(((I801/60)/60)/24)+DATE(1970,1,1)</f>
        <v>41614.973611111112</v>
      </c>
    </row>
    <row r="802" spans="1:20" ht="48" x14ac:dyDescent="0.2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5">
        <f>E802/D802</f>
        <v>1.0406666666666666</v>
      </c>
      <c r="P802" s="8">
        <f>E802/L802</f>
        <v>53.827586206896555</v>
      </c>
      <c r="Q802" t="str">
        <f>LEFT(N802, SEARCH("/", N802,1)-1)</f>
        <v>music</v>
      </c>
      <c r="R802" t="str">
        <f>RIGHT(N802,LEN(N802)-SEARCH("/",N802,1))</f>
        <v>rock</v>
      </c>
      <c r="S802" s="12">
        <f>(((J802/60)/60)/24)+DATE(1970,1,1)</f>
        <v>40070.253819444442</v>
      </c>
      <c r="T802" s="12">
        <f>(((I802/60)/60)/24)+DATE(1970,1,1)</f>
        <v>40148.708333333336</v>
      </c>
    </row>
    <row r="803" spans="1:20" ht="48" x14ac:dyDescent="0.2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5">
        <f>E803/D803</f>
        <v>0</v>
      </c>
      <c r="P803" s="8" t="e">
        <f>E803/L803</f>
        <v>#DIV/0!</v>
      </c>
      <c r="Q803" t="str">
        <f>LEFT(N803, SEARCH("/", N803,1)-1)</f>
        <v>technology</v>
      </c>
      <c r="R803" t="str">
        <f>RIGHT(N803,LEN(N803)-SEARCH("/",N803,1))</f>
        <v>web</v>
      </c>
      <c r="S803" s="12">
        <f>(((J803/60)/60)/24)+DATE(1970,1,1)</f>
        <v>41978.930972222224</v>
      </c>
      <c r="T803" s="12">
        <f>(((I803/60)/60)/24)+DATE(1970,1,1)</f>
        <v>42035.027083333334</v>
      </c>
    </row>
    <row r="804" spans="1:20" ht="48" x14ac:dyDescent="0.2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5">
        <f>E804/D804</f>
        <v>1.8086666666666666</v>
      </c>
      <c r="P804" s="8">
        <f>E804/L804</f>
        <v>40.492537313432834</v>
      </c>
      <c r="Q804" t="str">
        <f>LEFT(N804, SEARCH("/", N804,1)-1)</f>
        <v>food</v>
      </c>
      <c r="R804" t="str">
        <f>RIGHT(N804,LEN(N804)-SEARCH("/",N804,1))</f>
        <v>small batch</v>
      </c>
      <c r="S804" s="12">
        <f>(((J804/60)/60)/24)+DATE(1970,1,1)</f>
        <v>42761.961099537039</v>
      </c>
      <c r="T804" s="12">
        <f>(((I804/60)/60)/24)+DATE(1970,1,1)</f>
        <v>42791.961099537039</v>
      </c>
    </row>
    <row r="805" spans="1:20" ht="48" x14ac:dyDescent="0.2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5">
        <f>E805/D805</f>
        <v>1.0005066666666667</v>
      </c>
      <c r="P805" s="8">
        <f>E805/L805</f>
        <v>39.493684210526318</v>
      </c>
      <c r="Q805" t="str">
        <f>LEFT(N805, SEARCH("/", N805,1)-1)</f>
        <v>music</v>
      </c>
      <c r="R805" t="str">
        <f>RIGHT(N805,LEN(N805)-SEARCH("/",N805,1))</f>
        <v>indie rock</v>
      </c>
      <c r="S805" s="12">
        <f>(((J805/60)/60)/24)+DATE(1970,1,1)</f>
        <v>41026.083298611113</v>
      </c>
      <c r="T805" s="12">
        <f>(((I805/60)/60)/24)+DATE(1970,1,1)</f>
        <v>41056.083298611113</v>
      </c>
    </row>
    <row r="806" spans="1:20" ht="48" x14ac:dyDescent="0.2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5">
        <f>E806/D806</f>
        <v>1.0100533333333332</v>
      </c>
      <c r="P806" s="8">
        <f>E806/L806</f>
        <v>38.848205128205123</v>
      </c>
      <c r="Q806" t="str">
        <f>LEFT(N806, SEARCH("/", N806,1)-1)</f>
        <v>music</v>
      </c>
      <c r="R806" t="str">
        <f>RIGHT(N806,LEN(N806)-SEARCH("/",N806,1))</f>
        <v>indie rock</v>
      </c>
      <c r="S806" s="12">
        <f>(((J806/60)/60)/24)+DATE(1970,1,1)</f>
        <v>41022.645185185182</v>
      </c>
      <c r="T806" s="12">
        <f>(((I806/60)/60)/24)+DATE(1970,1,1)</f>
        <v>41052.645185185182</v>
      </c>
    </row>
    <row r="807" spans="1:20" ht="48" x14ac:dyDescent="0.2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5">
        <f>E807/D807</f>
        <v>1.2753666666666665</v>
      </c>
      <c r="P807" s="8">
        <f>E807/L807</f>
        <v>45.548809523809524</v>
      </c>
      <c r="Q807" t="str">
        <f>LEFT(N807, SEARCH("/", N807,1)-1)</f>
        <v>music</v>
      </c>
      <c r="R807" t="str">
        <f>RIGHT(N807,LEN(N807)-SEARCH("/",N807,1))</f>
        <v>indie rock</v>
      </c>
      <c r="S807" s="12">
        <f>(((J807/60)/60)/24)+DATE(1970,1,1)</f>
        <v>41036.946469907409</v>
      </c>
      <c r="T807" s="12">
        <f>(((I807/60)/60)/24)+DATE(1970,1,1)</f>
        <v>41066.946469907409</v>
      </c>
    </row>
    <row r="808" spans="1:20" ht="48" x14ac:dyDescent="0.2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5">
        <f>E808/D808</f>
        <v>1.5553333333333332</v>
      </c>
      <c r="P808" s="8">
        <f>E808/L808</f>
        <v>38.883333333333333</v>
      </c>
      <c r="Q808" t="str">
        <f>LEFT(N808, SEARCH("/", N808,1)-1)</f>
        <v>music</v>
      </c>
      <c r="R808" t="str">
        <f>RIGHT(N808,LEN(N808)-SEARCH("/",N808,1))</f>
        <v>classical music</v>
      </c>
      <c r="S808" s="12">
        <f>(((J808/60)/60)/24)+DATE(1970,1,1)</f>
        <v>41113.199155092596</v>
      </c>
      <c r="T808" s="12">
        <f>(((I808/60)/60)/24)+DATE(1970,1,1)</f>
        <v>41173.199155092596</v>
      </c>
    </row>
    <row r="809" spans="1:20" ht="48" x14ac:dyDescent="0.2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5">
        <f>E809/D809</f>
        <v>1.7333333333333333E-2</v>
      </c>
      <c r="P809" s="8">
        <f>E809/L809</f>
        <v>13</v>
      </c>
      <c r="Q809" t="str">
        <f>LEFT(N809, SEARCH("/", N809,1)-1)</f>
        <v>food</v>
      </c>
      <c r="R809" t="str">
        <f>RIGHT(N809,LEN(N809)-SEARCH("/",N809,1))</f>
        <v>food trucks</v>
      </c>
      <c r="S809" s="12">
        <f>(((J809/60)/60)/24)+DATE(1970,1,1)</f>
        <v>42382.906527777777</v>
      </c>
      <c r="T809" s="12">
        <f>(((I809/60)/60)/24)+DATE(1970,1,1)</f>
        <v>42442.864861111113</v>
      </c>
    </row>
    <row r="810" spans="1:20" ht="48" x14ac:dyDescent="0.2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5">
        <f>E810/D810</f>
        <v>5.6666666666666664E-2</v>
      </c>
      <c r="P810" s="8">
        <f>E810/L810</f>
        <v>12.142857142857142</v>
      </c>
      <c r="Q810" t="str">
        <f>LEFT(N810, SEARCH("/", N810,1)-1)</f>
        <v>food</v>
      </c>
      <c r="R810" t="str">
        <f>RIGHT(N810,LEN(N810)-SEARCH("/",N810,1))</f>
        <v>food trucks</v>
      </c>
      <c r="S810" s="12">
        <f>(((J810/60)/60)/24)+DATE(1970,1,1)</f>
        <v>42510.341631944444</v>
      </c>
      <c r="T810" s="12">
        <f>(((I810/60)/60)/24)+DATE(1970,1,1)</f>
        <v>42540.341631944444</v>
      </c>
    </row>
    <row r="811" spans="1:20" ht="48" x14ac:dyDescent="0.2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5">
        <f>E811/D811</f>
        <v>1.3118399999999999</v>
      </c>
      <c r="P811" s="8">
        <f>E811/L811</f>
        <v>26.591351351351353</v>
      </c>
      <c r="Q811" t="str">
        <f>LEFT(N811, SEARCH("/", N811,1)-1)</f>
        <v>technology</v>
      </c>
      <c r="R811" t="str">
        <f>RIGHT(N811,LEN(N811)-SEARCH("/",N811,1))</f>
        <v>space exploration</v>
      </c>
      <c r="S811" s="12">
        <f>(((J811/60)/60)/24)+DATE(1970,1,1)</f>
        <v>42689.74324074074</v>
      </c>
      <c r="T811" s="12">
        <f>(((I811/60)/60)/24)+DATE(1970,1,1)</f>
        <v>42734.74324074074</v>
      </c>
    </row>
    <row r="812" spans="1:20" ht="32" x14ac:dyDescent="0.2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5">
        <f>E812/D812</f>
        <v>0.01</v>
      </c>
      <c r="P812" s="8">
        <f>E812/L812</f>
        <v>15</v>
      </c>
      <c r="Q812" t="str">
        <f>LEFT(N812, SEARCH("/", N812,1)-1)</f>
        <v>technology</v>
      </c>
      <c r="R812" t="str">
        <f>RIGHT(N812,LEN(N812)-SEARCH("/",N812,1))</f>
        <v>space exploration</v>
      </c>
      <c r="S812" s="12">
        <f>(((J812/60)/60)/24)+DATE(1970,1,1)</f>
        <v>41880.827118055553</v>
      </c>
      <c r="T812" s="12">
        <f>(((I812/60)/60)/24)+DATE(1970,1,1)</f>
        <v>41897.839583333334</v>
      </c>
    </row>
    <row r="813" spans="1:20" ht="48" x14ac:dyDescent="0.2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5">
        <f>E813/D813</f>
        <v>1.1066666666666667</v>
      </c>
      <c r="P813" s="8">
        <f>E813/L813</f>
        <v>92.222222222222229</v>
      </c>
      <c r="Q813" t="str">
        <f>LEFT(N813, SEARCH("/", N813,1)-1)</f>
        <v>technology</v>
      </c>
      <c r="R813" t="str">
        <f>RIGHT(N813,LEN(N813)-SEARCH("/",N813,1))</f>
        <v>makerspaces</v>
      </c>
      <c r="S813" s="12">
        <f>(((J813/60)/60)/24)+DATE(1970,1,1)</f>
        <v>42380.926111111112</v>
      </c>
      <c r="T813" s="12">
        <f>(((I813/60)/60)/24)+DATE(1970,1,1)</f>
        <v>42410.926111111112</v>
      </c>
    </row>
    <row r="814" spans="1:20" ht="32" x14ac:dyDescent="0.2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5">
        <f>E814/D814</f>
        <v>6.6666666666666671E-3</v>
      </c>
      <c r="P814" s="8">
        <f>E814/L814</f>
        <v>5</v>
      </c>
      <c r="Q814" t="str">
        <f>LEFT(N814, SEARCH("/", N814,1)-1)</f>
        <v>publishing</v>
      </c>
      <c r="R814" t="str">
        <f>RIGHT(N814,LEN(N814)-SEARCH("/",N814,1))</f>
        <v>children's books</v>
      </c>
      <c r="S814" s="12">
        <f>(((J814/60)/60)/24)+DATE(1970,1,1)</f>
        <v>42573.65662037037</v>
      </c>
      <c r="T814" s="12">
        <f>(((I814/60)/60)/24)+DATE(1970,1,1)</f>
        <v>42588.65662037037</v>
      </c>
    </row>
    <row r="815" spans="1:20" ht="48" x14ac:dyDescent="0.2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5">
        <f>E815/D815</f>
        <v>1.0773333333333333</v>
      </c>
      <c r="P815" s="8">
        <f>E815/L815</f>
        <v>25.25</v>
      </c>
      <c r="Q815" t="str">
        <f>LEFT(N815, SEARCH("/", N815,1)-1)</f>
        <v>theater</v>
      </c>
      <c r="R815" t="str">
        <f>RIGHT(N815,LEN(N815)-SEARCH("/",N815,1))</f>
        <v>plays</v>
      </c>
      <c r="S815" s="12">
        <f>(((J815/60)/60)/24)+DATE(1970,1,1)</f>
        <v>42103.399479166663</v>
      </c>
      <c r="T815" s="12">
        <f>(((I815/60)/60)/24)+DATE(1970,1,1)</f>
        <v>42133.399479166663</v>
      </c>
    </row>
    <row r="816" spans="1:20" ht="48" x14ac:dyDescent="0.2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5">
        <f>E816/D816</f>
        <v>0</v>
      </c>
      <c r="P816" s="8" t="e">
        <f>E816/L816</f>
        <v>#DIV/0!</v>
      </c>
      <c r="Q816" t="str">
        <f>LEFT(N816, SEARCH("/", N816,1)-1)</f>
        <v>theater</v>
      </c>
      <c r="R816" t="str">
        <f>RIGHT(N816,LEN(N816)-SEARCH("/",N816,1))</f>
        <v>plays</v>
      </c>
      <c r="S816" s="12">
        <f>(((J816/60)/60)/24)+DATE(1970,1,1)</f>
        <v>41784.952488425923</v>
      </c>
      <c r="T816" s="12">
        <f>(((I816/60)/60)/24)+DATE(1970,1,1)</f>
        <v>41811.458333333336</v>
      </c>
    </row>
    <row r="817" spans="1:20" ht="48" x14ac:dyDescent="0.2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5">
        <f>E817/D817</f>
        <v>0.05</v>
      </c>
      <c r="P817" s="8">
        <f>E817/L817</f>
        <v>18.75</v>
      </c>
      <c r="Q817" t="str">
        <f>LEFT(N817, SEARCH("/", N817,1)-1)</f>
        <v>theater</v>
      </c>
      <c r="R817" t="str">
        <f>RIGHT(N817,LEN(N817)-SEARCH("/",N817,1))</f>
        <v>plays</v>
      </c>
      <c r="S817" s="12">
        <f>(((J817/60)/60)/24)+DATE(1970,1,1)</f>
        <v>41940.967951388891</v>
      </c>
      <c r="T817" s="12">
        <f>(((I817/60)/60)/24)+DATE(1970,1,1)</f>
        <v>41952.5</v>
      </c>
    </row>
    <row r="818" spans="1:20" ht="32" x14ac:dyDescent="0.2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5">
        <f>E818/D818</f>
        <v>1.3333333333333333</v>
      </c>
      <c r="P818" s="8">
        <f>E818/L818</f>
        <v>36.363636363636367</v>
      </c>
      <c r="Q818" t="str">
        <f>LEFT(N818, SEARCH("/", N818,1)-1)</f>
        <v>theater</v>
      </c>
      <c r="R818" t="str">
        <f>RIGHT(N818,LEN(N818)-SEARCH("/",N818,1))</f>
        <v>musical</v>
      </c>
      <c r="S818" s="12">
        <f>(((J818/60)/60)/24)+DATE(1970,1,1)</f>
        <v>41803.457326388889</v>
      </c>
      <c r="T818" s="12">
        <f>(((I818/60)/60)/24)+DATE(1970,1,1)</f>
        <v>41833.457326388889</v>
      </c>
    </row>
    <row r="819" spans="1:20" ht="48" x14ac:dyDescent="0.2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5">
        <f>E819/D819</f>
        <v>1.0900000000000001</v>
      </c>
      <c r="P819" s="8">
        <f>E819/L819</f>
        <v>41.92307692307692</v>
      </c>
      <c r="Q819" t="str">
        <f>LEFT(N819, SEARCH("/", N819,1)-1)</f>
        <v>theater</v>
      </c>
      <c r="R819" t="str">
        <f>RIGHT(N819,LEN(N819)-SEARCH("/",N819,1))</f>
        <v>plays</v>
      </c>
      <c r="S819" s="12">
        <f>(((J819/60)/60)/24)+DATE(1970,1,1)</f>
        <v>42162.729548611111</v>
      </c>
      <c r="T819" s="12">
        <f>(((I819/60)/60)/24)+DATE(1970,1,1)</f>
        <v>42192.729548611111</v>
      </c>
    </row>
    <row r="820" spans="1:20" ht="48" x14ac:dyDescent="0.2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5">
        <f>E820/D820</f>
        <v>1.58</v>
      </c>
      <c r="P820" s="8">
        <f>E820/L820</f>
        <v>158</v>
      </c>
      <c r="Q820" t="str">
        <f>LEFT(N820, SEARCH("/", N820,1)-1)</f>
        <v>theater</v>
      </c>
      <c r="R820" t="str">
        <f>RIGHT(N820,LEN(N820)-SEARCH("/",N820,1))</f>
        <v>spaces</v>
      </c>
      <c r="S820" s="12">
        <f>(((J820/60)/60)/24)+DATE(1970,1,1)</f>
        <v>41996.832395833335</v>
      </c>
      <c r="T820" s="12">
        <f>(((I820/60)/60)/24)+DATE(1970,1,1)</f>
        <v>42056.832395833335</v>
      </c>
    </row>
    <row r="821" spans="1:20" ht="80" x14ac:dyDescent="0.2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5">
        <f>E821/D821</f>
        <v>1</v>
      </c>
      <c r="P821" s="8">
        <f>E821/L821</f>
        <v>51.724137931034484</v>
      </c>
      <c r="Q821" t="str">
        <f>LEFT(N821, SEARCH("/", N821,1)-1)</f>
        <v>theater</v>
      </c>
      <c r="R821" t="str">
        <f>RIGHT(N821,LEN(N821)-SEARCH("/",N821,1))</f>
        <v>spaces</v>
      </c>
      <c r="S821" s="12">
        <f>(((J821/60)/60)/24)+DATE(1970,1,1)</f>
        <v>42597.882488425923</v>
      </c>
      <c r="T821" s="12">
        <f>(((I821/60)/60)/24)+DATE(1970,1,1)</f>
        <v>42657.882488425923</v>
      </c>
    </row>
    <row r="822" spans="1:20" ht="48" x14ac:dyDescent="0.2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5">
        <f>E822/D822</f>
        <v>1.28</v>
      </c>
      <c r="P822" s="8">
        <f>E822/L822</f>
        <v>51.891891891891895</v>
      </c>
      <c r="Q822" t="str">
        <f>LEFT(N822, SEARCH("/", N822,1)-1)</f>
        <v>theater</v>
      </c>
      <c r="R822" t="str">
        <f>RIGHT(N822,LEN(N822)-SEARCH("/",N822,1))</f>
        <v>spaces</v>
      </c>
      <c r="S822" s="12">
        <f>(((J822/60)/60)/24)+DATE(1970,1,1)</f>
        <v>42253.688043981485</v>
      </c>
      <c r="T822" s="12">
        <f>(((I822/60)/60)/24)+DATE(1970,1,1)</f>
        <v>42283.688043981485</v>
      </c>
    </row>
    <row r="823" spans="1:20" ht="32" x14ac:dyDescent="0.2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5">
        <f>E823/D823</f>
        <v>6.6666666666666671E-3</v>
      </c>
      <c r="P823" s="8">
        <f>E823/L823</f>
        <v>10</v>
      </c>
      <c r="Q823" t="str">
        <f>LEFT(N823, SEARCH("/", N823,1)-1)</f>
        <v>theater</v>
      </c>
      <c r="R823" t="str">
        <f>RIGHT(N823,LEN(N823)-SEARCH("/",N823,1))</f>
        <v>spaces</v>
      </c>
      <c r="S823" s="12">
        <f>(((J823/60)/60)/24)+DATE(1970,1,1)</f>
        <v>41848.679803240739</v>
      </c>
      <c r="T823" s="12">
        <f>(((I823/60)/60)/24)+DATE(1970,1,1)</f>
        <v>41908.679803240739</v>
      </c>
    </row>
    <row r="824" spans="1:20" ht="32" x14ac:dyDescent="0.2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5">
        <f>E824/D824</f>
        <v>3.3333333333333333E-2</v>
      </c>
      <c r="P824" s="8">
        <f>E824/L824</f>
        <v>50</v>
      </c>
      <c r="Q824" t="str">
        <f>LEFT(N824, SEARCH("/", N824,1)-1)</f>
        <v>theater</v>
      </c>
      <c r="R824" t="str">
        <f>RIGHT(N824,LEN(N824)-SEARCH("/",N824,1))</f>
        <v>plays</v>
      </c>
      <c r="S824" s="12">
        <f>(((J824/60)/60)/24)+DATE(1970,1,1)</f>
        <v>42807.885057870371</v>
      </c>
      <c r="T824" s="12">
        <f>(((I824/60)/60)/24)+DATE(1970,1,1)</f>
        <v>42858.8</v>
      </c>
    </row>
    <row r="825" spans="1:20" ht="32" x14ac:dyDescent="0.2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5">
        <f>E825/D825</f>
        <v>1.3348133333333334</v>
      </c>
      <c r="P825" s="8">
        <f>E825/L825</f>
        <v>38.504230769230773</v>
      </c>
      <c r="Q825" t="str">
        <f>LEFT(N825, SEARCH("/", N825,1)-1)</f>
        <v>theater</v>
      </c>
      <c r="R825" t="str">
        <f>RIGHT(N825,LEN(N825)-SEARCH("/",N825,1))</f>
        <v>plays</v>
      </c>
      <c r="S825" s="12">
        <f>(((J825/60)/60)/24)+DATE(1970,1,1)</f>
        <v>40884.066678240742</v>
      </c>
      <c r="T825" s="12">
        <f>(((I825/60)/60)/24)+DATE(1970,1,1)</f>
        <v>40926.958333333336</v>
      </c>
    </row>
    <row r="826" spans="1:20" ht="48" x14ac:dyDescent="0.2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5">
        <f>E826/D826</f>
        <v>1.7173333333333334</v>
      </c>
      <c r="P826" s="8">
        <f>E826/L826</f>
        <v>33.025641025641029</v>
      </c>
      <c r="Q826" t="str">
        <f>LEFT(N826, SEARCH("/", N826,1)-1)</f>
        <v>theater</v>
      </c>
      <c r="R826" t="str">
        <f>RIGHT(N826,LEN(N826)-SEARCH("/",N826,1))</f>
        <v>plays</v>
      </c>
      <c r="S826" s="12">
        <f>(((J826/60)/60)/24)+DATE(1970,1,1)</f>
        <v>41806.605034722219</v>
      </c>
      <c r="T826" s="12">
        <f>(((I826/60)/60)/24)+DATE(1970,1,1)</f>
        <v>41836.605034722219</v>
      </c>
    </row>
    <row r="827" spans="1:20" ht="48" x14ac:dyDescent="0.2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5">
        <f>E827/D827</f>
        <v>1.1073333333333333</v>
      </c>
      <c r="P827" s="8">
        <f>E827/L827</f>
        <v>83.05</v>
      </c>
      <c r="Q827" t="str">
        <f>LEFT(N827, SEARCH("/", N827,1)-1)</f>
        <v>theater</v>
      </c>
      <c r="R827" t="str">
        <f>RIGHT(N827,LEN(N827)-SEARCH("/",N827,1))</f>
        <v>plays</v>
      </c>
      <c r="S827" s="12">
        <f>(((J827/60)/60)/24)+DATE(1970,1,1)</f>
        <v>42146.731087962966</v>
      </c>
      <c r="T827" s="12">
        <f>(((I827/60)/60)/24)+DATE(1970,1,1)</f>
        <v>42176.731087962966</v>
      </c>
    </row>
    <row r="828" spans="1:20" ht="20" x14ac:dyDescent="0.2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5">
        <f>E828/D828</f>
        <v>1.3</v>
      </c>
      <c r="P828" s="8">
        <f>E828/L828</f>
        <v>38.235294117647058</v>
      </c>
      <c r="Q828" t="str">
        <f>LEFT(N828, SEARCH("/", N828,1)-1)</f>
        <v>theater</v>
      </c>
      <c r="R828" t="str">
        <f>RIGHT(N828,LEN(N828)-SEARCH("/",N828,1))</f>
        <v>plays</v>
      </c>
      <c r="S828" s="12">
        <f>(((J828/60)/60)/24)+DATE(1970,1,1)</f>
        <v>41915.437210648146</v>
      </c>
      <c r="T828" s="12">
        <f>(((I828/60)/60)/24)+DATE(1970,1,1)</f>
        <v>41945.478877314818</v>
      </c>
    </row>
    <row r="829" spans="1:20" ht="48" x14ac:dyDescent="0.2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5">
        <f>E829/D829</f>
        <v>1.4406666666666668</v>
      </c>
      <c r="P829" s="8">
        <f>E829/L829</f>
        <v>45.978723404255319</v>
      </c>
      <c r="Q829" t="str">
        <f>LEFT(N829, SEARCH("/", N829,1)-1)</f>
        <v>theater</v>
      </c>
      <c r="R829" t="str">
        <f>RIGHT(N829,LEN(N829)-SEARCH("/",N829,1))</f>
        <v>plays</v>
      </c>
      <c r="S829" s="12">
        <f>(((J829/60)/60)/24)+DATE(1970,1,1)</f>
        <v>42309.756620370375</v>
      </c>
      <c r="T829" s="12">
        <f>(((I829/60)/60)/24)+DATE(1970,1,1)</f>
        <v>42330.916666666672</v>
      </c>
    </row>
    <row r="830" spans="1:20" ht="48" x14ac:dyDescent="0.2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5">
        <f>E830/D830</f>
        <v>1.7533333333333334</v>
      </c>
      <c r="P830" s="8">
        <f>E830/L830</f>
        <v>48.703703703703702</v>
      </c>
      <c r="Q830" t="str">
        <f>LEFT(N830, SEARCH("/", N830,1)-1)</f>
        <v>theater</v>
      </c>
      <c r="R830" t="str">
        <f>RIGHT(N830,LEN(N830)-SEARCH("/",N830,1))</f>
        <v>plays</v>
      </c>
      <c r="S830" s="12">
        <f>(((J830/60)/60)/24)+DATE(1970,1,1)</f>
        <v>42493.219236111108</v>
      </c>
      <c r="T830" s="12">
        <f>(((I830/60)/60)/24)+DATE(1970,1,1)</f>
        <v>42531.125</v>
      </c>
    </row>
    <row r="831" spans="1:20" ht="32" x14ac:dyDescent="0.2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5">
        <f>E831/D831</f>
        <v>1.0166666666666666</v>
      </c>
      <c r="P831" s="8">
        <f>E831/L831</f>
        <v>152.5</v>
      </c>
      <c r="Q831" t="str">
        <f>LEFT(N831, SEARCH("/", N831,1)-1)</f>
        <v>theater</v>
      </c>
      <c r="R831" t="str">
        <f>RIGHT(N831,LEN(N831)-SEARCH("/",N831,1))</f>
        <v>plays</v>
      </c>
      <c r="S831" s="12">
        <f>(((J831/60)/60)/24)+DATE(1970,1,1)</f>
        <v>42512.58321759259</v>
      </c>
      <c r="T831" s="12">
        <f>(((I831/60)/60)/24)+DATE(1970,1,1)</f>
        <v>42526.58321759259</v>
      </c>
    </row>
    <row r="832" spans="1:20" ht="48" x14ac:dyDescent="0.2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5">
        <f>E832/D832</f>
        <v>1.0626666666666666</v>
      </c>
      <c r="P832" s="8">
        <f>E832/L832</f>
        <v>23.10144927536232</v>
      </c>
      <c r="Q832" t="str">
        <f>LEFT(N832, SEARCH("/", N832,1)-1)</f>
        <v>theater</v>
      </c>
      <c r="R832" t="str">
        <f>RIGHT(N832,LEN(N832)-SEARCH("/",N832,1))</f>
        <v>plays</v>
      </c>
      <c r="S832" s="12">
        <f>(((J832/60)/60)/24)+DATE(1970,1,1)</f>
        <v>42065.887361111112</v>
      </c>
      <c r="T832" s="12">
        <f>(((I832/60)/60)/24)+DATE(1970,1,1)</f>
        <v>42095.845694444448</v>
      </c>
    </row>
    <row r="833" spans="1:20" ht="48" x14ac:dyDescent="0.2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5">
        <f>E833/D833</f>
        <v>1.1000000000000001</v>
      </c>
      <c r="P833" s="8">
        <f>E833/L833</f>
        <v>91.666666666666671</v>
      </c>
      <c r="Q833" t="str">
        <f>LEFT(N833, SEARCH("/", N833,1)-1)</f>
        <v>theater</v>
      </c>
      <c r="R833" t="str">
        <f>RIGHT(N833,LEN(N833)-SEARCH("/",N833,1))</f>
        <v>plays</v>
      </c>
      <c r="S833" s="12">
        <f>(((J833/60)/60)/24)+DATE(1970,1,1)</f>
        <v>42054.024421296301</v>
      </c>
      <c r="T833" s="12">
        <f>(((I833/60)/60)/24)+DATE(1970,1,1)</f>
        <v>42061.024421296301</v>
      </c>
    </row>
    <row r="834" spans="1:20" ht="48" x14ac:dyDescent="0.2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5">
        <f>E834/D834</f>
        <v>1.014</v>
      </c>
      <c r="P834" s="8">
        <f>E834/L834</f>
        <v>56.333333333333336</v>
      </c>
      <c r="Q834" t="str">
        <f>LEFT(N834, SEARCH("/", N834,1)-1)</f>
        <v>theater</v>
      </c>
      <c r="R834" t="str">
        <f>RIGHT(N834,LEN(N834)-SEARCH("/",N834,1))</f>
        <v>plays</v>
      </c>
      <c r="S834" s="12">
        <f>(((J834/60)/60)/24)+DATE(1970,1,1)</f>
        <v>42536.815648148149</v>
      </c>
      <c r="T834" s="12">
        <f>(((I834/60)/60)/24)+DATE(1970,1,1)</f>
        <v>42566.815648148149</v>
      </c>
    </row>
    <row r="835" spans="1:20" ht="32" x14ac:dyDescent="0.2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5">
        <f>E835/D835</f>
        <v>1.1773333333333333</v>
      </c>
      <c r="P835" s="8">
        <f>E835/L835</f>
        <v>67.92307692307692</v>
      </c>
      <c r="Q835" t="str">
        <f>LEFT(N835, SEARCH("/", N835,1)-1)</f>
        <v>theater</v>
      </c>
      <c r="R835" t="str">
        <f>RIGHT(N835,LEN(N835)-SEARCH("/",N835,1))</f>
        <v>plays</v>
      </c>
      <c r="S835" s="12">
        <f>(((J835/60)/60)/24)+DATE(1970,1,1)</f>
        <v>42690.334317129629</v>
      </c>
      <c r="T835" s="12">
        <f>(((I835/60)/60)/24)+DATE(1970,1,1)</f>
        <v>42721.333333333328</v>
      </c>
    </row>
    <row r="836" spans="1:20" ht="48" x14ac:dyDescent="0.2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5">
        <f>E836/D836</f>
        <v>1.038</v>
      </c>
      <c r="P836" s="8">
        <f>E836/L836</f>
        <v>34.6</v>
      </c>
      <c r="Q836" t="str">
        <f>LEFT(N836, SEARCH("/", N836,1)-1)</f>
        <v>theater</v>
      </c>
      <c r="R836" t="str">
        <f>RIGHT(N836,LEN(N836)-SEARCH("/",N836,1))</f>
        <v>plays</v>
      </c>
      <c r="S836" s="12">
        <f>(((J836/60)/60)/24)+DATE(1970,1,1)</f>
        <v>42143.461122685185</v>
      </c>
      <c r="T836" s="12">
        <f>(((I836/60)/60)/24)+DATE(1970,1,1)</f>
        <v>42173.461122685185</v>
      </c>
    </row>
    <row r="837" spans="1:20" ht="48" x14ac:dyDescent="0.2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5">
        <f>E837/D837</f>
        <v>1.024</v>
      </c>
      <c r="P837" s="8">
        <f>E837/L837</f>
        <v>69.818181818181813</v>
      </c>
      <c r="Q837" t="str">
        <f>LEFT(N837, SEARCH("/", N837,1)-1)</f>
        <v>theater</v>
      </c>
      <c r="R837" t="str">
        <f>RIGHT(N837,LEN(N837)-SEARCH("/",N837,1))</f>
        <v>plays</v>
      </c>
      <c r="S837" s="12">
        <f>(((J837/60)/60)/24)+DATE(1970,1,1)</f>
        <v>41815.774826388886</v>
      </c>
      <c r="T837" s="12">
        <f>(((I837/60)/60)/24)+DATE(1970,1,1)</f>
        <v>41830.774826388886</v>
      </c>
    </row>
    <row r="838" spans="1:20" ht="48" x14ac:dyDescent="0.2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5">
        <f>E838/D838</f>
        <v>1.0580000000000001</v>
      </c>
      <c r="P838" s="8">
        <f>E838/L838</f>
        <v>36.06818181818182</v>
      </c>
      <c r="Q838" t="str">
        <f>LEFT(N838, SEARCH("/", N838,1)-1)</f>
        <v>theater</v>
      </c>
      <c r="R838" t="str">
        <f>RIGHT(N838,LEN(N838)-SEARCH("/",N838,1))</f>
        <v>plays</v>
      </c>
      <c r="S838" s="12">
        <f>(((J838/60)/60)/24)+DATE(1970,1,1)</f>
        <v>41923.921643518523</v>
      </c>
      <c r="T838" s="12">
        <f>(((I838/60)/60)/24)+DATE(1970,1,1)</f>
        <v>41949.031944444447</v>
      </c>
    </row>
    <row r="839" spans="1:20" ht="48" x14ac:dyDescent="0.2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5">
        <f>E839/D839</f>
        <v>1.0433333333333332</v>
      </c>
      <c r="P839" s="8">
        <f>E839/L839</f>
        <v>55.892857142857146</v>
      </c>
      <c r="Q839" t="str">
        <f>LEFT(N839, SEARCH("/", N839,1)-1)</f>
        <v>theater</v>
      </c>
      <c r="R839" t="str">
        <f>RIGHT(N839,LEN(N839)-SEARCH("/",N839,1))</f>
        <v>plays</v>
      </c>
      <c r="S839" s="12">
        <f>(((J839/60)/60)/24)+DATE(1970,1,1)</f>
        <v>41764.44663194444</v>
      </c>
      <c r="T839" s="12">
        <f>(((I839/60)/60)/24)+DATE(1970,1,1)</f>
        <v>41791.165972222225</v>
      </c>
    </row>
    <row r="840" spans="1:20" ht="48" x14ac:dyDescent="0.2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5">
        <f>E840/D840</f>
        <v>1</v>
      </c>
      <c r="P840" s="8">
        <f>E840/L840</f>
        <v>51.724137931034484</v>
      </c>
      <c r="Q840" t="str">
        <f>LEFT(N840, SEARCH("/", N840,1)-1)</f>
        <v>theater</v>
      </c>
      <c r="R840" t="str">
        <f>RIGHT(N840,LEN(N840)-SEARCH("/",N840,1))</f>
        <v>plays</v>
      </c>
      <c r="S840" s="12">
        <f>(((J840/60)/60)/24)+DATE(1970,1,1)</f>
        <v>41792.645277777774</v>
      </c>
      <c r="T840" s="12">
        <f>(((I840/60)/60)/24)+DATE(1970,1,1)</f>
        <v>41822.645277777774</v>
      </c>
    </row>
    <row r="841" spans="1:20" ht="48" x14ac:dyDescent="0.2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5">
        <f>E841/D841</f>
        <v>1.2786666666666666</v>
      </c>
      <c r="P841" s="8">
        <f>E841/L841</f>
        <v>34.25</v>
      </c>
      <c r="Q841" t="str">
        <f>LEFT(N841, SEARCH("/", N841,1)-1)</f>
        <v>theater</v>
      </c>
      <c r="R841" t="str">
        <f>RIGHT(N841,LEN(N841)-SEARCH("/",N841,1))</f>
        <v>plays</v>
      </c>
      <c r="S841" s="12">
        <f>(((J841/60)/60)/24)+DATE(1970,1,1)</f>
        <v>41781.855092592588</v>
      </c>
      <c r="T841" s="12">
        <f>(((I841/60)/60)/24)+DATE(1970,1,1)</f>
        <v>41811.855092592588</v>
      </c>
    </row>
    <row r="842" spans="1:20" ht="48" x14ac:dyDescent="0.2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5">
        <f>E842/D842</f>
        <v>1.4266666666666667</v>
      </c>
      <c r="P842" s="8">
        <f>E842/L842</f>
        <v>164.61538461538461</v>
      </c>
      <c r="Q842" t="str">
        <f>LEFT(N842, SEARCH("/", N842,1)-1)</f>
        <v>theater</v>
      </c>
      <c r="R842" t="str">
        <f>RIGHT(N842,LEN(N842)-SEARCH("/",N842,1))</f>
        <v>plays</v>
      </c>
      <c r="S842" s="12">
        <f>(((J842/60)/60)/24)+DATE(1970,1,1)</f>
        <v>42171.317442129628</v>
      </c>
      <c r="T842" s="12">
        <f>(((I842/60)/60)/24)+DATE(1970,1,1)</f>
        <v>42195.875</v>
      </c>
    </row>
    <row r="843" spans="1:20" ht="48" x14ac:dyDescent="0.2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5">
        <f>E843/D843</f>
        <v>1</v>
      </c>
      <c r="P843" s="8">
        <f>E843/L843</f>
        <v>51.724137931034484</v>
      </c>
      <c r="Q843" t="str">
        <f>LEFT(N843, SEARCH("/", N843,1)-1)</f>
        <v>theater</v>
      </c>
      <c r="R843" t="str">
        <f>RIGHT(N843,LEN(N843)-SEARCH("/",N843,1))</f>
        <v>plays</v>
      </c>
      <c r="S843" s="12">
        <f>(((J843/60)/60)/24)+DATE(1970,1,1)</f>
        <v>41848.866157407407</v>
      </c>
      <c r="T843" s="12">
        <f>(((I843/60)/60)/24)+DATE(1970,1,1)</f>
        <v>41868.21597222222</v>
      </c>
    </row>
    <row r="844" spans="1:20" ht="48" x14ac:dyDescent="0.2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5">
        <f>E844/D844</f>
        <v>1.0066666666666666</v>
      </c>
      <c r="P844" s="8">
        <f>E844/L844</f>
        <v>35.952380952380949</v>
      </c>
      <c r="Q844" t="str">
        <f>LEFT(N844, SEARCH("/", N844,1)-1)</f>
        <v>theater</v>
      </c>
      <c r="R844" t="str">
        <f>RIGHT(N844,LEN(N844)-SEARCH("/",N844,1))</f>
        <v>plays</v>
      </c>
      <c r="S844" s="12">
        <f>(((J844/60)/60)/24)+DATE(1970,1,1)</f>
        <v>42233.763831018514</v>
      </c>
      <c r="T844" s="12">
        <f>(((I844/60)/60)/24)+DATE(1970,1,1)</f>
        <v>42258.763831018514</v>
      </c>
    </row>
    <row r="845" spans="1:20" ht="48" x14ac:dyDescent="0.2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5">
        <f>E845/D845</f>
        <v>1.012</v>
      </c>
      <c r="P845" s="8">
        <f>E845/L845</f>
        <v>79.89473684210526</v>
      </c>
      <c r="Q845" t="str">
        <f>LEFT(N845, SEARCH("/", N845,1)-1)</f>
        <v>theater</v>
      </c>
      <c r="R845" t="str">
        <f>RIGHT(N845,LEN(N845)-SEARCH("/",N845,1))</f>
        <v>plays</v>
      </c>
      <c r="S845" s="12">
        <f>(((J845/60)/60)/24)+DATE(1970,1,1)</f>
        <v>41927.873784722222</v>
      </c>
      <c r="T845" s="12">
        <f>(((I845/60)/60)/24)+DATE(1970,1,1)</f>
        <v>41950.770833333336</v>
      </c>
    </row>
    <row r="846" spans="1:20" ht="48" x14ac:dyDescent="0.2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5">
        <f>E846/D846</f>
        <v>1.10046</v>
      </c>
      <c r="P846" s="8">
        <f>E846/L846</f>
        <v>50.020909090909093</v>
      </c>
      <c r="Q846" t="str">
        <f>LEFT(N846, SEARCH("/", N846,1)-1)</f>
        <v>theater</v>
      </c>
      <c r="R846" t="str">
        <f>RIGHT(N846,LEN(N846)-SEARCH("/",N846,1))</f>
        <v>plays</v>
      </c>
      <c r="S846" s="12">
        <f>(((J846/60)/60)/24)+DATE(1970,1,1)</f>
        <v>41893.783553240741</v>
      </c>
      <c r="T846" s="12">
        <f>(((I846/60)/60)/24)+DATE(1970,1,1)</f>
        <v>41914.597916666666</v>
      </c>
    </row>
    <row r="847" spans="1:20" ht="48" x14ac:dyDescent="0.2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5">
        <f>E847/D847</f>
        <v>1.0466666666666666</v>
      </c>
      <c r="P847" s="8">
        <f>E847/L847</f>
        <v>54.137931034482762</v>
      </c>
      <c r="Q847" t="str">
        <f>LEFT(N847, SEARCH("/", N847,1)-1)</f>
        <v>theater</v>
      </c>
      <c r="R847" t="str">
        <f>RIGHT(N847,LEN(N847)-SEARCH("/",N847,1))</f>
        <v>plays</v>
      </c>
      <c r="S847" s="12">
        <f>(((J847/60)/60)/24)+DATE(1970,1,1)</f>
        <v>42150.755312499998</v>
      </c>
      <c r="T847" s="12">
        <f>(((I847/60)/60)/24)+DATE(1970,1,1)</f>
        <v>42180.755312499998</v>
      </c>
    </row>
    <row r="848" spans="1:20" ht="48" x14ac:dyDescent="0.2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5">
        <f>E848/D848</f>
        <v>1.0183333333333333</v>
      </c>
      <c r="P848" s="8">
        <f>E848/L848</f>
        <v>61.1</v>
      </c>
      <c r="Q848" t="str">
        <f>LEFT(N848, SEARCH("/", N848,1)-1)</f>
        <v>theater</v>
      </c>
      <c r="R848" t="str">
        <f>RIGHT(N848,LEN(N848)-SEARCH("/",N848,1))</f>
        <v>plays</v>
      </c>
      <c r="S848" s="12">
        <f>(((J848/60)/60)/24)+DATE(1970,1,1)</f>
        <v>41753.515856481477</v>
      </c>
      <c r="T848" s="12">
        <f>(((I848/60)/60)/24)+DATE(1970,1,1)</f>
        <v>41781.921527777777</v>
      </c>
    </row>
    <row r="849" spans="1:20" ht="48" x14ac:dyDescent="0.2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5">
        <f>E849/D849</f>
        <v>1.2206666666666666</v>
      </c>
      <c r="P849" s="8">
        <f>E849/L849</f>
        <v>73.239999999999995</v>
      </c>
      <c r="Q849" t="str">
        <f>LEFT(N849, SEARCH("/", N849,1)-1)</f>
        <v>theater</v>
      </c>
      <c r="R849" t="str">
        <f>RIGHT(N849,LEN(N849)-SEARCH("/",N849,1))</f>
        <v>plays</v>
      </c>
      <c r="S849" s="12">
        <f>(((J849/60)/60)/24)+DATE(1970,1,1)</f>
        <v>41912.858946759261</v>
      </c>
      <c r="T849" s="12">
        <f>(((I849/60)/60)/24)+DATE(1970,1,1)</f>
        <v>41942.858946759261</v>
      </c>
    </row>
    <row r="850" spans="1:20" ht="48" x14ac:dyDescent="0.2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5">
        <f>E850/D850</f>
        <v>1.0001333333333333</v>
      </c>
      <c r="P850" s="8">
        <f>E850/L850</f>
        <v>40.545945945945945</v>
      </c>
      <c r="Q850" t="str">
        <f>LEFT(N850, SEARCH("/", N850,1)-1)</f>
        <v>theater</v>
      </c>
      <c r="R850" t="str">
        <f>RIGHT(N850,LEN(N850)-SEARCH("/",N850,1))</f>
        <v>plays</v>
      </c>
      <c r="S850" s="12">
        <f>(((J850/60)/60)/24)+DATE(1970,1,1)</f>
        <v>42460.733530092592</v>
      </c>
      <c r="T850" s="12">
        <f>(((I850/60)/60)/24)+DATE(1970,1,1)</f>
        <v>42490.733530092592</v>
      </c>
    </row>
    <row r="851" spans="1:20" ht="48" x14ac:dyDescent="0.2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5">
        <f>E851/D851</f>
        <v>1</v>
      </c>
      <c r="P851" s="8">
        <f>E851/L851</f>
        <v>33.333333333333336</v>
      </c>
      <c r="Q851" t="str">
        <f>LEFT(N851, SEARCH("/", N851,1)-1)</f>
        <v>theater</v>
      </c>
      <c r="R851" t="str">
        <f>RIGHT(N851,LEN(N851)-SEARCH("/",N851,1))</f>
        <v>plays</v>
      </c>
      <c r="S851" s="12">
        <f>(((J851/60)/60)/24)+DATE(1970,1,1)</f>
        <v>41836.471180555556</v>
      </c>
      <c r="T851" s="12">
        <f>(((I851/60)/60)/24)+DATE(1970,1,1)</f>
        <v>41850.471180555556</v>
      </c>
    </row>
    <row r="852" spans="1:20" ht="48" x14ac:dyDescent="0.2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5">
        <f>E852/D852</f>
        <v>1.7066666666666668</v>
      </c>
      <c r="P852" s="8">
        <f>E852/L852</f>
        <v>44.912280701754383</v>
      </c>
      <c r="Q852" t="str">
        <f>LEFT(N852, SEARCH("/", N852,1)-1)</f>
        <v>theater</v>
      </c>
      <c r="R852" t="str">
        <f>RIGHT(N852,LEN(N852)-SEARCH("/",N852,1))</f>
        <v>plays</v>
      </c>
      <c r="S852" s="12">
        <f>(((J852/60)/60)/24)+DATE(1970,1,1)</f>
        <v>42283.864351851851</v>
      </c>
      <c r="T852" s="12">
        <f>(((I852/60)/60)/24)+DATE(1970,1,1)</f>
        <v>42313.906018518523</v>
      </c>
    </row>
    <row r="853" spans="1:20" ht="48" x14ac:dyDescent="0.2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5">
        <f>E853/D853</f>
        <v>1.744</v>
      </c>
      <c r="P853" s="8">
        <f>E853/L853</f>
        <v>68.84210526315789</v>
      </c>
      <c r="Q853" t="str">
        <f>LEFT(N853, SEARCH("/", N853,1)-1)</f>
        <v>theater</v>
      </c>
      <c r="R853" t="str">
        <f>RIGHT(N853,LEN(N853)-SEARCH("/",N853,1))</f>
        <v>plays</v>
      </c>
      <c r="S853" s="12">
        <f>(((J853/60)/60)/24)+DATE(1970,1,1)</f>
        <v>42440.416504629626</v>
      </c>
      <c r="T853" s="12">
        <f>(((I853/60)/60)/24)+DATE(1970,1,1)</f>
        <v>42463.708333333328</v>
      </c>
    </row>
    <row r="854" spans="1:20" ht="32" x14ac:dyDescent="0.2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5">
        <f>E854/D854</f>
        <v>1.0066666666666666</v>
      </c>
      <c r="P854" s="8">
        <f>E854/L854</f>
        <v>75.5</v>
      </c>
      <c r="Q854" t="str">
        <f>LEFT(N854, SEARCH("/", N854,1)-1)</f>
        <v>theater</v>
      </c>
      <c r="R854" t="str">
        <f>RIGHT(N854,LEN(N854)-SEARCH("/",N854,1))</f>
        <v>plays</v>
      </c>
      <c r="S854" s="12">
        <f>(((J854/60)/60)/24)+DATE(1970,1,1)</f>
        <v>41775.858564814815</v>
      </c>
      <c r="T854" s="12">
        <f>(((I854/60)/60)/24)+DATE(1970,1,1)</f>
        <v>41822.165972222225</v>
      </c>
    </row>
    <row r="855" spans="1:20" ht="48" x14ac:dyDescent="0.2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5">
        <f>E855/D855</f>
        <v>1.2</v>
      </c>
      <c r="P855" s="8">
        <f>E855/L855</f>
        <v>58.064516129032256</v>
      </c>
      <c r="Q855" t="str">
        <f>LEFT(N855, SEARCH("/", N855,1)-1)</f>
        <v>theater</v>
      </c>
      <c r="R855" t="str">
        <f>RIGHT(N855,LEN(N855)-SEARCH("/",N855,1))</f>
        <v>plays</v>
      </c>
      <c r="S855" s="12">
        <f>(((J855/60)/60)/24)+DATE(1970,1,1)</f>
        <v>41940.598182870373</v>
      </c>
      <c r="T855" s="12">
        <f>(((I855/60)/60)/24)+DATE(1970,1,1)</f>
        <v>41970.639849537038</v>
      </c>
    </row>
    <row r="856" spans="1:20" ht="48" x14ac:dyDescent="0.2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5">
        <f>E856/D856</f>
        <v>1.0033333333333334</v>
      </c>
      <c r="P856" s="8">
        <f>E856/L856</f>
        <v>38.589743589743591</v>
      </c>
      <c r="Q856" t="str">
        <f>LEFT(N856, SEARCH("/", N856,1)-1)</f>
        <v>theater</v>
      </c>
      <c r="R856" t="str">
        <f>RIGHT(N856,LEN(N856)-SEARCH("/",N856,1))</f>
        <v>plays</v>
      </c>
      <c r="S856" s="12">
        <f>(((J856/60)/60)/24)+DATE(1970,1,1)</f>
        <v>42129.541585648149</v>
      </c>
      <c r="T856" s="12">
        <f>(((I856/60)/60)/24)+DATE(1970,1,1)</f>
        <v>42159.541585648149</v>
      </c>
    </row>
    <row r="857" spans="1:20" ht="48" x14ac:dyDescent="0.2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5">
        <f>E857/D857</f>
        <v>1.2133333333333334</v>
      </c>
      <c r="P857" s="8">
        <f>E857/L857</f>
        <v>140</v>
      </c>
      <c r="Q857" t="str">
        <f>LEFT(N857, SEARCH("/", N857,1)-1)</f>
        <v>theater</v>
      </c>
      <c r="R857" t="str">
        <f>RIGHT(N857,LEN(N857)-SEARCH("/",N857,1))</f>
        <v>plays</v>
      </c>
      <c r="S857" s="12">
        <f>(((J857/60)/60)/24)+DATE(1970,1,1)</f>
        <v>41879.913761574076</v>
      </c>
      <c r="T857" s="12">
        <f>(((I857/60)/60)/24)+DATE(1970,1,1)</f>
        <v>41894.913761574076</v>
      </c>
    </row>
    <row r="858" spans="1:20" ht="64" x14ac:dyDescent="0.2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5">
        <f>E858/D858</f>
        <v>1.1120000000000001</v>
      </c>
      <c r="P858" s="8">
        <f>E858/L858</f>
        <v>47.657142857142858</v>
      </c>
      <c r="Q858" t="str">
        <f>LEFT(N858, SEARCH("/", N858,1)-1)</f>
        <v>theater</v>
      </c>
      <c r="R858" t="str">
        <f>RIGHT(N858,LEN(N858)-SEARCH("/",N858,1))</f>
        <v>plays</v>
      </c>
      <c r="S858" s="12">
        <f>(((J858/60)/60)/24)+DATE(1970,1,1)</f>
        <v>42381.671840277777</v>
      </c>
      <c r="T858" s="12">
        <f>(((I858/60)/60)/24)+DATE(1970,1,1)</f>
        <v>42411.957638888889</v>
      </c>
    </row>
    <row r="859" spans="1:20" ht="48" x14ac:dyDescent="0.2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5">
        <f>E859/D859</f>
        <v>0</v>
      </c>
      <c r="P859" s="8" t="e">
        <f>E859/L859</f>
        <v>#DIV/0!</v>
      </c>
      <c r="Q859" t="str">
        <f>LEFT(N859, SEARCH("/", N859,1)-1)</f>
        <v>theater</v>
      </c>
      <c r="R859" t="str">
        <f>RIGHT(N859,LEN(N859)-SEARCH("/",N859,1))</f>
        <v>plays</v>
      </c>
      <c r="S859" s="12">
        <f>(((J859/60)/60)/24)+DATE(1970,1,1)</f>
        <v>42103.024398148147</v>
      </c>
      <c r="T859" s="12">
        <f>(((I859/60)/60)/24)+DATE(1970,1,1)</f>
        <v>42112.9375</v>
      </c>
    </row>
    <row r="860" spans="1:20" ht="48" x14ac:dyDescent="0.2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5">
        <f>E860/D860</f>
        <v>0.28466666666666668</v>
      </c>
      <c r="P860" s="8">
        <f>E860/L860</f>
        <v>61</v>
      </c>
      <c r="Q860" t="str">
        <f>LEFT(N860, SEARCH("/", N860,1)-1)</f>
        <v>theater</v>
      </c>
      <c r="R860" t="str">
        <f>RIGHT(N860,LEN(N860)-SEARCH("/",N860,1))</f>
        <v>plays</v>
      </c>
      <c r="S860" s="12">
        <f>(((J860/60)/60)/24)+DATE(1970,1,1)</f>
        <v>42089.901574074072</v>
      </c>
      <c r="T860" s="12">
        <f>(((I860/60)/60)/24)+DATE(1970,1,1)</f>
        <v>42149.901574074072</v>
      </c>
    </row>
    <row r="861" spans="1:20" ht="48" x14ac:dyDescent="0.2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5">
        <f>E861/D861</f>
        <v>6.6666666666666671E-3</v>
      </c>
      <c r="P861" s="8">
        <f>E861/L861</f>
        <v>10</v>
      </c>
      <c r="Q861" t="str">
        <f>LEFT(N861, SEARCH("/", N861,1)-1)</f>
        <v>theater</v>
      </c>
      <c r="R861" t="str">
        <f>RIGHT(N861,LEN(N861)-SEARCH("/",N861,1))</f>
        <v>plays</v>
      </c>
      <c r="S861" s="12">
        <f>(((J861/60)/60)/24)+DATE(1970,1,1)</f>
        <v>42048.711724537032</v>
      </c>
      <c r="T861" s="12">
        <f>(((I861/60)/60)/24)+DATE(1970,1,1)</f>
        <v>42086.75</v>
      </c>
    </row>
    <row r="862" spans="1:20" ht="32" x14ac:dyDescent="0.2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5">
        <f>E862/D862</f>
        <v>0.18</v>
      </c>
      <c r="P862" s="8">
        <f>E862/L862</f>
        <v>45</v>
      </c>
      <c r="Q862" t="str">
        <f>LEFT(N862, SEARCH("/", N862,1)-1)</f>
        <v>theater</v>
      </c>
      <c r="R862" t="str">
        <f>RIGHT(N862,LEN(N862)-SEARCH("/",N862,1))</f>
        <v>plays</v>
      </c>
      <c r="S862" s="12">
        <f>(((J862/60)/60)/24)+DATE(1970,1,1)</f>
        <v>41813.938715277778</v>
      </c>
      <c r="T862" s="12">
        <f>(((I862/60)/60)/24)+DATE(1970,1,1)</f>
        <v>41835.916666666664</v>
      </c>
    </row>
    <row r="863" spans="1:20" ht="32" x14ac:dyDescent="0.2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5">
        <f>E863/D863</f>
        <v>1.0233333333333334</v>
      </c>
      <c r="P863" s="8">
        <f>E863/L863</f>
        <v>59.03846153846154</v>
      </c>
      <c r="Q863" t="str">
        <f>LEFT(N863, SEARCH("/", N863,1)-1)</f>
        <v>theater</v>
      </c>
      <c r="R863" t="str">
        <f>RIGHT(N863,LEN(N863)-SEARCH("/",N863,1))</f>
        <v>musical</v>
      </c>
      <c r="S863" s="12">
        <f>(((J863/60)/60)/24)+DATE(1970,1,1)</f>
        <v>41747.471504629626</v>
      </c>
      <c r="T863" s="12">
        <f>(((I863/60)/60)/24)+DATE(1970,1,1)</f>
        <v>41778.208333333336</v>
      </c>
    </row>
    <row r="864" spans="1:20" ht="48" x14ac:dyDescent="0.2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5">
        <f>E864/D864</f>
        <v>1</v>
      </c>
      <c r="P864" s="8">
        <f>E864/L864</f>
        <v>55.555555555555557</v>
      </c>
      <c r="Q864" t="str">
        <f>LEFT(N864, SEARCH("/", N864,1)-1)</f>
        <v>theater</v>
      </c>
      <c r="R864" t="str">
        <f>RIGHT(N864,LEN(N864)-SEARCH("/",N864,1))</f>
        <v>musical</v>
      </c>
      <c r="S864" s="12">
        <f>(((J864/60)/60)/24)+DATE(1970,1,1)</f>
        <v>42499.842962962968</v>
      </c>
      <c r="T864" s="12">
        <f>(((I864/60)/60)/24)+DATE(1970,1,1)</f>
        <v>42519.024999999994</v>
      </c>
    </row>
    <row r="865" spans="1:20" ht="32" x14ac:dyDescent="0.2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5">
        <f>E865/D865</f>
        <v>0</v>
      </c>
      <c r="P865" s="8" t="e">
        <f>E865/L865</f>
        <v>#DIV/0!</v>
      </c>
      <c r="Q865" t="str">
        <f>LEFT(N865, SEARCH("/", N865,1)-1)</f>
        <v>theater</v>
      </c>
      <c r="R865" t="str">
        <f>RIGHT(N865,LEN(N865)-SEARCH("/",N865,1))</f>
        <v>musical</v>
      </c>
      <c r="S865" s="12">
        <f>(((J865/60)/60)/24)+DATE(1970,1,1)</f>
        <v>41766.692037037035</v>
      </c>
      <c r="T865" s="12">
        <f>(((I865/60)/60)/24)+DATE(1970,1,1)</f>
        <v>41826.692037037035</v>
      </c>
    </row>
    <row r="866" spans="1:20" ht="48" x14ac:dyDescent="0.2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5">
        <f>E866/D866</f>
        <v>0.30333333333333334</v>
      </c>
      <c r="P866" s="8">
        <f>E866/L866</f>
        <v>50.555555555555557</v>
      </c>
      <c r="Q866" t="str">
        <f>LEFT(N866, SEARCH("/", N866,1)-1)</f>
        <v>theater</v>
      </c>
      <c r="R866" t="str">
        <f>RIGHT(N866,LEN(N866)-SEARCH("/",N866,1))</f>
        <v>musical</v>
      </c>
      <c r="S866" s="12">
        <f>(((J866/60)/60)/24)+DATE(1970,1,1)</f>
        <v>42090.909016203703</v>
      </c>
      <c r="T866" s="12">
        <f>(((I866/60)/60)/24)+DATE(1970,1,1)</f>
        <v>42097.909016203703</v>
      </c>
    </row>
    <row r="867" spans="1:20" ht="48" x14ac:dyDescent="0.2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5">
        <f>E867/D867</f>
        <v>1.2173333333333334</v>
      </c>
      <c r="P867" s="8">
        <f>E867/L867</f>
        <v>70.230769230769226</v>
      </c>
      <c r="Q867" t="str">
        <f>LEFT(N867, SEARCH("/", N867,1)-1)</f>
        <v>theater</v>
      </c>
      <c r="R867" t="str">
        <f>RIGHT(N867,LEN(N867)-SEARCH("/",N867,1))</f>
        <v>plays</v>
      </c>
      <c r="S867" s="12">
        <f>(((J867/60)/60)/24)+DATE(1970,1,1)</f>
        <v>42054.849050925928</v>
      </c>
      <c r="T867" s="12">
        <f>(((I867/60)/60)/24)+DATE(1970,1,1)</f>
        <v>42084.807384259257</v>
      </c>
    </row>
    <row r="868" spans="1:20" ht="48" x14ac:dyDescent="0.2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5">
        <f>E868/D868</f>
        <v>1.4013333333333333</v>
      </c>
      <c r="P868" s="8">
        <f>E868/L868</f>
        <v>61.823529411764703</v>
      </c>
      <c r="Q868" t="str">
        <f>LEFT(N868, SEARCH("/", N868,1)-1)</f>
        <v>theater</v>
      </c>
      <c r="R868" t="str">
        <f>RIGHT(N868,LEN(N868)-SEARCH("/",N868,1))</f>
        <v>plays</v>
      </c>
      <c r="S868" s="12">
        <f>(((J868/60)/60)/24)+DATE(1970,1,1)</f>
        <v>42058.904074074075</v>
      </c>
      <c r="T868" s="12">
        <f>(((I868/60)/60)/24)+DATE(1970,1,1)</f>
        <v>42095.165972222225</v>
      </c>
    </row>
    <row r="869" spans="1:20" ht="64" x14ac:dyDescent="0.2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5">
        <f>E869/D869</f>
        <v>1.19238</v>
      </c>
      <c r="P869" s="8">
        <f>E869/L869</f>
        <v>48.339729729729726</v>
      </c>
      <c r="Q869" t="str">
        <f>LEFT(N869, SEARCH("/", N869,1)-1)</f>
        <v>theater</v>
      </c>
      <c r="R869" t="str">
        <f>RIGHT(N869,LEN(N869)-SEARCH("/",N869,1))</f>
        <v>plays</v>
      </c>
      <c r="S869" s="12">
        <f>(((J869/60)/60)/24)+DATE(1970,1,1)</f>
        <v>41807.690081018518</v>
      </c>
      <c r="T869" s="12">
        <f>(((I869/60)/60)/24)+DATE(1970,1,1)</f>
        <v>41837.690081018518</v>
      </c>
    </row>
    <row r="870" spans="1:20" ht="32" x14ac:dyDescent="0.2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5">
        <f>E870/D870</f>
        <v>2.6666666666666668E-2</v>
      </c>
      <c r="P870" s="8">
        <f>E870/L870</f>
        <v>13.333333333333334</v>
      </c>
      <c r="Q870" t="str">
        <f>LEFT(N870, SEARCH("/", N870,1)-1)</f>
        <v>theater</v>
      </c>
      <c r="R870" t="str">
        <f>RIGHT(N870,LEN(N870)-SEARCH("/",N870,1))</f>
        <v>musical</v>
      </c>
      <c r="S870" s="12">
        <f>(((J870/60)/60)/24)+DATE(1970,1,1)</f>
        <v>42763.780671296292</v>
      </c>
      <c r="T870" s="12">
        <f>(((I870/60)/60)/24)+DATE(1970,1,1)</f>
        <v>42823.739004629635</v>
      </c>
    </row>
    <row r="871" spans="1:20" ht="48" x14ac:dyDescent="0.2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5">
        <f>E871/D871</f>
        <v>0</v>
      </c>
      <c r="P871" s="8" t="e">
        <f>E871/L871</f>
        <v>#DIV/0!</v>
      </c>
      <c r="Q871" t="str">
        <f>LEFT(N871, SEARCH("/", N871,1)-1)</f>
        <v>theater</v>
      </c>
      <c r="R871" t="str">
        <f>RIGHT(N871,LEN(N871)-SEARCH("/",N871,1))</f>
        <v>plays</v>
      </c>
      <c r="S871" s="12">
        <f>(((J871/60)/60)/24)+DATE(1970,1,1)</f>
        <v>42186.01116898148</v>
      </c>
      <c r="T871" s="12">
        <f>(((I871/60)/60)/24)+DATE(1970,1,1)</f>
        <v>42230.818055555559</v>
      </c>
    </row>
    <row r="872" spans="1:20" ht="48" x14ac:dyDescent="0.2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5">
        <f>E872/D872</f>
        <v>0.11533333333333333</v>
      </c>
      <c r="P872" s="8">
        <f>E872/L872</f>
        <v>24.714285714285715</v>
      </c>
      <c r="Q872" t="str">
        <f>LEFT(N872, SEARCH("/", N872,1)-1)</f>
        <v>theater</v>
      </c>
      <c r="R872" t="str">
        <f>RIGHT(N872,LEN(N872)-SEARCH("/",N872,1))</f>
        <v>plays</v>
      </c>
      <c r="S872" s="12">
        <f>(((J872/60)/60)/24)+DATE(1970,1,1)</f>
        <v>42124.623877314814</v>
      </c>
      <c r="T872" s="12">
        <f>(((I872/60)/60)/24)+DATE(1970,1,1)</f>
        <v>42166.958333333328</v>
      </c>
    </row>
    <row r="873" spans="1:20" ht="48" x14ac:dyDescent="0.2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5">
        <f>E873/D873</f>
        <v>0.67333333333333334</v>
      </c>
      <c r="P873" s="8">
        <f>E873/L873</f>
        <v>63.125</v>
      </c>
      <c r="Q873" t="str">
        <f>LEFT(N873, SEARCH("/", N873,1)-1)</f>
        <v>theater</v>
      </c>
      <c r="R873" t="str">
        <f>RIGHT(N873,LEN(N873)-SEARCH("/",N873,1))</f>
        <v>plays</v>
      </c>
      <c r="S873" s="12">
        <f>(((J873/60)/60)/24)+DATE(1970,1,1)</f>
        <v>42143.917743055557</v>
      </c>
      <c r="T873" s="12">
        <f>(((I873/60)/60)/24)+DATE(1970,1,1)</f>
        <v>42181.559027777781</v>
      </c>
    </row>
    <row r="874" spans="1:20" ht="48" x14ac:dyDescent="0.2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5">
        <f>E874/D874</f>
        <v>3.3333333333333335E-3</v>
      </c>
      <c r="P874" s="8">
        <f>E874/L874</f>
        <v>5</v>
      </c>
      <c r="Q874" t="str">
        <f>LEFT(N874, SEARCH("/", N874,1)-1)</f>
        <v>theater</v>
      </c>
      <c r="R874" t="str">
        <f>RIGHT(N874,LEN(N874)-SEARCH("/",N874,1))</f>
        <v>plays</v>
      </c>
      <c r="S874" s="12">
        <f>(((J874/60)/60)/24)+DATE(1970,1,1)</f>
        <v>42492.98505787037</v>
      </c>
      <c r="T874" s="12">
        <f>(((I874/60)/60)/24)+DATE(1970,1,1)</f>
        <v>42522.98505787037</v>
      </c>
    </row>
    <row r="875" spans="1:20" ht="48" x14ac:dyDescent="0.2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5">
        <f>E875/D875</f>
        <v>6.3333333333333339E-2</v>
      </c>
      <c r="P875" s="8">
        <f>E875/L875</f>
        <v>9.5</v>
      </c>
      <c r="Q875" t="str">
        <f>LEFT(N875, SEARCH("/", N875,1)-1)</f>
        <v>theater</v>
      </c>
      <c r="R875" t="str">
        <f>RIGHT(N875,LEN(N875)-SEARCH("/",N875,1))</f>
        <v>plays</v>
      </c>
      <c r="S875" s="12">
        <f>(((J875/60)/60)/24)+DATE(1970,1,1)</f>
        <v>41920.963472222218</v>
      </c>
      <c r="T875" s="12">
        <f>(((I875/60)/60)/24)+DATE(1970,1,1)</f>
        <v>41951</v>
      </c>
    </row>
    <row r="876" spans="1:20" ht="32" x14ac:dyDescent="0.2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5">
        <f>E876/D876</f>
        <v>2.1333333333333333E-2</v>
      </c>
      <c r="P876" s="8">
        <f>E876/L876</f>
        <v>8</v>
      </c>
      <c r="Q876" t="str">
        <f>LEFT(N876, SEARCH("/", N876,1)-1)</f>
        <v>theater</v>
      </c>
      <c r="R876" t="str">
        <f>RIGHT(N876,LEN(N876)-SEARCH("/",N876,1))</f>
        <v>plays</v>
      </c>
      <c r="S876" s="12">
        <f>(((J876/60)/60)/24)+DATE(1970,1,1)</f>
        <v>42230.08116898148</v>
      </c>
      <c r="T876" s="12">
        <f>(((I876/60)/60)/24)+DATE(1970,1,1)</f>
        <v>42245.08116898148</v>
      </c>
    </row>
    <row r="877" spans="1:20" ht="32" x14ac:dyDescent="0.2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5">
        <f>E877/D877</f>
        <v>8.666666666666667E-2</v>
      </c>
      <c r="P877" s="8">
        <f>E877/L877</f>
        <v>32.5</v>
      </c>
      <c r="Q877" t="str">
        <f>LEFT(N877, SEARCH("/", N877,1)-1)</f>
        <v>theater</v>
      </c>
      <c r="R877" t="str">
        <f>RIGHT(N877,LEN(N877)-SEARCH("/",N877,1))</f>
        <v>plays</v>
      </c>
      <c r="S877" s="12">
        <f>(((J877/60)/60)/24)+DATE(1970,1,1)</f>
        <v>42620.91097222222</v>
      </c>
      <c r="T877" s="12">
        <f>(((I877/60)/60)/24)+DATE(1970,1,1)</f>
        <v>42650.91097222222</v>
      </c>
    </row>
    <row r="878" spans="1:20" ht="48" x14ac:dyDescent="0.2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5">
        <f>E878/D878</f>
        <v>6.6666666666666664E-4</v>
      </c>
      <c r="P878" s="8">
        <f>E878/L878</f>
        <v>1</v>
      </c>
      <c r="Q878" t="str">
        <f>LEFT(N878, SEARCH("/", N878,1)-1)</f>
        <v>theater</v>
      </c>
      <c r="R878" t="str">
        <f>RIGHT(N878,LEN(N878)-SEARCH("/",N878,1))</f>
        <v>plays</v>
      </c>
      <c r="S878" s="12">
        <f>(((J878/60)/60)/24)+DATE(1970,1,1)</f>
        <v>41905.636469907404</v>
      </c>
      <c r="T878" s="12">
        <f>(((I878/60)/60)/24)+DATE(1970,1,1)</f>
        <v>41935.636469907404</v>
      </c>
    </row>
    <row r="879" spans="1:20" ht="48" x14ac:dyDescent="0.2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5">
        <f>E879/D879</f>
        <v>0.53</v>
      </c>
      <c r="P879" s="8">
        <f>E879/L879</f>
        <v>88.333333333333329</v>
      </c>
      <c r="Q879" t="str">
        <f>LEFT(N879, SEARCH("/", N879,1)-1)</f>
        <v>theater</v>
      </c>
      <c r="R879" t="str">
        <f>RIGHT(N879,LEN(N879)-SEARCH("/",N879,1))</f>
        <v>plays</v>
      </c>
      <c r="S879" s="12">
        <f>(((J879/60)/60)/24)+DATE(1970,1,1)</f>
        <v>42534.933321759265</v>
      </c>
      <c r="T879" s="12">
        <f>(((I879/60)/60)/24)+DATE(1970,1,1)</f>
        <v>42554.832638888889</v>
      </c>
    </row>
    <row r="880" spans="1:20" ht="48" x14ac:dyDescent="0.2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5">
        <f>E880/D880</f>
        <v>2E-3</v>
      </c>
      <c r="P880" s="8">
        <f>E880/L880</f>
        <v>1</v>
      </c>
      <c r="Q880" t="str">
        <f>LEFT(N880, SEARCH("/", N880,1)-1)</f>
        <v>theater</v>
      </c>
      <c r="R880" t="str">
        <f>RIGHT(N880,LEN(N880)-SEARCH("/",N880,1))</f>
        <v>plays</v>
      </c>
    </row>
    <row r="881" spans="1:20" ht="48" x14ac:dyDescent="0.2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>E881/D881</f>
        <v>2.0554838709677421</v>
      </c>
      <c r="P881" s="8">
        <f>E881/L881</f>
        <v>106.2</v>
      </c>
      <c r="Q881" t="str">
        <f>LEFT(N881, SEARCH("/", N881,1)-1)</f>
        <v>music</v>
      </c>
      <c r="R881" t="str">
        <f>RIGHT(N881,LEN(N881)-SEARCH("/",N881,1))</f>
        <v>electronic music</v>
      </c>
      <c r="S881" s="12">
        <f>(((J881/60)/60)/24)+DATE(1970,1,1)</f>
        <v>42127.069548611107</v>
      </c>
      <c r="T881" s="12">
        <f>(((I881/60)/60)/24)+DATE(1970,1,1)</f>
        <v>42157.032638888893</v>
      </c>
    </row>
    <row r="882" spans="1:20" ht="48" x14ac:dyDescent="0.2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>E882/D882</f>
        <v>1.0870406189555126</v>
      </c>
      <c r="P882" s="8">
        <f>E882/L882</f>
        <v>34.408163265306122</v>
      </c>
      <c r="Q882" t="str">
        <f>LEFT(N882, SEARCH("/", N882,1)-1)</f>
        <v>theater</v>
      </c>
      <c r="R882" t="str">
        <f>RIGHT(N882,LEN(N882)-SEARCH("/",N882,1))</f>
        <v>plays</v>
      </c>
      <c r="S882" s="12">
        <f>(((J882/60)/60)/24)+DATE(1970,1,1)</f>
        <v>42511.741944444439</v>
      </c>
      <c r="T882" s="12">
        <f>(((I882/60)/60)/24)+DATE(1970,1,1)</f>
        <v>42523.916666666672</v>
      </c>
    </row>
    <row r="883" spans="1:20" ht="48" x14ac:dyDescent="0.2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>E883/D883</f>
        <v>1.0280254777070064</v>
      </c>
      <c r="P883" s="8">
        <f>E883/L883</f>
        <v>43.621621621621621</v>
      </c>
      <c r="Q883" t="str">
        <f>LEFT(N883, SEARCH("/", N883,1)-1)</f>
        <v>music</v>
      </c>
      <c r="R883" t="str">
        <f>RIGHT(N883,LEN(N883)-SEARCH("/",N883,1))</f>
        <v>classical music</v>
      </c>
      <c r="S883" s="12">
        <f>(((J883/60)/60)/24)+DATE(1970,1,1)</f>
        <v>41390.757754629631</v>
      </c>
      <c r="T883" s="12">
        <f>(((I883/60)/60)/24)+DATE(1970,1,1)</f>
        <v>41425.708333333336</v>
      </c>
    </row>
    <row r="884" spans="1:20" ht="48" x14ac:dyDescent="0.2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>E884/D884</f>
        <v>1.1707484768810599</v>
      </c>
      <c r="P884" s="8">
        <f>E884/L884</f>
        <v>44.853658536585364</v>
      </c>
      <c r="Q884" t="str">
        <f>LEFT(N884, SEARCH("/", N884,1)-1)</f>
        <v>technology</v>
      </c>
      <c r="R884" t="str">
        <f>RIGHT(N884,LEN(N884)-SEARCH("/",N884,1))</f>
        <v>hardware</v>
      </c>
      <c r="S884" s="12">
        <f>(((J884/60)/60)/24)+DATE(1970,1,1)</f>
        <v>40761.604421296295</v>
      </c>
      <c r="T884" s="12">
        <f>(((I884/60)/60)/24)+DATE(1970,1,1)</f>
        <v>40805.604421296295</v>
      </c>
    </row>
    <row r="885" spans="1:20" ht="48" x14ac:dyDescent="0.2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5">
        <f>E885/D885</f>
        <v>1.3438124999999999</v>
      </c>
      <c r="P885" s="8">
        <f>E885/L885</f>
        <v>39.816666666666663</v>
      </c>
      <c r="Q885" t="str">
        <f>LEFT(N885, SEARCH("/", N885,1)-1)</f>
        <v>music</v>
      </c>
      <c r="R885" t="str">
        <f>RIGHT(N885,LEN(N885)-SEARCH("/",N885,1))</f>
        <v>rock</v>
      </c>
      <c r="S885" s="12">
        <f>(((J885/60)/60)/24)+DATE(1970,1,1)</f>
        <v>40250.242106481484</v>
      </c>
      <c r="T885" s="12">
        <f>(((I885/60)/60)/24)+DATE(1970,1,1)</f>
        <v>40286.290972222225</v>
      </c>
    </row>
    <row r="886" spans="1:20" ht="48" x14ac:dyDescent="0.2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5">
        <f>E886/D886</f>
        <v>1.37375</v>
      </c>
      <c r="P886" s="8">
        <f>E886/L886</f>
        <v>30.95774647887324</v>
      </c>
      <c r="Q886" t="str">
        <f>LEFT(N886, SEARCH("/", N886,1)-1)</f>
        <v>publishing</v>
      </c>
      <c r="R886" t="str">
        <f>RIGHT(N886,LEN(N886)-SEARCH("/",N886,1))</f>
        <v>radio &amp; podcasts</v>
      </c>
      <c r="S886" s="12">
        <f>(((J886/60)/60)/24)+DATE(1970,1,1)</f>
        <v>41754.745243055557</v>
      </c>
      <c r="T886" s="12">
        <f>(((I886/60)/60)/24)+DATE(1970,1,1)</f>
        <v>41769.165972222225</v>
      </c>
    </row>
    <row r="887" spans="1:20" ht="48" x14ac:dyDescent="0.2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5">
        <f>E887/D887</f>
        <v>3.1875000000000001E-2</v>
      </c>
      <c r="P887" s="8">
        <f>E887/L887</f>
        <v>12.75</v>
      </c>
      <c r="Q887" t="str">
        <f>LEFT(N887, SEARCH("/", N887,1)-1)</f>
        <v>photography</v>
      </c>
      <c r="R887" t="str">
        <f>RIGHT(N887,LEN(N887)-SEARCH("/",N887,1))</f>
        <v>people</v>
      </c>
      <c r="S887" s="12">
        <f>(((J887/60)/60)/24)+DATE(1970,1,1)</f>
        <v>42555.698738425926</v>
      </c>
      <c r="T887" s="12">
        <f>(((I887/60)/60)/24)+DATE(1970,1,1)</f>
        <v>42584.958333333328</v>
      </c>
    </row>
    <row r="888" spans="1:20" ht="48" x14ac:dyDescent="0.2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5">
        <f>E888/D888</f>
        <v>1.0293749999999999</v>
      </c>
      <c r="P888" s="8">
        <f>E888/L888</f>
        <v>23.869565217391305</v>
      </c>
      <c r="Q888" t="str">
        <f>LEFT(N888, SEARCH("/", N888,1)-1)</f>
        <v>theater</v>
      </c>
      <c r="R888" t="str">
        <f>RIGHT(N888,LEN(N888)-SEARCH("/",N888,1))</f>
        <v>plays</v>
      </c>
      <c r="S888" s="12">
        <f>(((J888/60)/60)/24)+DATE(1970,1,1)</f>
        <v>42675.694236111114</v>
      </c>
      <c r="T888" s="12">
        <f>(((I888/60)/60)/24)+DATE(1970,1,1)</f>
        <v>42705.735902777778</v>
      </c>
    </row>
    <row r="889" spans="1:20" ht="48" x14ac:dyDescent="0.2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5">
        <f>E889/D889</f>
        <v>1.2593749999999999</v>
      </c>
      <c r="P889" s="8">
        <f>E889/L889</f>
        <v>55.972222222222221</v>
      </c>
      <c r="Q889" t="str">
        <f>LEFT(N889, SEARCH("/", N889,1)-1)</f>
        <v>theater</v>
      </c>
      <c r="R889" t="str">
        <f>RIGHT(N889,LEN(N889)-SEARCH("/",N889,1))</f>
        <v>plays</v>
      </c>
      <c r="S889" s="12">
        <f>(((J889/60)/60)/24)+DATE(1970,1,1)</f>
        <v>42592.066921296297</v>
      </c>
      <c r="T889" s="12">
        <f>(((I889/60)/60)/24)+DATE(1970,1,1)</f>
        <v>42617.066921296297</v>
      </c>
    </row>
    <row r="890" spans="1:20" ht="48" x14ac:dyDescent="0.2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5">
        <f>E890/D890</f>
        <v>0.10625</v>
      </c>
      <c r="P890" s="8">
        <f>E890/L890</f>
        <v>42.5</v>
      </c>
      <c r="Q890" t="str">
        <f>LEFT(N890, SEARCH("/", N890,1)-1)</f>
        <v>theater</v>
      </c>
      <c r="R890" t="str">
        <f>RIGHT(N890,LEN(N890)-SEARCH("/",N890,1))</f>
        <v>plays</v>
      </c>
      <c r="S890" s="12">
        <f>(((J890/60)/60)/24)+DATE(1970,1,1)</f>
        <v>41793.191875000004</v>
      </c>
      <c r="T890" s="12">
        <f>(((I890/60)/60)/24)+DATE(1970,1,1)</f>
        <v>41807.191875000004</v>
      </c>
    </row>
    <row r="891" spans="1:20" ht="48" x14ac:dyDescent="0.2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5">
        <f>E891/D891</f>
        <v>0.1275</v>
      </c>
      <c r="P891" s="8">
        <f>E891/L891</f>
        <v>25.5</v>
      </c>
      <c r="Q891" t="str">
        <f>LEFT(N891, SEARCH("/", N891,1)-1)</f>
        <v>theater</v>
      </c>
      <c r="R891" t="str">
        <f>RIGHT(N891,LEN(N891)-SEARCH("/",N891,1))</f>
        <v>plays</v>
      </c>
      <c r="S891" s="12">
        <f>(((J891/60)/60)/24)+DATE(1970,1,1)</f>
        <v>41990.506377314814</v>
      </c>
      <c r="T891" s="12">
        <f>(((I891/60)/60)/24)+DATE(1970,1,1)</f>
        <v>42020.506377314814</v>
      </c>
    </row>
    <row r="892" spans="1:20" ht="48" x14ac:dyDescent="0.2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5">
        <f>E892/D892</f>
        <v>1.0060606060606061</v>
      </c>
      <c r="P892" s="8">
        <f>E892/L892</f>
        <v>55.333333333333336</v>
      </c>
      <c r="Q892" t="str">
        <f>LEFT(N892, SEARCH("/", N892,1)-1)</f>
        <v>theater</v>
      </c>
      <c r="R892" t="str">
        <f>RIGHT(N892,LEN(N892)-SEARCH("/",N892,1))</f>
        <v>plays</v>
      </c>
      <c r="S892" s="12">
        <f>(((J892/60)/60)/24)+DATE(1970,1,1)</f>
        <v>42372.693055555559</v>
      </c>
      <c r="T892" s="12">
        <f>(((I892/60)/60)/24)+DATE(1970,1,1)</f>
        <v>42402.693055555559</v>
      </c>
    </row>
    <row r="893" spans="1:20" ht="48" x14ac:dyDescent="0.2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5">
        <f>E893/D893</f>
        <v>1.0242424242424242</v>
      </c>
      <c r="P893" s="8">
        <f>E893/L893</f>
        <v>40.238095238095241</v>
      </c>
      <c r="Q893" t="str">
        <f>LEFT(N893, SEARCH("/", N893,1)-1)</f>
        <v>theater</v>
      </c>
      <c r="R893" t="str">
        <f>RIGHT(N893,LEN(N893)-SEARCH("/",N893,1))</f>
        <v>plays</v>
      </c>
      <c r="S893" s="12">
        <f>(((J893/60)/60)/24)+DATE(1970,1,1)</f>
        <v>42459.15861111111</v>
      </c>
      <c r="T893" s="12">
        <f>(((I893/60)/60)/24)+DATE(1970,1,1)</f>
        <v>42518.905555555553</v>
      </c>
    </row>
    <row r="894" spans="1:20" ht="48" x14ac:dyDescent="0.2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5">
        <f>E894/D894</f>
        <v>1.0115151515151515</v>
      </c>
      <c r="P894" s="8">
        <f>E894/L894</f>
        <v>45.108108108108105</v>
      </c>
      <c r="Q894" t="str">
        <f>LEFT(N894, SEARCH("/", N894,1)-1)</f>
        <v>theater</v>
      </c>
      <c r="R894" t="str">
        <f>RIGHT(N894,LEN(N894)-SEARCH("/",N894,1))</f>
        <v>plays</v>
      </c>
      <c r="S894" s="12">
        <f>(((J894/60)/60)/24)+DATE(1970,1,1)</f>
        <v>42733.50136574074</v>
      </c>
      <c r="T894" s="12">
        <f>(((I894/60)/60)/24)+DATE(1970,1,1)</f>
        <v>42753.50136574074</v>
      </c>
    </row>
    <row r="895" spans="1:20" ht="48" x14ac:dyDescent="0.2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5">
        <f>E895/D895</f>
        <v>4.1818181818181817E-2</v>
      </c>
      <c r="P895" s="8">
        <f>E895/L895</f>
        <v>23</v>
      </c>
      <c r="Q895" t="str">
        <f>LEFT(N895, SEARCH("/", N895,1)-1)</f>
        <v>theater</v>
      </c>
      <c r="R895" t="str">
        <f>RIGHT(N895,LEN(N895)-SEARCH("/",N895,1))</f>
        <v>plays</v>
      </c>
      <c r="S895" s="12">
        <f>(((J895/60)/60)/24)+DATE(1970,1,1)</f>
        <v>42401.672372685185</v>
      </c>
      <c r="T895" s="12">
        <f>(((I895/60)/60)/24)+DATE(1970,1,1)</f>
        <v>42431.672372685185</v>
      </c>
    </row>
    <row r="896" spans="1:20" ht="48" x14ac:dyDescent="0.2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>E896/D896</f>
        <v>0</v>
      </c>
      <c r="P896" s="8" t="e">
        <f>E896/L896</f>
        <v>#DIV/0!</v>
      </c>
      <c r="Q896" t="str">
        <f>LEFT(N896, SEARCH("/", N896,1)-1)</f>
        <v>technology</v>
      </c>
      <c r="R896" t="str">
        <f>RIGHT(N896,LEN(N896)-SEARCH("/",N896,1))</f>
        <v>wearables</v>
      </c>
      <c r="S896" s="12">
        <f>(((J896/60)/60)/24)+DATE(1970,1,1)</f>
        <v>41836.595520833333</v>
      </c>
      <c r="T896" s="12">
        <f>(((I896/60)/60)/24)+DATE(1970,1,1)</f>
        <v>41866.595520833333</v>
      </c>
    </row>
    <row r="897" spans="1:20" ht="48" x14ac:dyDescent="0.2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5">
        <f>E897/D897</f>
        <v>1.0941176470588236</v>
      </c>
      <c r="P897" s="8">
        <f>E897/L897</f>
        <v>132.85714285714286</v>
      </c>
      <c r="Q897" t="str">
        <f>LEFT(N897, SEARCH("/", N897,1)-1)</f>
        <v>music</v>
      </c>
      <c r="R897" t="str">
        <f>RIGHT(N897,LEN(N897)-SEARCH("/",N897,1))</f>
        <v>rock</v>
      </c>
      <c r="S897" s="12">
        <f>(((J897/60)/60)/24)+DATE(1970,1,1)</f>
        <v>41277.186111111114</v>
      </c>
      <c r="T897" s="12">
        <f>(((I897/60)/60)/24)+DATE(1970,1,1)</f>
        <v>41295.332638888889</v>
      </c>
    </row>
    <row r="898" spans="1:20" ht="48" x14ac:dyDescent="0.2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5">
        <f>E898/D898</f>
        <v>1.1000000000000001</v>
      </c>
      <c r="P898" s="8">
        <f>E898/L898</f>
        <v>35.96153846153846</v>
      </c>
      <c r="Q898" t="str">
        <f>LEFT(N898, SEARCH("/", N898,1)-1)</f>
        <v>theater</v>
      </c>
      <c r="R898" t="str">
        <f>RIGHT(N898,LEN(N898)-SEARCH("/",N898,1))</f>
        <v>plays</v>
      </c>
      <c r="S898" s="12">
        <f>(((J898/60)/60)/24)+DATE(1970,1,1)</f>
        <v>42256.764212962968</v>
      </c>
      <c r="T898" s="12">
        <f>(((I898/60)/60)/24)+DATE(1970,1,1)</f>
        <v>42283.957638888889</v>
      </c>
    </row>
    <row r="899" spans="1:20" ht="32" x14ac:dyDescent="0.2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5">
        <f>E899/D899</f>
        <v>1.1294117647058823</v>
      </c>
      <c r="P899" s="8">
        <f>E899/L899</f>
        <v>39.183673469387756</v>
      </c>
      <c r="Q899" t="str">
        <f>LEFT(N899, SEARCH("/", N899,1)-1)</f>
        <v>music</v>
      </c>
      <c r="R899" t="str">
        <f>RIGHT(N899,LEN(N899)-SEARCH("/",N899,1))</f>
        <v>pop</v>
      </c>
      <c r="S899" s="12">
        <f>(((J899/60)/60)/24)+DATE(1970,1,1)</f>
        <v>41034.656597222223</v>
      </c>
      <c r="T899" s="12">
        <f>(((I899/60)/60)/24)+DATE(1970,1,1)</f>
        <v>41064.656597222223</v>
      </c>
    </row>
    <row r="900" spans="1:20" ht="48" x14ac:dyDescent="0.2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5">
        <f>E900/D900</f>
        <v>1.0000058823529412</v>
      </c>
      <c r="P900" s="8">
        <f>E900/L900</f>
        <v>37.777999999999999</v>
      </c>
      <c r="Q900" t="str">
        <f>LEFT(N900, SEARCH("/", N900,1)-1)</f>
        <v>theater</v>
      </c>
      <c r="R900" t="str">
        <f>RIGHT(N900,LEN(N900)-SEARCH("/",N900,1))</f>
        <v>plays</v>
      </c>
      <c r="S900" s="12">
        <f>(((J900/60)/60)/24)+DATE(1970,1,1)</f>
        <v>41894.91375</v>
      </c>
      <c r="T900" s="12">
        <f>(((I900/60)/60)/24)+DATE(1970,1,1)</f>
        <v>41938.029861111114</v>
      </c>
    </row>
    <row r="901" spans="1:20" ht="48" x14ac:dyDescent="0.2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>E901/D901</f>
        <v>0.2411764705882353</v>
      </c>
      <c r="P901" s="8">
        <f>E901/L901</f>
        <v>41</v>
      </c>
      <c r="Q901" t="str">
        <f>LEFT(N901, SEARCH("/", N901,1)-1)</f>
        <v>theater</v>
      </c>
      <c r="R901" t="str">
        <f>RIGHT(N901,LEN(N901)-SEARCH("/",N901,1))</f>
        <v>plays</v>
      </c>
      <c r="S901" s="12">
        <f>(((J901/60)/60)/24)+DATE(1970,1,1)</f>
        <v>42770.290590277778</v>
      </c>
      <c r="T901" s="12">
        <f>(((I901/60)/60)/24)+DATE(1970,1,1)</f>
        <v>42800.290590277778</v>
      </c>
    </row>
    <row r="902" spans="1:20" ht="48" x14ac:dyDescent="0.2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5">
        <f>E902/D902</f>
        <v>8.5714285714285719E-3</v>
      </c>
      <c r="P902" s="8">
        <f>E902/L902</f>
        <v>15</v>
      </c>
      <c r="Q902" t="str">
        <f>LEFT(N902, SEARCH("/", N902,1)-1)</f>
        <v>publishing</v>
      </c>
      <c r="R902" t="str">
        <f>RIGHT(N902,LEN(N902)-SEARCH("/",N902,1))</f>
        <v>translations</v>
      </c>
      <c r="S902" s="12">
        <f>(((J902/60)/60)/24)+DATE(1970,1,1)</f>
        <v>42463.866666666669</v>
      </c>
      <c r="T902" s="12">
        <f>(((I902/60)/60)/24)+DATE(1970,1,1)</f>
        <v>42484.915972222225</v>
      </c>
    </row>
    <row r="903" spans="1:20" ht="48" x14ac:dyDescent="0.2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5">
        <f>E903/D903</f>
        <v>0</v>
      </c>
      <c r="P903" s="8" t="e">
        <f>E903/L903</f>
        <v>#DIV/0!</v>
      </c>
      <c r="Q903" t="str">
        <f>LEFT(N903, SEARCH("/", N903,1)-1)</f>
        <v>publishing</v>
      </c>
      <c r="R903" t="str">
        <f>RIGHT(N903,LEN(N903)-SEARCH("/",N903,1))</f>
        <v>art books</v>
      </c>
      <c r="S903" s="12">
        <f>(((J903/60)/60)/24)+DATE(1970,1,1)</f>
        <v>40990.050069444449</v>
      </c>
      <c r="T903" s="12">
        <f>(((I903/60)/60)/24)+DATE(1970,1,1)</f>
        <v>41050.050069444449</v>
      </c>
    </row>
    <row r="904" spans="1:20" ht="48" x14ac:dyDescent="0.2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5">
        <f>E904/D904</f>
        <v>4.8571428571428571E-2</v>
      </c>
      <c r="P904" s="8">
        <f>E904/L904</f>
        <v>21.25</v>
      </c>
      <c r="Q904" t="str">
        <f>LEFT(N904, SEARCH("/", N904,1)-1)</f>
        <v>music</v>
      </c>
      <c r="R904" t="str">
        <f>RIGHT(N904,LEN(N904)-SEARCH("/",N904,1))</f>
        <v>faith</v>
      </c>
      <c r="S904" s="12">
        <f>(((J904/60)/60)/24)+DATE(1970,1,1)</f>
        <v>41841.56381944444</v>
      </c>
      <c r="T904" s="12">
        <f>(((I904/60)/60)/24)+DATE(1970,1,1)</f>
        <v>41882.818749999999</v>
      </c>
    </row>
    <row r="905" spans="1:20" ht="32" x14ac:dyDescent="0.2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5">
        <f>E905/D905</f>
        <v>1.0148571428571429</v>
      </c>
      <c r="P905" s="8">
        <f>E905/L905</f>
        <v>35.520000000000003</v>
      </c>
      <c r="Q905" t="str">
        <f>LEFT(N905, SEARCH("/", N905,1)-1)</f>
        <v>technology</v>
      </c>
      <c r="R905" t="str">
        <f>RIGHT(N905,LEN(N905)-SEARCH("/",N905,1))</f>
        <v>space exploration</v>
      </c>
      <c r="S905" s="12">
        <f>(((J905/60)/60)/24)+DATE(1970,1,1)</f>
        <v>41617.912662037037</v>
      </c>
      <c r="T905" s="12">
        <f>(((I905/60)/60)/24)+DATE(1970,1,1)</f>
        <v>41631.912662037037</v>
      </c>
    </row>
    <row r="906" spans="1:20" ht="48" x14ac:dyDescent="0.2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5">
        <f>E906/D906</f>
        <v>1.0668571428571429</v>
      </c>
      <c r="P906" s="8">
        <f>E906/L906</f>
        <v>45.536585365853661</v>
      </c>
      <c r="Q906" t="str">
        <f>LEFT(N906, SEARCH("/", N906,1)-1)</f>
        <v>theater</v>
      </c>
      <c r="R906" t="str">
        <f>RIGHT(N906,LEN(N906)-SEARCH("/",N906,1))</f>
        <v>spaces</v>
      </c>
      <c r="S906" s="12">
        <f>(((J906/60)/60)/24)+DATE(1970,1,1)</f>
        <v>42233.747349537036</v>
      </c>
      <c r="T906" s="12">
        <f>(((I906/60)/60)/24)+DATE(1970,1,1)</f>
        <v>42263.747349537036</v>
      </c>
    </row>
    <row r="907" spans="1:20" ht="48" x14ac:dyDescent="0.2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5">
        <f>E907/D907</f>
        <v>1.2628571428571429</v>
      </c>
      <c r="P907" s="8">
        <f>E907/L907</f>
        <v>147.33333333333334</v>
      </c>
      <c r="Q907" t="str">
        <f>LEFT(N907, SEARCH("/", N907,1)-1)</f>
        <v>theater</v>
      </c>
      <c r="R907" t="str">
        <f>RIGHT(N907,LEN(N907)-SEARCH("/",N907,1))</f>
        <v>plays</v>
      </c>
      <c r="S907" s="12">
        <f>(((J907/60)/60)/24)+DATE(1970,1,1)</f>
        <v>42489.619525462964</v>
      </c>
      <c r="T907" s="12">
        <f>(((I907/60)/60)/24)+DATE(1970,1,1)</f>
        <v>42500.470138888893</v>
      </c>
    </row>
    <row r="908" spans="1:20" ht="48" x14ac:dyDescent="0.2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5">
        <f>E908/D908</f>
        <v>1.1171428571428572</v>
      </c>
      <c r="P908" s="8">
        <f>E908/L908</f>
        <v>65.166666666666671</v>
      </c>
      <c r="Q908" t="str">
        <f>LEFT(N908, SEARCH("/", N908,1)-1)</f>
        <v>theater</v>
      </c>
      <c r="R908" t="str">
        <f>RIGHT(N908,LEN(N908)-SEARCH("/",N908,1))</f>
        <v>plays</v>
      </c>
      <c r="S908" s="12">
        <f>(((J908/60)/60)/24)+DATE(1970,1,1)</f>
        <v>42524.782638888893</v>
      </c>
      <c r="T908" s="12">
        <f>(((I908/60)/60)/24)+DATE(1970,1,1)</f>
        <v>42544.782638888893</v>
      </c>
    </row>
    <row r="909" spans="1:20" ht="48" x14ac:dyDescent="0.2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5">
        <f>E909/D909</f>
        <v>0.24285714285714285</v>
      </c>
      <c r="P909" s="8">
        <f>E909/L909</f>
        <v>53.125</v>
      </c>
      <c r="Q909" t="str">
        <f>LEFT(N909, SEARCH("/", N909,1)-1)</f>
        <v>theater</v>
      </c>
      <c r="R909" t="str">
        <f>RIGHT(N909,LEN(N909)-SEARCH("/",N909,1))</f>
        <v>plays</v>
      </c>
      <c r="S909" s="12">
        <f>(((J909/60)/60)/24)+DATE(1970,1,1)</f>
        <v>42306.848854166667</v>
      </c>
      <c r="T909" s="12">
        <f>(((I909/60)/60)/24)+DATE(1970,1,1)</f>
        <v>42336.890520833331</v>
      </c>
    </row>
    <row r="910" spans="1:20" ht="48" x14ac:dyDescent="0.2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5">
        <f>E910/D910</f>
        <v>1.2394444444444443</v>
      </c>
      <c r="P910" s="8">
        <f>E910/L910</f>
        <v>69.71875</v>
      </c>
      <c r="Q910" t="str">
        <f>LEFT(N910, SEARCH("&amp;", N910,1)-1)</f>
        <v xml:space="preserve">film </v>
      </c>
      <c r="R910" t="str">
        <f>RIGHT(N910,LEN(N910)-SEARCH("&amp; ",N910,1))</f>
        <v xml:space="preserve"> video/shorts</v>
      </c>
      <c r="S910" s="12">
        <f>(((J910/60)/60)/24)+DATE(1970,1,1)</f>
        <v>40997.271493055552</v>
      </c>
      <c r="T910" s="12">
        <f>(((I910/60)/60)/24)+DATE(1970,1,1)</f>
        <v>41057.271493055552</v>
      </c>
    </row>
    <row r="911" spans="1:20" ht="48" x14ac:dyDescent="0.2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5">
        <f>E911/D911</f>
        <v>1.0783333333333334</v>
      </c>
      <c r="P911" s="8">
        <f>E911/L911</f>
        <v>60.65625</v>
      </c>
      <c r="Q911" t="str">
        <f>LEFT(N911, SEARCH("/", N911,1)-1)</f>
        <v>music</v>
      </c>
      <c r="R911" t="str">
        <f>RIGHT(N911,LEN(N911)-SEARCH("/",N911,1))</f>
        <v>rock</v>
      </c>
      <c r="S911" s="12">
        <f>(((J911/60)/60)/24)+DATE(1970,1,1)</f>
        <v>41325.525752314818</v>
      </c>
      <c r="T911" s="12">
        <f>(((I911/60)/60)/24)+DATE(1970,1,1)</f>
        <v>41355.484085648146</v>
      </c>
    </row>
    <row r="912" spans="1:20" ht="48" x14ac:dyDescent="0.2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5">
        <f>E912/D912</f>
        <v>1</v>
      </c>
      <c r="P912" s="8">
        <f>E912/L912</f>
        <v>94.736842105263165</v>
      </c>
      <c r="Q912" t="str">
        <f>LEFT(N912, SEARCH("/", N912,1)-1)</f>
        <v>music</v>
      </c>
      <c r="R912" t="str">
        <f>RIGHT(N912,LEN(N912)-SEARCH("/",N912,1))</f>
        <v>rock</v>
      </c>
      <c r="S912" s="12">
        <f>(((J912/60)/60)/24)+DATE(1970,1,1)</f>
        <v>40941.652372685188</v>
      </c>
      <c r="T912" s="12">
        <f>(((I912/60)/60)/24)+DATE(1970,1,1)</f>
        <v>40971.652372685188</v>
      </c>
    </row>
    <row r="913" spans="1:20" ht="48" x14ac:dyDescent="0.2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5">
        <f>E913/D913</f>
        <v>4.8927777777777779</v>
      </c>
      <c r="P913" s="8">
        <f>E913/L913</f>
        <v>31.566308243727597</v>
      </c>
      <c r="Q913" t="str">
        <f>LEFT(N913, SEARCH("/", N913,1)-1)</f>
        <v>games</v>
      </c>
      <c r="R913" t="str">
        <f>RIGHT(N913,LEN(N913)-SEARCH("/",N913,1))</f>
        <v>tabletop games</v>
      </c>
      <c r="S913" s="12">
        <f>(((J913/60)/60)/24)+DATE(1970,1,1)</f>
        <v>42745.365474537044</v>
      </c>
      <c r="T913" s="12">
        <f>(((I913/60)/60)/24)+DATE(1970,1,1)</f>
        <v>42775.208333333328</v>
      </c>
    </row>
    <row r="914" spans="1:20" ht="48" x14ac:dyDescent="0.2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5">
        <f>E914/D914</f>
        <v>0.36499999999999999</v>
      </c>
      <c r="P914" s="8">
        <f>E914/L914</f>
        <v>46.928571428571431</v>
      </c>
      <c r="Q914" t="str">
        <f>LEFT(N914, SEARCH("/", N914,1)-1)</f>
        <v>theater</v>
      </c>
      <c r="R914" t="str">
        <f>RIGHT(N914,LEN(N914)-SEARCH("/",N914,1))</f>
        <v>plays</v>
      </c>
      <c r="S914" s="12">
        <f>(((J914/60)/60)/24)+DATE(1970,1,1)</f>
        <v>42142.768819444449</v>
      </c>
      <c r="T914" s="12">
        <f>(((I914/60)/60)/24)+DATE(1970,1,1)</f>
        <v>42182.768819444449</v>
      </c>
    </row>
    <row r="915" spans="1:20" ht="48" x14ac:dyDescent="0.2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5">
        <f>E915/D915</f>
        <v>1.3083333333333333</v>
      </c>
      <c r="P915" s="8">
        <f>E915/L915</f>
        <v>112.14285714285714</v>
      </c>
      <c r="Q915" t="str">
        <f>LEFT(N915, SEARCH("/", N915,1)-1)</f>
        <v>theater</v>
      </c>
      <c r="R915" t="str">
        <f>RIGHT(N915,LEN(N915)-SEARCH("/",N915,1))</f>
        <v>musical</v>
      </c>
      <c r="S915" s="12">
        <f>(((J915/60)/60)/24)+DATE(1970,1,1)</f>
        <v>41806.669317129628</v>
      </c>
      <c r="T915" s="12">
        <f>(((I915/60)/60)/24)+DATE(1970,1,1)</f>
        <v>41835.208333333336</v>
      </c>
    </row>
    <row r="916" spans="1:20" ht="32" x14ac:dyDescent="0.2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5">
        <f>E916/D916</f>
        <v>1.3116666666666668</v>
      </c>
      <c r="P916" s="8">
        <f>E916/L916</f>
        <v>41.421052631578945</v>
      </c>
      <c r="Q916" t="str">
        <f>LEFT(N916, SEARCH("/", N916,1)-1)</f>
        <v>theater</v>
      </c>
      <c r="R916" t="str">
        <f>RIGHT(N916,LEN(N916)-SEARCH("/",N916,1))</f>
        <v>plays</v>
      </c>
      <c r="S916" s="12">
        <f>(((J916/60)/60)/24)+DATE(1970,1,1)</f>
        <v>41891.665324074071</v>
      </c>
      <c r="T916" s="12">
        <f>(((I916/60)/60)/24)+DATE(1970,1,1)</f>
        <v>41913.166666666664</v>
      </c>
    </row>
    <row r="917" spans="1:20" ht="48" x14ac:dyDescent="0.2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5">
        <f>E917/D917</f>
        <v>1.0166666666666666</v>
      </c>
      <c r="P917" s="8">
        <f>E917/L917</f>
        <v>61</v>
      </c>
      <c r="Q917" t="str">
        <f>LEFT(N917, SEARCH("/", N917,1)-1)</f>
        <v>theater</v>
      </c>
      <c r="R917" t="str">
        <f>RIGHT(N917,LEN(N917)-SEARCH("/",N917,1))</f>
        <v>plays</v>
      </c>
      <c r="S917" s="12">
        <f>(((J917/60)/60)/24)+DATE(1970,1,1)</f>
        <v>42167.533159722225</v>
      </c>
      <c r="T917" s="12">
        <f>(((I917/60)/60)/24)+DATE(1970,1,1)</f>
        <v>42197.533159722225</v>
      </c>
    </row>
    <row r="918" spans="1:20" ht="48" x14ac:dyDescent="0.2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5">
        <f>E918/D918</f>
        <v>1.0027777777777778</v>
      </c>
      <c r="P918" s="8">
        <f>E918/L918</f>
        <v>150.41666666666666</v>
      </c>
      <c r="Q918" t="str">
        <f>LEFT(N918, SEARCH("/", N918,1)-1)</f>
        <v>theater</v>
      </c>
      <c r="R918" t="str">
        <f>RIGHT(N918,LEN(N918)-SEARCH("/",N918,1))</f>
        <v>plays</v>
      </c>
      <c r="S918" s="12">
        <f>(((J918/60)/60)/24)+DATE(1970,1,1)</f>
        <v>42017.88045138889</v>
      </c>
      <c r="T918" s="12">
        <f>(((I918/60)/60)/24)+DATE(1970,1,1)</f>
        <v>42044.1875</v>
      </c>
    </row>
    <row r="919" spans="1:20" ht="48" x14ac:dyDescent="0.2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5">
        <f>E919/D919</f>
        <v>1.1588888888888889</v>
      </c>
      <c r="P919" s="8">
        <f>E919/L919</f>
        <v>59.6</v>
      </c>
      <c r="Q919" t="str">
        <f>LEFT(N919, SEARCH("/", N919,1)-1)</f>
        <v>theater</v>
      </c>
      <c r="R919" t="str">
        <f>RIGHT(N919,LEN(N919)-SEARCH("/",N919,1))</f>
        <v>plays</v>
      </c>
      <c r="S919" s="12">
        <f>(((J919/60)/60)/24)+DATE(1970,1,1)</f>
        <v>42056.65143518518</v>
      </c>
      <c r="T919" s="12">
        <f>(((I919/60)/60)/24)+DATE(1970,1,1)</f>
        <v>42091.609768518523</v>
      </c>
    </row>
    <row r="920" spans="1:20" ht="48" x14ac:dyDescent="0.2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5">
        <f>E920/D920</f>
        <v>1.4638888888888888</v>
      </c>
      <c r="P920" s="8">
        <f>E920/L920</f>
        <v>292.77777777777777</v>
      </c>
      <c r="Q920" t="str">
        <f>LEFT(N920, SEARCH("/", N920,1)-1)</f>
        <v>theater</v>
      </c>
      <c r="R920" t="str">
        <f>RIGHT(N920,LEN(N920)-SEARCH("/",N920,1))</f>
        <v>plays</v>
      </c>
      <c r="S920" s="12">
        <f>(((J920/60)/60)/24)+DATE(1970,1,1)</f>
        <v>41822.57503472222</v>
      </c>
      <c r="T920" s="12">
        <f>(((I920/60)/60)/24)+DATE(1970,1,1)</f>
        <v>41825.041666666664</v>
      </c>
    </row>
    <row r="921" spans="1:20" ht="48" x14ac:dyDescent="0.2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5">
        <f>E921/D921</f>
        <v>1.1533333333333333</v>
      </c>
      <c r="P921" s="8">
        <f>E921/L921</f>
        <v>53.230769230769234</v>
      </c>
      <c r="Q921" t="str">
        <f>LEFT(N921, SEARCH("/", N921,1)-1)</f>
        <v>theater</v>
      </c>
      <c r="R921" t="str">
        <f>RIGHT(N921,LEN(N921)-SEARCH("/",N921,1))</f>
        <v>plays</v>
      </c>
      <c r="S921" s="12">
        <f>(((J921/60)/60)/24)+DATE(1970,1,1)</f>
        <v>42128.736608796295</v>
      </c>
      <c r="T921" s="12">
        <f>(((I921/60)/60)/24)+DATE(1970,1,1)</f>
        <v>42141.125</v>
      </c>
    </row>
    <row r="922" spans="1:20" ht="32" x14ac:dyDescent="0.2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>E922/D922</f>
        <v>7.8378378378378383E-2</v>
      </c>
      <c r="P922" s="8">
        <f>E922/L922</f>
        <v>20.714285714285715</v>
      </c>
      <c r="Q922" t="str">
        <f>LEFT(N922, SEARCH("/", N922,1)-1)</f>
        <v>theater</v>
      </c>
      <c r="R922" t="str">
        <f>RIGHT(N922,LEN(N922)-SEARCH("/",N922,1))</f>
        <v>plays</v>
      </c>
      <c r="S922" s="12">
        <f>(((J922/60)/60)/24)+DATE(1970,1,1)</f>
        <v>41755.476724537039</v>
      </c>
      <c r="T922" s="12">
        <f>(((I922/60)/60)/24)+DATE(1970,1,1)</f>
        <v>41778.476724537039</v>
      </c>
    </row>
    <row r="923" spans="1:20" ht="64" x14ac:dyDescent="0.2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>E923/D923</f>
        <v>0.10806536636794939</v>
      </c>
      <c r="P923" s="8">
        <f>E923/L923</f>
        <v>51.25</v>
      </c>
      <c r="Q923" t="str">
        <f>LEFT(N923, SEARCH("/", N923,1)-1)</f>
        <v>publishing</v>
      </c>
      <c r="R923" t="str">
        <f>RIGHT(N923,LEN(N923)-SEARCH("/",N923,1))</f>
        <v>art books</v>
      </c>
      <c r="S923" s="12">
        <f>(((J923/60)/60)/24)+DATE(1970,1,1)</f>
        <v>40399.065868055557</v>
      </c>
      <c r="T923" s="12">
        <f>(((I923/60)/60)/24)+DATE(1970,1,1)</f>
        <v>40423.083333333336</v>
      </c>
    </row>
    <row r="924" spans="1:20" ht="48" x14ac:dyDescent="0.2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5">
        <f>E924/D924</f>
        <v>1.4394736842105262</v>
      </c>
      <c r="P924" s="8">
        <f>E924/L924</f>
        <v>66.707317073170728</v>
      </c>
      <c r="Q924" t="str">
        <f>LEFT(N924, SEARCH("/", N924,1)-1)</f>
        <v>publishing</v>
      </c>
      <c r="R924" t="str">
        <f>RIGHT(N924,LEN(N924)-SEARCH("/",N924,1))</f>
        <v>nonfiction</v>
      </c>
      <c r="S924" s="12">
        <f>(((J924/60)/60)/24)+DATE(1970,1,1)</f>
        <v>40909.649201388893</v>
      </c>
      <c r="T924" s="12">
        <f>(((I924/60)/60)/24)+DATE(1970,1,1)</f>
        <v>40937.649201388893</v>
      </c>
    </row>
    <row r="925" spans="1:20" ht="48" x14ac:dyDescent="0.2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5">
        <f>E925/D925</f>
        <v>0.47631578947368419</v>
      </c>
      <c r="P925" s="8">
        <f>E925/L925</f>
        <v>31.206896551724139</v>
      </c>
      <c r="Q925" t="str">
        <f>LEFT(N925, SEARCH("/", N925,1)-1)</f>
        <v>photography</v>
      </c>
      <c r="R925" t="str">
        <f>RIGHT(N925,LEN(N925)-SEARCH("/",N925,1))</f>
        <v>photobooks</v>
      </c>
      <c r="S925" s="12">
        <f>(((J925/60)/60)/24)+DATE(1970,1,1)</f>
        <v>41958.550659722227</v>
      </c>
      <c r="T925" s="12">
        <f>(((I925/60)/60)/24)+DATE(1970,1,1)</f>
        <v>41988.550659722227</v>
      </c>
    </row>
    <row r="926" spans="1:20" ht="48" x14ac:dyDescent="0.2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5">
        <f>E926/D926</f>
        <v>1.148421052631579</v>
      </c>
      <c r="P926" s="8">
        <f>E926/L926</f>
        <v>39.672727272727272</v>
      </c>
      <c r="Q926" t="str">
        <f>LEFT(N926, SEARCH("/", N926,1)-1)</f>
        <v>theater</v>
      </c>
      <c r="R926" t="str">
        <f>RIGHT(N926,LEN(N926)-SEARCH("/",N926,1))</f>
        <v>plays</v>
      </c>
      <c r="S926" s="12">
        <f>(((J926/60)/60)/24)+DATE(1970,1,1)</f>
        <v>41477.930914351848</v>
      </c>
      <c r="T926" s="12">
        <f>(((I926/60)/60)/24)+DATE(1970,1,1)</f>
        <v>41504.625</v>
      </c>
    </row>
    <row r="927" spans="1:20" ht="48" x14ac:dyDescent="0.2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>E927/D927</f>
        <v>3.8860103626943004E-2</v>
      </c>
      <c r="P927" s="8">
        <f>E927/L927</f>
        <v>25</v>
      </c>
      <c r="Q927" t="str">
        <f>LEFT(N927, SEARCH("/", N927,1)-1)</f>
        <v>theater</v>
      </c>
      <c r="R927" t="str">
        <f>RIGHT(N927,LEN(N927)-SEARCH("/",N927,1))</f>
        <v>plays</v>
      </c>
      <c r="S927" s="12">
        <f>(((J927/60)/60)/24)+DATE(1970,1,1)</f>
        <v>41851.700925925928</v>
      </c>
      <c r="T927" s="12">
        <f>(((I927/60)/60)/24)+DATE(1970,1,1)</f>
        <v>41891.700925925928</v>
      </c>
    </row>
    <row r="928" spans="1:20" ht="48" x14ac:dyDescent="0.2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>E928/D928</f>
        <v>1.5331632653061225</v>
      </c>
      <c r="P928" s="8">
        <f>E928/L928</f>
        <v>143.0952380952381</v>
      </c>
      <c r="Q928" t="str">
        <f>LEFT(N928, SEARCH("/", N928,1)-1)</f>
        <v>theater</v>
      </c>
      <c r="R928" t="str">
        <f>RIGHT(N928,LEN(N928)-SEARCH("/",N928,1))</f>
        <v>plays</v>
      </c>
      <c r="S928" s="12">
        <f>(((J928/60)/60)/24)+DATE(1970,1,1)</f>
        <v>42429.991724537031</v>
      </c>
      <c r="T928" s="12">
        <f>(((I928/60)/60)/24)+DATE(1970,1,1)</f>
        <v>42459.950057870374</v>
      </c>
    </row>
    <row r="929" spans="1:20" ht="48" x14ac:dyDescent="0.2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>E929/D929</f>
        <v>1.0665777537961894</v>
      </c>
      <c r="P929" s="8">
        <f>E929/L929</f>
        <v>27.936800000000002</v>
      </c>
      <c r="Q929" t="str">
        <f>LEFT(N929, SEARCH("/", N929,1)-1)</f>
        <v>music</v>
      </c>
      <c r="R929" t="str">
        <f>RIGHT(N929,LEN(N929)-SEARCH("/",N929,1))</f>
        <v>indie rock</v>
      </c>
      <c r="S929" s="12">
        <f>(((J929/60)/60)/24)+DATE(1970,1,1)</f>
        <v>41004.802465277775</v>
      </c>
      <c r="T929" s="12">
        <f>(((I929/60)/60)/24)+DATE(1970,1,1)</f>
        <v>41034.802407407406</v>
      </c>
    </row>
    <row r="930" spans="1:20" ht="48" x14ac:dyDescent="0.2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>E930/D930</f>
        <v>0</v>
      </c>
      <c r="P930" s="8" t="e">
        <f>E930/L930</f>
        <v>#DIV/0!</v>
      </c>
      <c r="Q930" t="str">
        <f>LEFT(N930, SEARCH("/", N930,1)-1)</f>
        <v>publishing</v>
      </c>
      <c r="R930" t="str">
        <f>RIGHT(N930,LEN(N930)-SEARCH("/",N930,1))</f>
        <v>children's books</v>
      </c>
      <c r="S930" s="12">
        <f>(((J930/60)/60)/24)+DATE(1970,1,1)</f>
        <v>41078.899826388886</v>
      </c>
      <c r="T930" s="12">
        <f>(((I930/60)/60)/24)+DATE(1970,1,1)</f>
        <v>41090.833333333336</v>
      </c>
    </row>
    <row r="931" spans="1:20" ht="48" x14ac:dyDescent="0.2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5">
        <f>E931/D931</f>
        <v>1.0660000000000001</v>
      </c>
      <c r="P931" s="8">
        <f>E931/L931</f>
        <v>21.755102040816325</v>
      </c>
      <c r="Q931" t="str">
        <f>LEFT(N931, SEARCH("&amp;", N931,1)-1)</f>
        <v xml:space="preserve">film </v>
      </c>
      <c r="R931" t="str">
        <f>RIGHT(N931,LEN(N931)-SEARCH("&amp; ",N931,1))</f>
        <v xml:space="preserve"> video/television</v>
      </c>
      <c r="S931" s="12">
        <f>(((J931/60)/60)/24)+DATE(1970,1,1)</f>
        <v>42256.391875000001</v>
      </c>
      <c r="T931" s="12">
        <f>(((I931/60)/60)/24)+DATE(1970,1,1)</f>
        <v>42274.843055555553</v>
      </c>
    </row>
    <row r="932" spans="1:20" ht="48" x14ac:dyDescent="0.2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5">
        <f>E932/D932</f>
        <v>1.002</v>
      </c>
      <c r="P932" s="8">
        <f>E932/L932</f>
        <v>80.16</v>
      </c>
      <c r="Q932" t="str">
        <f>LEFT(N932, SEARCH("&amp;", N932,1)-1)</f>
        <v xml:space="preserve">film </v>
      </c>
      <c r="R932" t="str">
        <f>RIGHT(N932,LEN(N932)-SEARCH("&amp; ",N932,1))</f>
        <v xml:space="preserve"> video/television</v>
      </c>
      <c r="S932" s="12">
        <f>(((J932/60)/60)/24)+DATE(1970,1,1)</f>
        <v>42200.758240740746</v>
      </c>
      <c r="T932" s="12">
        <f>(((I932/60)/60)/24)+DATE(1970,1,1)</f>
        <v>42260.758240740746</v>
      </c>
    </row>
    <row r="933" spans="1:20" ht="48" x14ac:dyDescent="0.2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5">
        <f>E933/D933</f>
        <v>1.1850000000000001</v>
      </c>
      <c r="P933" s="8">
        <f>E933/L933</f>
        <v>103.04347826086956</v>
      </c>
      <c r="Q933" t="str">
        <f>LEFT(N933, SEARCH("&amp;", N933,1)-1)</f>
        <v xml:space="preserve">film </v>
      </c>
      <c r="R933" t="str">
        <f>RIGHT(N933,LEN(N933)-SEARCH("&amp; ",N933,1))</f>
        <v xml:space="preserve"> video/television</v>
      </c>
      <c r="S933" s="12">
        <f>(((J933/60)/60)/24)+DATE(1970,1,1)</f>
        <v>42097.778946759259</v>
      </c>
      <c r="T933" s="12">
        <f>(((I933/60)/60)/24)+DATE(1970,1,1)</f>
        <v>42124.638888888891</v>
      </c>
    </row>
    <row r="934" spans="1:20" ht="48" x14ac:dyDescent="0.2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5">
        <f>E934/D934</f>
        <v>1.0135000000000001</v>
      </c>
      <c r="P934" s="8">
        <f>E934/L934</f>
        <v>126.6875</v>
      </c>
      <c r="Q934" t="str">
        <f>LEFT(N934, SEARCH("&amp;", N934,1)-1)</f>
        <v xml:space="preserve">film </v>
      </c>
      <c r="R934" t="str">
        <f>RIGHT(N934,LEN(N934)-SEARCH("&amp; ",N934,1))</f>
        <v xml:space="preserve"> video/television</v>
      </c>
      <c r="S934" s="12">
        <f>(((J934/60)/60)/24)+DATE(1970,1,1)</f>
        <v>41789.21398148148</v>
      </c>
      <c r="T934" s="12">
        <f>(((I934/60)/60)/24)+DATE(1970,1,1)</f>
        <v>41809.166666666664</v>
      </c>
    </row>
    <row r="935" spans="1:20" ht="48" x14ac:dyDescent="0.2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5">
        <f>E935/D935</f>
        <v>1</v>
      </c>
      <c r="P935" s="8">
        <f>E935/L935</f>
        <v>105.26315789473684</v>
      </c>
      <c r="Q935" t="str">
        <f>LEFT(N935, SEARCH("&amp;", N935,1)-1)</f>
        <v xml:space="preserve">film </v>
      </c>
      <c r="R935" t="str">
        <f>RIGHT(N935,LEN(N935)-SEARCH("&amp; ",N935,1))</f>
        <v xml:space="preserve"> video/television</v>
      </c>
      <c r="S935" s="12">
        <f>(((J935/60)/60)/24)+DATE(1970,1,1)</f>
        <v>41887.568912037037</v>
      </c>
      <c r="T935" s="12">
        <f>(((I935/60)/60)/24)+DATE(1970,1,1)</f>
        <v>41917.568912037037</v>
      </c>
    </row>
    <row r="936" spans="1:20" ht="48" x14ac:dyDescent="0.2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5">
        <f>E936/D936</f>
        <v>1</v>
      </c>
      <c r="P936" s="8">
        <f>E936/L936</f>
        <v>133.33333333333334</v>
      </c>
      <c r="Q936" t="str">
        <f>LEFT(N936, SEARCH("&amp;", N936,1)-1)</f>
        <v xml:space="preserve">film </v>
      </c>
      <c r="R936" t="str">
        <f>RIGHT(N936,LEN(N936)-SEARCH("&amp; ",N936,1))</f>
        <v xml:space="preserve"> video/television</v>
      </c>
      <c r="S936" s="12">
        <f>(((J936/60)/60)/24)+DATE(1970,1,1)</f>
        <v>41874.098807870374</v>
      </c>
      <c r="T936" s="12">
        <f>(((I936/60)/60)/24)+DATE(1970,1,1)</f>
        <v>41919.098807870374</v>
      </c>
    </row>
    <row r="937" spans="1:20" ht="48" x14ac:dyDescent="0.2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5">
        <f>E937/D937</f>
        <v>1.0794999999999999</v>
      </c>
      <c r="P937" s="8">
        <f>E937/L937</f>
        <v>56.815789473684212</v>
      </c>
      <c r="Q937" t="str">
        <f>LEFT(N937, SEARCH("&amp;", N937,1)-1)</f>
        <v xml:space="preserve">film </v>
      </c>
      <c r="R937" t="str">
        <f>RIGHT(N937,LEN(N937)-SEARCH("&amp; ",N937,1))</f>
        <v xml:space="preserve"> video/television</v>
      </c>
      <c r="S937" s="12">
        <f>(((J937/60)/60)/24)+DATE(1970,1,1)</f>
        <v>42033.516898148147</v>
      </c>
      <c r="T937" s="12">
        <f>(((I937/60)/60)/24)+DATE(1970,1,1)</f>
        <v>42064.5</v>
      </c>
    </row>
    <row r="938" spans="1:20" ht="48" x14ac:dyDescent="0.2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5">
        <f>E938/D938</f>
        <v>1.1351849999999999</v>
      </c>
      <c r="P938" s="8">
        <f>E938/L938</f>
        <v>35.474531249999998</v>
      </c>
      <c r="Q938" t="str">
        <f>LEFT(N938, SEARCH("&amp;", N938,1)-1)</f>
        <v xml:space="preserve">film </v>
      </c>
      <c r="R938" t="str">
        <f>RIGHT(N938,LEN(N938)-SEARCH("&amp; ",N938,1))</f>
        <v xml:space="preserve"> video/shorts</v>
      </c>
      <c r="S938" s="12">
        <f>(((J938/60)/60)/24)+DATE(1970,1,1)</f>
        <v>41612.912187499998</v>
      </c>
      <c r="T938" s="12">
        <f>(((I938/60)/60)/24)+DATE(1970,1,1)</f>
        <v>41636.207638888889</v>
      </c>
    </row>
    <row r="939" spans="1:20" ht="32" x14ac:dyDescent="0.2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5">
        <f>E939/D939</f>
        <v>1.1859999999999999</v>
      </c>
      <c r="P939" s="8">
        <f>E939/L939</f>
        <v>91.230769230769226</v>
      </c>
      <c r="Q939" t="str">
        <f>LEFT(N939, SEARCH("&amp;", N939,1)-1)</f>
        <v xml:space="preserve">film </v>
      </c>
      <c r="R939" t="str">
        <f>RIGHT(N939,LEN(N939)-SEARCH("&amp; ",N939,1))</f>
        <v xml:space="preserve"> video/shorts</v>
      </c>
      <c r="S939" s="12">
        <f>(((J939/60)/60)/24)+DATE(1970,1,1)</f>
        <v>42539.849768518514</v>
      </c>
      <c r="T939" s="12">
        <f>(((I939/60)/60)/24)+DATE(1970,1,1)</f>
        <v>42569.849768518514</v>
      </c>
    </row>
    <row r="940" spans="1:20" ht="48" x14ac:dyDescent="0.2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5">
        <f>E940/D940</f>
        <v>1.1625000000000001</v>
      </c>
      <c r="P940" s="8">
        <f>E940/L940</f>
        <v>116.25</v>
      </c>
      <c r="Q940" t="str">
        <f>LEFT(N940, SEARCH("&amp;", N940,1)-1)</f>
        <v xml:space="preserve">film </v>
      </c>
      <c r="R940" t="str">
        <f>RIGHT(N940,LEN(N940)-SEARCH("&amp; ",N940,1))</f>
        <v xml:space="preserve"> video/shorts</v>
      </c>
      <c r="S940" s="12">
        <f>(((J940/60)/60)/24)+DATE(1970,1,1)</f>
        <v>41075.583379629628</v>
      </c>
      <c r="T940" s="12">
        <f>(((I940/60)/60)/24)+DATE(1970,1,1)</f>
        <v>41105.583379629628</v>
      </c>
    </row>
    <row r="941" spans="1:20" ht="48" x14ac:dyDescent="0.2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5">
        <f>E941/D941</f>
        <v>1.4165000000000001</v>
      </c>
      <c r="P941" s="8">
        <f>E941/L941</f>
        <v>65.883720930232556</v>
      </c>
      <c r="Q941" t="str">
        <f>LEFT(N941, SEARCH("&amp;", N941,1)-1)</f>
        <v xml:space="preserve">film </v>
      </c>
      <c r="R941" t="str">
        <f>RIGHT(N941,LEN(N941)-SEARCH("&amp; ",N941,1))</f>
        <v xml:space="preserve"> video/documentary</v>
      </c>
      <c r="S941" s="12">
        <f>(((J941/60)/60)/24)+DATE(1970,1,1)</f>
        <v>42292.539548611108</v>
      </c>
      <c r="T941" s="12">
        <f>(((I941/60)/60)/24)+DATE(1970,1,1)</f>
        <v>42313.58121527778</v>
      </c>
    </row>
    <row r="942" spans="1:20" ht="48" x14ac:dyDescent="0.2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5">
        <f>E942/D942</f>
        <v>1.0155000000000001</v>
      </c>
      <c r="P942" s="8">
        <f>E942/L942</f>
        <v>92.318181818181813</v>
      </c>
      <c r="Q942" t="str">
        <f>LEFT(N942, SEARCH("&amp;", N942,1)-1)</f>
        <v xml:space="preserve">film </v>
      </c>
      <c r="R942" t="str">
        <f>RIGHT(N942,LEN(N942)-SEARCH("&amp; ",N942,1))</f>
        <v xml:space="preserve"> video/documentary</v>
      </c>
      <c r="S942" s="12">
        <f>(((J942/60)/60)/24)+DATE(1970,1,1)</f>
        <v>40806.870949074073</v>
      </c>
      <c r="T942" s="12">
        <f>(((I942/60)/60)/24)+DATE(1970,1,1)</f>
        <v>40866.912615740745</v>
      </c>
    </row>
    <row r="943" spans="1:20" ht="48" x14ac:dyDescent="0.2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5">
        <f>E943/D943</f>
        <v>2.2499999999999999E-2</v>
      </c>
      <c r="P943" s="8">
        <f>E943/L943</f>
        <v>9</v>
      </c>
      <c r="Q943" t="str">
        <f>LEFT(N943, SEARCH("&amp;", N943,1)-1)</f>
        <v xml:space="preserve">film </v>
      </c>
      <c r="R943" t="str">
        <f>RIGHT(N943,LEN(N943)-SEARCH("&amp; ",N943,1))</f>
        <v xml:space="preserve"> video/animation</v>
      </c>
      <c r="S943" s="12">
        <f>(((J943/60)/60)/24)+DATE(1970,1,1)</f>
        <v>41534.568113425928</v>
      </c>
      <c r="T943" s="12">
        <f>(((I943/60)/60)/24)+DATE(1970,1,1)</f>
        <v>41564.568113425928</v>
      </c>
    </row>
    <row r="944" spans="1:20" ht="48" x14ac:dyDescent="0.2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5">
        <f>E944/D944</f>
        <v>0</v>
      </c>
      <c r="P944" s="8" t="e">
        <f>E944/L944</f>
        <v>#DIV/0!</v>
      </c>
      <c r="Q944" t="str">
        <f>LEFT(N944, SEARCH("&amp;", N944,1)-1)</f>
        <v xml:space="preserve">film </v>
      </c>
      <c r="R944" t="str">
        <f>RIGHT(N944,LEN(N944)-SEARCH("&amp; ",N944,1))</f>
        <v xml:space="preserve"> video/animation</v>
      </c>
      <c r="S944" s="12">
        <f>(((J944/60)/60)/24)+DATE(1970,1,1)</f>
        <v>42100.086145833338</v>
      </c>
      <c r="T944" s="12">
        <f>(((I944/60)/60)/24)+DATE(1970,1,1)</f>
        <v>42130.086145833338</v>
      </c>
    </row>
    <row r="945" spans="1:20" ht="48" x14ac:dyDescent="0.2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5">
        <f>E945/D945</f>
        <v>1.002</v>
      </c>
      <c r="P945" s="8">
        <f>E945/L945</f>
        <v>117.88235294117646</v>
      </c>
      <c r="Q945" t="str">
        <f>LEFT(N945, SEARCH("/", N945,1)-1)</f>
        <v>theater</v>
      </c>
      <c r="R945" t="str">
        <f>RIGHT(N945,LEN(N945)-SEARCH("/",N945,1))</f>
        <v>plays</v>
      </c>
      <c r="S945" s="12">
        <f>(((J945/60)/60)/24)+DATE(1970,1,1)</f>
        <v>42482.43478009259</v>
      </c>
      <c r="T945" s="12">
        <f>(((I945/60)/60)/24)+DATE(1970,1,1)</f>
        <v>42506.43478009259</v>
      </c>
    </row>
    <row r="946" spans="1:20" ht="32" x14ac:dyDescent="0.2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5">
        <f>E946/D946</f>
        <v>1.0249999999999999</v>
      </c>
      <c r="P946" s="8">
        <f>E946/L946</f>
        <v>34.745762711864408</v>
      </c>
      <c r="Q946" t="str">
        <f>LEFT(N946, SEARCH("/", N946,1)-1)</f>
        <v>theater</v>
      </c>
      <c r="R946" t="str">
        <f>RIGHT(N946,LEN(N946)-SEARCH("/",N946,1))</f>
        <v>plays</v>
      </c>
      <c r="S946" s="12">
        <f>(((J946/60)/60)/24)+DATE(1970,1,1)</f>
        <v>42711.545196759253</v>
      </c>
      <c r="T946" s="12">
        <f>(((I946/60)/60)/24)+DATE(1970,1,1)</f>
        <v>42741.545196759253</v>
      </c>
    </row>
    <row r="947" spans="1:20" ht="48" x14ac:dyDescent="0.2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5">
        <f>E947/D947</f>
        <v>1.2050000000000001</v>
      </c>
      <c r="P947" s="8">
        <f>E947/L947</f>
        <v>40.847457627118644</v>
      </c>
      <c r="Q947" t="str">
        <f>LEFT(N947, SEARCH("/", N947,1)-1)</f>
        <v>theater</v>
      </c>
      <c r="R947" t="str">
        <f>RIGHT(N947,LEN(N947)-SEARCH("/",N947,1))</f>
        <v>plays</v>
      </c>
      <c r="S947" s="12">
        <f>(((J947/60)/60)/24)+DATE(1970,1,1)</f>
        <v>42282.768414351856</v>
      </c>
      <c r="T947" s="12">
        <f>(((I947/60)/60)/24)+DATE(1970,1,1)</f>
        <v>42312.810081018513</v>
      </c>
    </row>
    <row r="948" spans="1:20" ht="48" x14ac:dyDescent="0.2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5">
        <f>E948/D948</f>
        <v>0.03</v>
      </c>
      <c r="P948" s="8">
        <f>E948/L948</f>
        <v>20</v>
      </c>
      <c r="Q948" t="str">
        <f>LEFT(N948, SEARCH("/", N948,1)-1)</f>
        <v>technology</v>
      </c>
      <c r="R948" t="str">
        <f>RIGHT(N948,LEN(N948)-SEARCH("/",N948,1))</f>
        <v>web</v>
      </c>
      <c r="S948" s="12">
        <f>(((J948/60)/60)/24)+DATE(1970,1,1)</f>
        <v>42087.343090277776</v>
      </c>
      <c r="T948" s="12">
        <f>(((I948/60)/60)/24)+DATE(1970,1,1)</f>
        <v>42132.343090277776</v>
      </c>
    </row>
    <row r="949" spans="1:20" ht="32" x14ac:dyDescent="0.2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5">
        <f>E949/D949</f>
        <v>2E-3</v>
      </c>
      <c r="P949" s="8">
        <f>E949/L949</f>
        <v>4</v>
      </c>
      <c r="Q949" t="str">
        <f>LEFT(N949, SEARCH("/", N949,1)-1)</f>
        <v>technology</v>
      </c>
      <c r="R949" t="str">
        <f>RIGHT(N949,LEN(N949)-SEARCH("/",N949,1))</f>
        <v>web</v>
      </c>
      <c r="S949" s="12">
        <f>(((J949/60)/60)/24)+DATE(1970,1,1)</f>
        <v>42131.455439814818</v>
      </c>
      <c r="T949" s="12">
        <f>(((I949/60)/60)/24)+DATE(1970,1,1)</f>
        <v>42161.44930555555</v>
      </c>
    </row>
    <row r="950" spans="1:20" ht="32" x14ac:dyDescent="0.2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5">
        <f>E950/D950</f>
        <v>2.7869999999999999</v>
      </c>
      <c r="P950" s="8">
        <f>E950/L950</f>
        <v>23.518987341772153</v>
      </c>
      <c r="Q950" t="str">
        <f>LEFT(N950, SEARCH("/", N950,1)-1)</f>
        <v>technology</v>
      </c>
      <c r="R950" t="str">
        <f>RIGHT(N950,LEN(N950)-SEARCH("/",N950,1))</f>
        <v>wearables</v>
      </c>
      <c r="S950" s="12">
        <f>(((J950/60)/60)/24)+DATE(1970,1,1)</f>
        <v>42564.026319444441</v>
      </c>
      <c r="T950" s="12">
        <f>(((I950/60)/60)/24)+DATE(1970,1,1)</f>
        <v>42594.026319444441</v>
      </c>
    </row>
    <row r="951" spans="1:20" ht="48" x14ac:dyDescent="0.2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5">
        <f>E951/D951</f>
        <v>1.0705</v>
      </c>
      <c r="P951" s="8">
        <f>E951/L951</f>
        <v>125.94117647058823</v>
      </c>
      <c r="Q951" t="str">
        <f>LEFT(N951, SEARCH("/", N951,1)-1)</f>
        <v>technology</v>
      </c>
      <c r="R951" t="str">
        <f>RIGHT(N951,LEN(N951)-SEARCH("/",N951,1))</f>
        <v>wearables</v>
      </c>
      <c r="S951" s="12">
        <f>(((J951/60)/60)/24)+DATE(1970,1,1)</f>
        <v>42416.767928240741</v>
      </c>
      <c r="T951" s="12">
        <f>(((I951/60)/60)/24)+DATE(1970,1,1)</f>
        <v>42446.726261574076</v>
      </c>
    </row>
    <row r="952" spans="1:20" ht="48" x14ac:dyDescent="0.2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5">
        <f>E952/D952</f>
        <v>0.27650000000000002</v>
      </c>
      <c r="P952" s="8">
        <f>E952/L952</f>
        <v>55.3</v>
      </c>
      <c r="Q952" t="str">
        <f>LEFT(N952, SEARCH("/", N952,1)-1)</f>
        <v>technology</v>
      </c>
      <c r="R952" t="str">
        <f>RIGHT(N952,LEN(N952)-SEARCH("/",N952,1))</f>
        <v>wearables</v>
      </c>
      <c r="S952" s="12">
        <f>(((J952/60)/60)/24)+DATE(1970,1,1)</f>
        <v>41971.866574074069</v>
      </c>
      <c r="T952" s="12">
        <f>(((I952/60)/60)/24)+DATE(1970,1,1)</f>
        <v>42016.866574074069</v>
      </c>
    </row>
    <row r="953" spans="1:20" ht="48" x14ac:dyDescent="0.2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5">
        <f>E953/D953</f>
        <v>1.0024999999999999</v>
      </c>
      <c r="P953" s="8">
        <f>E953/L953</f>
        <v>45.56818181818182</v>
      </c>
      <c r="Q953" t="str">
        <f>LEFT(N953, SEARCH("/", N953,1)-1)</f>
        <v>publishing</v>
      </c>
      <c r="R953" t="str">
        <f>RIGHT(N953,LEN(N953)-SEARCH("/",N953,1))</f>
        <v>nonfiction</v>
      </c>
      <c r="S953" s="12">
        <f>(((J953/60)/60)/24)+DATE(1970,1,1)</f>
        <v>41831.846828703703</v>
      </c>
      <c r="T953" s="12">
        <f>(((I953/60)/60)/24)+DATE(1970,1,1)</f>
        <v>41861.846828703703</v>
      </c>
    </row>
    <row r="954" spans="1:20" ht="48" x14ac:dyDescent="0.2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5">
        <f>E954/D954</f>
        <v>1.0375000000000001</v>
      </c>
      <c r="P954" s="8">
        <f>E954/L954</f>
        <v>42.346938775510203</v>
      </c>
      <c r="Q954" t="str">
        <f>LEFT(N954, SEARCH("/", N954,1)-1)</f>
        <v>publishing</v>
      </c>
      <c r="R954" t="str">
        <f>RIGHT(N954,LEN(N954)-SEARCH("/",N954,1))</f>
        <v>nonfiction</v>
      </c>
      <c r="S954" s="12">
        <f>(((J954/60)/60)/24)+DATE(1970,1,1)</f>
        <v>41249.749085648145</v>
      </c>
      <c r="T954" s="12">
        <f>(((I954/60)/60)/24)+DATE(1970,1,1)</f>
        <v>41279.749085648145</v>
      </c>
    </row>
    <row r="955" spans="1:20" ht="48" x14ac:dyDescent="0.2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5">
        <f>E955/D955</f>
        <v>1.1152149999999998</v>
      </c>
      <c r="P955" s="8">
        <f>E955/L955</f>
        <v>43.733921568627444</v>
      </c>
      <c r="Q955" t="str">
        <f>LEFT(N955, SEARCH("/", N955,1)-1)</f>
        <v>music</v>
      </c>
      <c r="R955" t="str">
        <f>RIGHT(N955,LEN(N955)-SEARCH("/",N955,1))</f>
        <v>rock</v>
      </c>
      <c r="S955" s="12">
        <f>(((J955/60)/60)/24)+DATE(1970,1,1)</f>
        <v>40695.795370370368</v>
      </c>
      <c r="T955" s="12">
        <f>(((I955/60)/60)/24)+DATE(1970,1,1)</f>
        <v>40725.795370370368</v>
      </c>
    </row>
    <row r="956" spans="1:20" ht="48" x14ac:dyDescent="0.2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5">
        <f>E956/D956</f>
        <v>1.3405</v>
      </c>
      <c r="P956" s="8">
        <f>E956/L956</f>
        <v>70.55263157894737</v>
      </c>
      <c r="Q956" t="str">
        <f>LEFT(N956, SEARCH("/", N956,1)-1)</f>
        <v>music</v>
      </c>
      <c r="R956" t="str">
        <f>RIGHT(N956,LEN(N956)-SEARCH("/",N956,1))</f>
        <v>rock</v>
      </c>
      <c r="S956" s="12">
        <f>(((J956/60)/60)/24)+DATE(1970,1,1)</f>
        <v>41768.841921296298</v>
      </c>
      <c r="T956" s="12">
        <f>(((I956/60)/60)/24)+DATE(1970,1,1)</f>
        <v>41799.208333333336</v>
      </c>
    </row>
    <row r="957" spans="1:20" ht="48" x14ac:dyDescent="0.2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5">
        <f>E957/D957</f>
        <v>1.1725000000000001</v>
      </c>
      <c r="P957" s="8">
        <f>E957/L957</f>
        <v>58.625</v>
      </c>
      <c r="Q957" t="str">
        <f>LEFT(N957, SEARCH("/", N957,1)-1)</f>
        <v>music</v>
      </c>
      <c r="R957" t="str">
        <f>RIGHT(N957,LEN(N957)-SEARCH("/",N957,1))</f>
        <v>rock</v>
      </c>
      <c r="S957" s="12">
        <f>(((J957/60)/60)/24)+DATE(1970,1,1)</f>
        <v>41005.45784722222</v>
      </c>
      <c r="T957" s="12">
        <f>(((I957/60)/60)/24)+DATE(1970,1,1)</f>
        <v>41048.125</v>
      </c>
    </row>
    <row r="958" spans="1:20" ht="48" x14ac:dyDescent="0.2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5">
        <f>E958/D958</f>
        <v>1.454</v>
      </c>
      <c r="P958" s="8">
        <f>E958/L958</f>
        <v>47.672131147540981</v>
      </c>
      <c r="Q958" t="str">
        <f>LEFT(N958, SEARCH("/", N958,1)-1)</f>
        <v>music</v>
      </c>
      <c r="R958" t="str">
        <f>RIGHT(N958,LEN(N958)-SEARCH("/",N958,1))</f>
        <v>rock</v>
      </c>
      <c r="S958" s="12">
        <f>(((J958/60)/60)/24)+DATE(1970,1,1)</f>
        <v>40895.897974537038</v>
      </c>
      <c r="T958" s="12">
        <f>(((I958/60)/60)/24)+DATE(1970,1,1)</f>
        <v>40925.897974537038</v>
      </c>
    </row>
    <row r="959" spans="1:20" ht="32" x14ac:dyDescent="0.2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5">
        <f>E959/D959</f>
        <v>1.3045</v>
      </c>
      <c r="P959" s="8">
        <f>E959/L959</f>
        <v>37.271428571428572</v>
      </c>
      <c r="Q959" t="str">
        <f>LEFT(N959, SEARCH("/", N959,1)-1)</f>
        <v>music</v>
      </c>
      <c r="R959" t="str">
        <f>RIGHT(N959,LEN(N959)-SEARCH("/",N959,1))</f>
        <v>metal</v>
      </c>
      <c r="S959" s="12">
        <f>(((J959/60)/60)/24)+DATE(1970,1,1)</f>
        <v>42522.880243055552</v>
      </c>
      <c r="T959" s="12">
        <f>(((I959/60)/60)/24)+DATE(1970,1,1)</f>
        <v>42582.822916666672</v>
      </c>
    </row>
    <row r="960" spans="1:20" ht="48" x14ac:dyDescent="0.2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5">
        <f>E960/D960</f>
        <v>4.4999999999999998E-2</v>
      </c>
      <c r="P960" s="8">
        <f>E960/L960</f>
        <v>18</v>
      </c>
      <c r="Q960" t="str">
        <f>LEFT(N960, SEARCH("/", N960,1)-1)</f>
        <v>music</v>
      </c>
      <c r="R960" t="str">
        <f>RIGHT(N960,LEN(N960)-SEARCH("/",N960,1))</f>
        <v>jazz</v>
      </c>
      <c r="S960" s="12">
        <f>(((J960/60)/60)/24)+DATE(1970,1,1)</f>
        <v>40921.117662037039</v>
      </c>
      <c r="T960" s="12">
        <f>(((I960/60)/60)/24)+DATE(1970,1,1)</f>
        <v>40951.117662037039</v>
      </c>
    </row>
    <row r="961" spans="1:20" ht="48" x14ac:dyDescent="0.2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5">
        <f>E961/D961</f>
        <v>0.67549999999999999</v>
      </c>
      <c r="P961" s="8">
        <f>E961/L961</f>
        <v>46.586206896551722</v>
      </c>
      <c r="Q961" t="str">
        <f>LEFT(N961, SEARCH("/", N961,1)-1)</f>
        <v>music</v>
      </c>
      <c r="R961" t="str">
        <f>RIGHT(N961,LEN(N961)-SEARCH("/",N961,1))</f>
        <v>jazz</v>
      </c>
      <c r="S961" s="12">
        <f>(((J961/60)/60)/24)+DATE(1970,1,1)</f>
        <v>41597.788888888892</v>
      </c>
      <c r="T961" s="12">
        <f>(((I961/60)/60)/24)+DATE(1970,1,1)</f>
        <v>41627.788888888892</v>
      </c>
    </row>
    <row r="962" spans="1:20" ht="48" x14ac:dyDescent="0.2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5">
        <f>E962/D962</f>
        <v>0.01</v>
      </c>
      <c r="P962" s="8">
        <f>E962/L962</f>
        <v>10</v>
      </c>
      <c r="Q962" t="str">
        <f>LEFT(N962, SEARCH("/", N962,1)-1)</f>
        <v>music</v>
      </c>
      <c r="R962" t="str">
        <f>RIGHT(N962,LEN(N962)-SEARCH("/",N962,1))</f>
        <v>indie rock</v>
      </c>
      <c r="S962" s="12">
        <f>(((J962/60)/60)/24)+DATE(1970,1,1)</f>
        <v>40981.802615740737</v>
      </c>
      <c r="T962" s="12">
        <f>(((I962/60)/60)/24)+DATE(1970,1,1)</f>
        <v>41041.104861111111</v>
      </c>
    </row>
    <row r="963" spans="1:20" ht="48" x14ac:dyDescent="0.2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5">
        <f>E963/D963</f>
        <v>0.1</v>
      </c>
      <c r="P963" s="8">
        <f>E963/L963</f>
        <v>40</v>
      </c>
      <c r="Q963" t="str">
        <f>LEFT(N963, SEARCH("/", N963,1)-1)</f>
        <v>music</v>
      </c>
      <c r="R963" t="str">
        <f>RIGHT(N963,LEN(N963)-SEARCH("/",N963,1))</f>
        <v>indie rock</v>
      </c>
      <c r="S963" s="12">
        <f>(((J963/60)/60)/24)+DATE(1970,1,1)</f>
        <v>42065.897719907407</v>
      </c>
      <c r="T963" s="12">
        <f>(((I963/60)/60)/24)+DATE(1970,1,1)</f>
        <v>42095.856053240743</v>
      </c>
    </row>
    <row r="964" spans="1:20" ht="48" x14ac:dyDescent="0.2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5">
        <f>E964/D964</f>
        <v>6.5500000000000003E-2</v>
      </c>
      <c r="P964" s="8">
        <f>E964/L964</f>
        <v>18.714285714285715</v>
      </c>
      <c r="Q964" t="str">
        <f>LEFT(N964, SEARCH("/", N964,1)-1)</f>
        <v>music</v>
      </c>
      <c r="R964" t="str">
        <f>RIGHT(N964,LEN(N964)-SEARCH("/",N964,1))</f>
        <v>jazz</v>
      </c>
      <c r="S964" s="12">
        <f>(((J964/60)/60)/24)+DATE(1970,1,1)</f>
        <v>41680.359976851854</v>
      </c>
      <c r="T964" s="12">
        <f>(((I964/60)/60)/24)+DATE(1970,1,1)</f>
        <v>41714.916666666664</v>
      </c>
    </row>
    <row r="965" spans="1:20" ht="48" x14ac:dyDescent="0.2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5">
        <f>E965/D965</f>
        <v>0.06</v>
      </c>
      <c r="P965" s="8">
        <f>E965/L965</f>
        <v>60</v>
      </c>
      <c r="Q965" t="str">
        <f>LEFT(N965, SEARCH("/", N965,1)-1)</f>
        <v>music</v>
      </c>
      <c r="R965" t="str">
        <f>RIGHT(N965,LEN(N965)-SEARCH("/",N965,1))</f>
        <v>jazz</v>
      </c>
      <c r="S965" s="12">
        <f>(((J965/60)/60)/24)+DATE(1970,1,1)</f>
        <v>41711.169085648151</v>
      </c>
      <c r="T965" s="12">
        <f>(((I965/60)/60)/24)+DATE(1970,1,1)</f>
        <v>41771.169085648151</v>
      </c>
    </row>
    <row r="966" spans="1:20" ht="32" x14ac:dyDescent="0.2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5">
        <f>E966/D966</f>
        <v>1.149</v>
      </c>
      <c r="P966" s="8">
        <f>E966/L966</f>
        <v>31.054054054054053</v>
      </c>
      <c r="Q966" t="str">
        <f>LEFT(N966, SEARCH("/", N966,1)-1)</f>
        <v>music</v>
      </c>
      <c r="R966" t="str">
        <f>RIGHT(N966,LEN(N966)-SEARCH("/",N966,1))</f>
        <v>electronic music</v>
      </c>
      <c r="S966" s="12">
        <f>(((J966/60)/60)/24)+DATE(1970,1,1)</f>
        <v>42111.646724537044</v>
      </c>
      <c r="T966" s="12">
        <f>(((I966/60)/60)/24)+DATE(1970,1,1)</f>
        <v>42141.646724537044</v>
      </c>
    </row>
    <row r="967" spans="1:20" ht="48" x14ac:dyDescent="0.2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5">
        <f>E967/D967</f>
        <v>2.3715000000000002</v>
      </c>
      <c r="P967" s="8">
        <f>E967/L967</f>
        <v>36.206106870229007</v>
      </c>
      <c r="Q967" t="str">
        <f>LEFT(N967, SEARCH("/", N967,1)-1)</f>
        <v>music</v>
      </c>
      <c r="R967" t="str">
        <f>RIGHT(N967,LEN(N967)-SEARCH("/",N967,1))</f>
        <v>electronic music</v>
      </c>
      <c r="S967" s="12">
        <f>(((J967/60)/60)/24)+DATE(1970,1,1)</f>
        <v>42145.919687500005</v>
      </c>
      <c r="T967" s="12">
        <f>(((I967/60)/60)/24)+DATE(1970,1,1)</f>
        <v>42175.919687500005</v>
      </c>
    </row>
    <row r="968" spans="1:20" ht="32" x14ac:dyDescent="0.2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5">
        <f>E968/D968</f>
        <v>3.4209999999999998</v>
      </c>
      <c r="P968" s="8">
        <f>E968/L968</f>
        <v>43.031446540880502</v>
      </c>
      <c r="Q968" t="str">
        <f>LEFT(N968, SEARCH("/", N968,1)-1)</f>
        <v>music</v>
      </c>
      <c r="R968" t="str">
        <f>RIGHT(N968,LEN(N968)-SEARCH("/",N968,1))</f>
        <v>electronic music</v>
      </c>
      <c r="S968" s="12">
        <f>(((J968/60)/60)/24)+DATE(1970,1,1)</f>
        <v>42611.483206018514</v>
      </c>
      <c r="T968" s="12">
        <f>(((I968/60)/60)/24)+DATE(1970,1,1)</f>
        <v>42625.483206018514</v>
      </c>
    </row>
    <row r="969" spans="1:20" ht="48" x14ac:dyDescent="0.2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5">
        <f>E969/D969</f>
        <v>5.0000000000000001E-4</v>
      </c>
      <c r="P969" s="8">
        <f>E969/L969</f>
        <v>1</v>
      </c>
      <c r="Q969" t="str">
        <f>LEFT(N969, SEARCH("/", N969,1)-1)</f>
        <v>journalism</v>
      </c>
      <c r="R969" t="str">
        <f>RIGHT(N969,LEN(N969)-SEARCH("/",N969,1))</f>
        <v>audio</v>
      </c>
      <c r="S969" s="12">
        <f>(((J969/60)/60)/24)+DATE(1970,1,1)</f>
        <v>41918.818460648145</v>
      </c>
      <c r="T969" s="12">
        <f>(((I969/60)/60)/24)+DATE(1970,1,1)</f>
        <v>41948.860127314816</v>
      </c>
    </row>
    <row r="970" spans="1:20" ht="48" x14ac:dyDescent="0.2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5">
        <f>E970/D970</f>
        <v>1.0500000000000001E-2</v>
      </c>
      <c r="P970" s="8">
        <f>E970/L970</f>
        <v>3</v>
      </c>
      <c r="Q970" t="str">
        <f>LEFT(N970, SEARCH("/", N970,1)-1)</f>
        <v>games</v>
      </c>
      <c r="R970" t="str">
        <f>RIGHT(N970,LEN(N970)-SEARCH("/",N970,1))</f>
        <v>video games</v>
      </c>
      <c r="S970" s="12">
        <f>(((J970/60)/60)/24)+DATE(1970,1,1)</f>
        <v>41250.025902777779</v>
      </c>
      <c r="T970" s="12">
        <f>(((I970/60)/60)/24)+DATE(1970,1,1)</f>
        <v>41280.025902777779</v>
      </c>
    </row>
    <row r="971" spans="1:20" ht="32" x14ac:dyDescent="0.2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5">
        <f>E971/D971</f>
        <v>5.0000000000000001E-3</v>
      </c>
      <c r="P971" s="8">
        <f>E971/L971</f>
        <v>5</v>
      </c>
      <c r="Q971" t="str">
        <f>LEFT(N971, SEARCH("/", N971,1)-1)</f>
        <v>games</v>
      </c>
      <c r="R971" t="str">
        <f>RIGHT(N971,LEN(N971)-SEARCH("/",N971,1))</f>
        <v>mobile games</v>
      </c>
      <c r="S971" s="12">
        <f>(((J971/60)/60)/24)+DATE(1970,1,1)</f>
        <v>42535.327476851846</v>
      </c>
      <c r="T971" s="12">
        <f>(((I971/60)/60)/24)+DATE(1970,1,1)</f>
        <v>42565.327476851846</v>
      </c>
    </row>
    <row r="972" spans="1:20" ht="48" x14ac:dyDescent="0.2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5">
        <f>E972/D972</f>
        <v>1.6054999999999999</v>
      </c>
      <c r="P972" s="8">
        <f>E972/L972</f>
        <v>37.776470588235291</v>
      </c>
      <c r="Q972" t="str">
        <f>LEFT(N972, SEARCH("/", N972,1)-1)</f>
        <v>photography</v>
      </c>
      <c r="R972" t="str">
        <f>RIGHT(N972,LEN(N972)-SEARCH("/",N972,1))</f>
        <v>photobooks</v>
      </c>
      <c r="S972" s="12">
        <f>(((J972/60)/60)/24)+DATE(1970,1,1)</f>
        <v>42711.700694444444</v>
      </c>
      <c r="T972" s="12">
        <f>(((I972/60)/60)/24)+DATE(1970,1,1)</f>
        <v>42732.700694444444</v>
      </c>
    </row>
    <row r="973" spans="1:20" ht="48" x14ac:dyDescent="0.2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5">
        <f>E973/D973</f>
        <v>1.3180000000000001</v>
      </c>
      <c r="P973" s="8">
        <f>E973/L973</f>
        <v>105.44</v>
      </c>
      <c r="Q973" t="str">
        <f>LEFT(N973, SEARCH("/", N973,1)-1)</f>
        <v>photography</v>
      </c>
      <c r="R973" t="str">
        <f>RIGHT(N973,LEN(N973)-SEARCH("/",N973,1))</f>
        <v>photobooks</v>
      </c>
      <c r="S973" s="12">
        <f>(((J973/60)/60)/24)+DATE(1970,1,1)</f>
        <v>42104.840335648143</v>
      </c>
      <c r="T973" s="12">
        <f>(((I973/60)/60)/24)+DATE(1970,1,1)</f>
        <v>42164.840335648143</v>
      </c>
    </row>
    <row r="974" spans="1:20" ht="48" x14ac:dyDescent="0.2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5">
        <f>E974/D974</f>
        <v>0</v>
      </c>
      <c r="P974" s="8" t="e">
        <f>E974/L974</f>
        <v>#DIV/0!</v>
      </c>
      <c r="Q974" t="str">
        <f>LEFT(N974, SEARCH("/", N974,1)-1)</f>
        <v>music</v>
      </c>
      <c r="R974" t="str">
        <f>RIGHT(N974,LEN(N974)-SEARCH("/",N974,1))</f>
        <v>world music</v>
      </c>
      <c r="S974" s="12">
        <f>(((J974/60)/60)/24)+DATE(1970,1,1)</f>
        <v>41827.919166666667</v>
      </c>
      <c r="T974" s="12">
        <f>(((I974/60)/60)/24)+DATE(1970,1,1)</f>
        <v>41858.291666666664</v>
      </c>
    </row>
    <row r="975" spans="1:20" ht="48" x14ac:dyDescent="0.2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5">
        <f>E975/D975</f>
        <v>1.038</v>
      </c>
      <c r="P975" s="8">
        <f>E975/L975</f>
        <v>46.133333333333333</v>
      </c>
      <c r="Q975" t="str">
        <f>LEFT(N975, SEARCH("/", N975,1)-1)</f>
        <v>music</v>
      </c>
      <c r="R975" t="str">
        <f>RIGHT(N975,LEN(N975)-SEARCH("/",N975,1))</f>
        <v>rock</v>
      </c>
      <c r="S975" s="12">
        <f>(((J975/60)/60)/24)+DATE(1970,1,1)</f>
        <v>41355.825497685182</v>
      </c>
      <c r="T975" s="12">
        <f>(((I975/60)/60)/24)+DATE(1970,1,1)</f>
        <v>41386.875</v>
      </c>
    </row>
    <row r="976" spans="1:20" ht="48" x14ac:dyDescent="0.2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5">
        <f>E976/D976</f>
        <v>1.2024999999999999</v>
      </c>
      <c r="P976" s="8">
        <f>E976/L976</f>
        <v>141.47058823529412</v>
      </c>
      <c r="Q976" t="str">
        <f>LEFT(N976, SEARCH("/", N976,1)-1)</f>
        <v>music</v>
      </c>
      <c r="R976" t="str">
        <f>RIGHT(N976,LEN(N976)-SEARCH("/",N976,1))</f>
        <v>rock</v>
      </c>
      <c r="S976" s="12">
        <f>(((J976/60)/60)/24)+DATE(1970,1,1)</f>
        <v>41774.599930555552</v>
      </c>
      <c r="T976" s="12">
        <f>(((I976/60)/60)/24)+DATE(1970,1,1)</f>
        <v>41804.599930555552</v>
      </c>
    </row>
    <row r="977" spans="1:20" ht="48" x14ac:dyDescent="0.2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5">
        <f>E977/D977</f>
        <v>1.17</v>
      </c>
      <c r="P977" s="8">
        <f>E977/L977</f>
        <v>75.483870967741936</v>
      </c>
      <c r="Q977" t="str">
        <f>LEFT(N977, SEARCH("/", N977,1)-1)</f>
        <v>music</v>
      </c>
      <c r="R977" t="str">
        <f>RIGHT(N977,LEN(N977)-SEARCH("/",N977,1))</f>
        <v>rock</v>
      </c>
      <c r="S977" s="12">
        <f>(((J977/60)/60)/24)+DATE(1970,1,1)</f>
        <v>40838.043391203704</v>
      </c>
      <c r="T977" s="12">
        <f>(((I977/60)/60)/24)+DATE(1970,1,1)</f>
        <v>40883.085057870368</v>
      </c>
    </row>
    <row r="978" spans="1:20" ht="32" x14ac:dyDescent="0.2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5">
        <f>E978/D978</f>
        <v>1.0125</v>
      </c>
      <c r="P978" s="8">
        <f>E978/L978</f>
        <v>38.942307692307693</v>
      </c>
      <c r="Q978" t="str">
        <f>LEFT(N978, SEARCH("/", N978,1)-1)</f>
        <v>music</v>
      </c>
      <c r="R978" t="str">
        <f>RIGHT(N978,LEN(N978)-SEARCH("/",N978,1))</f>
        <v>rock</v>
      </c>
      <c r="S978" s="12">
        <f>(((J978/60)/60)/24)+DATE(1970,1,1)</f>
        <v>41638.342905092592</v>
      </c>
      <c r="T978" s="12">
        <f>(((I978/60)/60)/24)+DATE(1970,1,1)</f>
        <v>41668.342905092592</v>
      </c>
    </row>
    <row r="979" spans="1:20" ht="48" x14ac:dyDescent="0.2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5">
        <f>E979/D979</f>
        <v>1.01</v>
      </c>
      <c r="P979" s="8">
        <f>E979/L979</f>
        <v>65.161290322580641</v>
      </c>
      <c r="Q979" t="str">
        <f>LEFT(N979, SEARCH("/", N979,1)-1)</f>
        <v>theater</v>
      </c>
      <c r="R979" t="str">
        <f>RIGHT(N979,LEN(N979)-SEARCH("/",N979,1))</f>
        <v>plays</v>
      </c>
      <c r="S979" s="12">
        <f>(((J979/60)/60)/24)+DATE(1970,1,1)</f>
        <v>42712.23474537037</v>
      </c>
      <c r="T979" s="12">
        <f>(((I979/60)/60)/24)+DATE(1970,1,1)</f>
        <v>42735.707638888889</v>
      </c>
    </row>
    <row r="980" spans="1:20" ht="48" x14ac:dyDescent="0.2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5">
        <f>E980/D980</f>
        <v>1.0165</v>
      </c>
      <c r="P980" s="8">
        <f>E980/L980</f>
        <v>32.269841269841272</v>
      </c>
      <c r="Q980" t="str">
        <f>LEFT(N980, SEARCH("/", N980,1)-1)</f>
        <v>theater</v>
      </c>
      <c r="R980" t="str">
        <f>RIGHT(N980,LEN(N980)-SEARCH("/",N980,1))</f>
        <v>plays</v>
      </c>
      <c r="S980" s="12">
        <f>(((J980/60)/60)/24)+DATE(1970,1,1)</f>
        <v>42160.583043981482</v>
      </c>
      <c r="T980" s="12">
        <f>(((I980/60)/60)/24)+DATE(1970,1,1)</f>
        <v>42175.583043981482</v>
      </c>
    </row>
    <row r="981" spans="1:20" ht="48" x14ac:dyDescent="0.2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5">
        <f>E981/D981</f>
        <v>1.0465</v>
      </c>
      <c r="P981" s="8">
        <f>E981/L981</f>
        <v>63.424242424242422</v>
      </c>
      <c r="Q981" t="str">
        <f>LEFT(N981, SEARCH("/", N981,1)-1)</f>
        <v>theater</v>
      </c>
      <c r="R981" t="str">
        <f>RIGHT(N981,LEN(N981)-SEARCH("/",N981,1))</f>
        <v>plays</v>
      </c>
      <c r="S981" s="12">
        <f>(((J981/60)/60)/24)+DATE(1970,1,1)</f>
        <v>42458.680925925932</v>
      </c>
      <c r="T981" s="12">
        <f>(((I981/60)/60)/24)+DATE(1970,1,1)</f>
        <v>42488.680925925932</v>
      </c>
    </row>
    <row r="982" spans="1:20" ht="48" x14ac:dyDescent="0.2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5">
        <f>E982/D982</f>
        <v>1.0275000000000001</v>
      </c>
      <c r="P982" s="8">
        <f>E982/L982</f>
        <v>70.862068965517238</v>
      </c>
      <c r="Q982" t="str">
        <f>LEFT(N982, SEARCH("/", N982,1)-1)</f>
        <v>theater</v>
      </c>
      <c r="R982" t="str">
        <f>RIGHT(N982,LEN(N982)-SEARCH("/",N982,1))</f>
        <v>plays</v>
      </c>
      <c r="S982" s="12">
        <f>(((J982/60)/60)/24)+DATE(1970,1,1)</f>
        <v>42195.749745370369</v>
      </c>
      <c r="T982" s="12">
        <f>(((I982/60)/60)/24)+DATE(1970,1,1)</f>
        <v>42206.125</v>
      </c>
    </row>
    <row r="983" spans="1:20" ht="48" x14ac:dyDescent="0.2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5">
        <f>E983/D983</f>
        <v>1.2529999999999999</v>
      </c>
      <c r="P983" s="8">
        <f>E983/L983</f>
        <v>38.553846153846152</v>
      </c>
      <c r="Q983" t="str">
        <f>LEFT(N983, SEARCH("/", N983,1)-1)</f>
        <v>publishing</v>
      </c>
      <c r="R983" t="str">
        <f>RIGHT(N983,LEN(N983)-SEARCH("/",N983,1))</f>
        <v>nonfiction</v>
      </c>
      <c r="S983" s="12">
        <f>(((J983/60)/60)/24)+DATE(1970,1,1)</f>
        <v>41304.962233796294</v>
      </c>
      <c r="T983" s="12">
        <f>(((I983/60)/60)/24)+DATE(1970,1,1)</f>
        <v>41334.249305555553</v>
      </c>
    </row>
    <row r="984" spans="1:20" ht="20" x14ac:dyDescent="0.2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5">
        <f>E984/D984</f>
        <v>2.0335000000000001</v>
      </c>
      <c r="P984" s="8">
        <f>E984/L984</f>
        <v>30.578947368421051</v>
      </c>
      <c r="Q984" t="str">
        <f>LEFT(N984, SEARCH("/", N984,1)-1)</f>
        <v>music</v>
      </c>
      <c r="R984" t="str">
        <f>RIGHT(N984,LEN(N984)-SEARCH("/",N984,1))</f>
        <v>rock</v>
      </c>
      <c r="S984" s="12">
        <f>(((J984/60)/60)/24)+DATE(1970,1,1)</f>
        <v>42568.759374999994</v>
      </c>
      <c r="T984" s="12">
        <f>(((I984/60)/60)/24)+DATE(1970,1,1)</f>
        <v>42583.759374999994</v>
      </c>
    </row>
    <row r="985" spans="1:20" ht="48" x14ac:dyDescent="0.2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5">
        <f>E985/D985</f>
        <v>0.05</v>
      </c>
      <c r="P985" s="8">
        <f>E985/L985</f>
        <v>100</v>
      </c>
      <c r="Q985" t="str">
        <f>LEFT(N985, SEARCH("/", N985,1)-1)</f>
        <v>publishing</v>
      </c>
      <c r="R985" t="str">
        <f>RIGHT(N985,LEN(N985)-SEARCH("/",N985,1))</f>
        <v>translations</v>
      </c>
      <c r="S985" s="12">
        <f>(((J985/60)/60)/24)+DATE(1970,1,1)</f>
        <v>42360.437152777777</v>
      </c>
      <c r="T985" s="12">
        <f>(((I985/60)/60)/24)+DATE(1970,1,1)</f>
        <v>42420.437152777777</v>
      </c>
    </row>
    <row r="986" spans="1:20" ht="20" x14ac:dyDescent="0.2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5">
        <f>E986/D986</f>
        <v>0</v>
      </c>
      <c r="P986" s="8" t="e">
        <f>E986/L986</f>
        <v>#DIV/0!</v>
      </c>
      <c r="Q986" t="str">
        <f>LEFT(N986, SEARCH("/", N986,1)-1)</f>
        <v>publishing</v>
      </c>
      <c r="R986" t="str">
        <f>RIGHT(N986,LEN(N986)-SEARCH("/",N986,1))</f>
        <v>fiction</v>
      </c>
      <c r="S986" s="12">
        <f>(((J986/60)/60)/24)+DATE(1970,1,1)</f>
        <v>41053.200960648144</v>
      </c>
      <c r="T986" s="12">
        <f>(((I986/60)/60)/24)+DATE(1970,1,1)</f>
        <v>41111.618750000001</v>
      </c>
    </row>
    <row r="987" spans="1:20" ht="32" x14ac:dyDescent="0.2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5">
        <f>E987/D987</f>
        <v>0</v>
      </c>
      <c r="P987" s="8" t="e">
        <f>E987/L987</f>
        <v>#DIV/0!</v>
      </c>
      <c r="Q987" t="str">
        <f>LEFT(N987, SEARCH("/", N987,1)-1)</f>
        <v>publishing</v>
      </c>
      <c r="R987" t="str">
        <f>RIGHT(N987,LEN(N987)-SEARCH("/",N987,1))</f>
        <v>fiction</v>
      </c>
      <c r="S987" s="12">
        <f>(((J987/60)/60)/24)+DATE(1970,1,1)</f>
        <v>40752.789710648147</v>
      </c>
      <c r="T987" s="12">
        <f>(((I987/60)/60)/24)+DATE(1970,1,1)</f>
        <v>40782.789710648147</v>
      </c>
    </row>
    <row r="988" spans="1:20" ht="48" x14ac:dyDescent="0.2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5">
        <f>E988/D988</f>
        <v>2.5000000000000001E-3</v>
      </c>
      <c r="P988" s="8">
        <f>E988/L988</f>
        <v>5</v>
      </c>
      <c r="Q988" t="str">
        <f>LEFT(N988, SEARCH("/", N988,1)-1)</f>
        <v>publishing</v>
      </c>
      <c r="R988" t="str">
        <f>RIGHT(N988,LEN(N988)-SEARCH("/",N988,1))</f>
        <v>fiction</v>
      </c>
      <c r="S988" s="12">
        <f>(((J988/60)/60)/24)+DATE(1970,1,1)</f>
        <v>42527.007326388892</v>
      </c>
      <c r="T988" s="12">
        <f>(((I988/60)/60)/24)+DATE(1970,1,1)</f>
        <v>42587.007326388892</v>
      </c>
    </row>
    <row r="989" spans="1:20" ht="48" x14ac:dyDescent="0.2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5">
        <f>E989/D989</f>
        <v>0.79</v>
      </c>
      <c r="P989" s="8">
        <f>E989/L989</f>
        <v>131.66666666666666</v>
      </c>
      <c r="Q989" t="str">
        <f>LEFT(N989, SEARCH("/", N989,1)-1)</f>
        <v>photography</v>
      </c>
      <c r="R989" t="str">
        <f>RIGHT(N989,LEN(N989)-SEARCH("/",N989,1))</f>
        <v>places</v>
      </c>
      <c r="S989" s="12">
        <f>(((J989/60)/60)/24)+DATE(1970,1,1)</f>
        <v>42707.895462962959</v>
      </c>
      <c r="T989" s="12">
        <f>(((I989/60)/60)/24)+DATE(1970,1,1)</f>
        <v>42729.458333333328</v>
      </c>
    </row>
    <row r="990" spans="1:20" ht="32" x14ac:dyDescent="0.2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5">
        <f>E990/D990</f>
        <v>1.0003299999999999</v>
      </c>
      <c r="P990" s="8">
        <f>E990/L990</f>
        <v>66.688666666666663</v>
      </c>
      <c r="Q990" t="str">
        <f>LEFT(N990, SEARCH("/", N990,1)-1)</f>
        <v>music</v>
      </c>
      <c r="R990" t="str">
        <f>RIGHT(N990,LEN(N990)-SEARCH("/",N990,1))</f>
        <v>rock</v>
      </c>
      <c r="S990" s="12">
        <f>(((J990/60)/60)/24)+DATE(1970,1,1)</f>
        <v>40876.169664351852</v>
      </c>
      <c r="T990" s="12">
        <f>(((I990/60)/60)/24)+DATE(1970,1,1)</f>
        <v>40936.169664351852</v>
      </c>
    </row>
    <row r="991" spans="1:20" ht="32" x14ac:dyDescent="0.2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5">
        <f>E991/D991</f>
        <v>2.7185000000000001</v>
      </c>
      <c r="P991" s="8">
        <f>E991/L991</f>
        <v>48.544642857142854</v>
      </c>
      <c r="Q991" t="str">
        <f>LEFT(N991, SEARCH("/", N991,1)-1)</f>
        <v>music</v>
      </c>
      <c r="R991" t="str">
        <f>RIGHT(N991,LEN(N991)-SEARCH("/",N991,1))</f>
        <v>rock</v>
      </c>
      <c r="S991" s="12">
        <f>(((J991/60)/60)/24)+DATE(1970,1,1)</f>
        <v>41228.924884259257</v>
      </c>
      <c r="T991" s="12">
        <f>(((I991/60)/60)/24)+DATE(1970,1,1)</f>
        <v>41258.924884259257</v>
      </c>
    </row>
    <row r="992" spans="1:20" ht="48" x14ac:dyDescent="0.2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5">
        <f>E992/D992</f>
        <v>1.17</v>
      </c>
      <c r="P992" s="8">
        <f>E992/L992</f>
        <v>61.578947368421055</v>
      </c>
      <c r="Q992" t="str">
        <f>LEFT(N992, SEARCH("/", N992,1)-1)</f>
        <v>music</v>
      </c>
      <c r="R992" t="str">
        <f>RIGHT(N992,LEN(N992)-SEARCH("/",N992,1))</f>
        <v>rock</v>
      </c>
      <c r="S992" s="12">
        <f>(((J992/60)/60)/24)+DATE(1970,1,1)</f>
        <v>41205.707048611112</v>
      </c>
      <c r="T992" s="12">
        <f>(((I992/60)/60)/24)+DATE(1970,1,1)</f>
        <v>41239.207638888889</v>
      </c>
    </row>
    <row r="993" spans="1:20" ht="32" x14ac:dyDescent="0.2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5">
        <f>E993/D993</f>
        <v>1.0049999999999999</v>
      </c>
      <c r="P993" s="8">
        <f>E993/L993</f>
        <v>62.8125</v>
      </c>
      <c r="Q993" t="str">
        <f>LEFT(N993, SEARCH("/", N993,1)-1)</f>
        <v>music</v>
      </c>
      <c r="R993" t="str">
        <f>RIGHT(N993,LEN(N993)-SEARCH("/",N993,1))</f>
        <v>rock</v>
      </c>
      <c r="S993" s="12">
        <f>(((J993/60)/60)/24)+DATE(1970,1,1)</f>
        <v>40658.189826388887</v>
      </c>
      <c r="T993" s="12">
        <f>(((I993/60)/60)/24)+DATE(1970,1,1)</f>
        <v>40696.249305555553</v>
      </c>
    </row>
    <row r="994" spans="1:20" ht="48" x14ac:dyDescent="0.2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5">
        <f>E994/D994</f>
        <v>1.2529999999999999</v>
      </c>
      <c r="P994" s="8">
        <f>E994/L994</f>
        <v>67.729729729729726</v>
      </c>
      <c r="Q994" t="str">
        <f>LEFT(N994, SEARCH("/", N994,1)-1)</f>
        <v>music</v>
      </c>
      <c r="R994" t="str">
        <f>RIGHT(N994,LEN(N994)-SEARCH("/",N994,1))</f>
        <v>rock</v>
      </c>
      <c r="S994" s="12">
        <f>(((J994/60)/60)/24)+DATE(1970,1,1)</f>
        <v>42502.868761574078</v>
      </c>
      <c r="T994" s="12">
        <f>(((I994/60)/60)/24)+DATE(1970,1,1)</f>
        <v>42562.868761574078</v>
      </c>
    </row>
    <row r="995" spans="1:20" ht="48" x14ac:dyDescent="0.2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5">
        <f>E995/D995</f>
        <v>1.1020000000000001</v>
      </c>
      <c r="P995" s="8">
        <f>E995/L995</f>
        <v>26.554216867469879</v>
      </c>
      <c r="Q995" t="str">
        <f>LEFT(N995, SEARCH("/", N995,1)-1)</f>
        <v>music</v>
      </c>
      <c r="R995" t="str">
        <f>RIGHT(N995,LEN(N995)-SEARCH("/",N995,1))</f>
        <v>pop</v>
      </c>
      <c r="S995" s="12">
        <f>(((J995/60)/60)/24)+DATE(1970,1,1)</f>
        <v>41833.450266203705</v>
      </c>
      <c r="T995" s="12">
        <f>(((I995/60)/60)/24)+DATE(1970,1,1)</f>
        <v>41865.757638888892</v>
      </c>
    </row>
    <row r="996" spans="1:20" ht="32" x14ac:dyDescent="0.2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5">
        <f>E996/D996</f>
        <v>1.4155</v>
      </c>
      <c r="P996" s="8">
        <f>E996/L996</f>
        <v>88.46875</v>
      </c>
      <c r="Q996" t="str">
        <f>LEFT(N996, SEARCH("/", N996,1)-1)</f>
        <v>music</v>
      </c>
      <c r="R996" t="str">
        <f>RIGHT(N996,LEN(N996)-SEARCH("/",N996,1))</f>
        <v>pop</v>
      </c>
      <c r="S996" s="12">
        <f>(((J996/60)/60)/24)+DATE(1970,1,1)</f>
        <v>41526.435613425929</v>
      </c>
      <c r="T996" s="12">
        <f>(((I996/60)/60)/24)+DATE(1970,1,1)</f>
        <v>41556.435613425929</v>
      </c>
    </row>
    <row r="997" spans="1:20" ht="48" x14ac:dyDescent="0.2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5">
        <f>E997/D997</f>
        <v>1.0075000000000001</v>
      </c>
      <c r="P997" s="8">
        <f>E997/L997</f>
        <v>100.75</v>
      </c>
      <c r="Q997" t="str">
        <f>LEFT(N997, SEARCH("/", N997,1)-1)</f>
        <v>music</v>
      </c>
      <c r="R997" t="str">
        <f>RIGHT(N997,LEN(N997)-SEARCH("/",N997,1))</f>
        <v>pop</v>
      </c>
      <c r="S997" s="12">
        <f>(((J997/60)/60)/24)+DATE(1970,1,1)</f>
        <v>40625.900694444441</v>
      </c>
      <c r="T997" s="12">
        <f>(((I997/60)/60)/24)+DATE(1970,1,1)</f>
        <v>40659.290972222225</v>
      </c>
    </row>
    <row r="998" spans="1:20" ht="48" x14ac:dyDescent="0.2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5">
        <f>E998/D998</f>
        <v>1.3975</v>
      </c>
      <c r="P998" s="8">
        <f>E998/L998</f>
        <v>53.75</v>
      </c>
      <c r="Q998" t="str">
        <f>LEFT(N998, SEARCH("/", N998,1)-1)</f>
        <v>music</v>
      </c>
      <c r="R998" t="str">
        <f>RIGHT(N998,LEN(N998)-SEARCH("/",N998,1))</f>
        <v>pop</v>
      </c>
      <c r="S998" s="12">
        <f>(((J998/60)/60)/24)+DATE(1970,1,1)</f>
        <v>42461.885138888887</v>
      </c>
      <c r="T998" s="12">
        <f>(((I998/60)/60)/24)+DATE(1970,1,1)</f>
        <v>42521.885138888887</v>
      </c>
    </row>
    <row r="999" spans="1:20" ht="32" x14ac:dyDescent="0.2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5">
        <f>E999/D999</f>
        <v>1.0067349999999999</v>
      </c>
      <c r="P999" s="8">
        <f>E999/L999</f>
        <v>26.148961038961041</v>
      </c>
      <c r="Q999" t="str">
        <f>LEFT(N999, SEARCH("/", N999,1)-1)</f>
        <v>music</v>
      </c>
      <c r="R999" t="str">
        <f>RIGHT(N999,LEN(N999)-SEARCH("/",N999,1))</f>
        <v>pop</v>
      </c>
      <c r="S999" s="12">
        <f>(((J999/60)/60)/24)+DATE(1970,1,1)</f>
        <v>42553.54414351852</v>
      </c>
      <c r="T999" s="12">
        <f>(((I999/60)/60)/24)+DATE(1970,1,1)</f>
        <v>42583.54414351852</v>
      </c>
    </row>
    <row r="1000" spans="1:20" ht="64" x14ac:dyDescent="0.2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5">
        <f>E1000/D1000</f>
        <v>1.75</v>
      </c>
      <c r="P1000" s="8">
        <f>E1000/L1000</f>
        <v>62.5</v>
      </c>
      <c r="Q1000" t="str">
        <f>LEFT(N1000, SEARCH("/", N1000,1)-1)</f>
        <v>music</v>
      </c>
      <c r="R1000" t="str">
        <f>RIGHT(N1000,LEN(N1000)-SEARCH("/",N1000,1))</f>
        <v>pop</v>
      </c>
      <c r="S1000" s="12">
        <f>(((J1000/60)/60)/24)+DATE(1970,1,1)</f>
        <v>40723.068807870368</v>
      </c>
      <c r="T1000" s="12">
        <f>(((I1000/60)/60)/24)+DATE(1970,1,1)</f>
        <v>40746.068807870368</v>
      </c>
    </row>
    <row r="1001" spans="1:20" ht="32" x14ac:dyDescent="0.2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5">
        <f>E1001/D1001</f>
        <v>0.65100000000000002</v>
      </c>
      <c r="P1001" s="8">
        <f>E1001/L1001</f>
        <v>118.36363636363636</v>
      </c>
      <c r="Q1001" t="str">
        <f>LEFT(N1001, SEARCH("/", N1001,1)-1)</f>
        <v>music</v>
      </c>
      <c r="R1001" t="str">
        <f>RIGHT(N1001,LEN(N1001)-SEARCH("/",N1001,1))</f>
        <v>faith</v>
      </c>
      <c r="S1001" s="12">
        <f>(((J1001/60)/60)/24)+DATE(1970,1,1)</f>
        <v>42021.139733796299</v>
      </c>
      <c r="T1001" s="12">
        <f>(((I1001/60)/60)/24)+DATE(1970,1,1)</f>
        <v>42051.139733796299</v>
      </c>
    </row>
    <row r="1002" spans="1:20" ht="48" x14ac:dyDescent="0.2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5">
        <f>E1002/D1002</f>
        <v>0</v>
      </c>
      <c r="P1002" s="8" t="e">
        <f>E1002/L1002</f>
        <v>#DIV/0!</v>
      </c>
      <c r="Q1002" t="str">
        <f>LEFT(N1002, SEARCH("/", N1002,1)-1)</f>
        <v>music</v>
      </c>
      <c r="R1002" t="str">
        <f>RIGHT(N1002,LEN(N1002)-SEARCH("/",N1002,1))</f>
        <v>faith</v>
      </c>
      <c r="S1002" s="12">
        <f>(((J1002/60)/60)/24)+DATE(1970,1,1)</f>
        <v>42245.016736111109</v>
      </c>
      <c r="T1002" s="12">
        <f>(((I1002/60)/60)/24)+DATE(1970,1,1)</f>
        <v>42256.666666666672</v>
      </c>
    </row>
    <row r="1003" spans="1:20" ht="48" x14ac:dyDescent="0.2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5">
        <f>E1003/D1003</f>
        <v>7.4999999999999997E-2</v>
      </c>
      <c r="P1003" s="8">
        <f>E1003/L1003</f>
        <v>50</v>
      </c>
      <c r="Q1003" t="str">
        <f>LEFT(N1003, SEARCH("/", N1003,1)-1)</f>
        <v>music</v>
      </c>
      <c r="R1003" t="str">
        <f>RIGHT(N1003,LEN(N1003)-SEARCH("/",N1003,1))</f>
        <v>faith</v>
      </c>
      <c r="S1003" s="12">
        <f>(((J1003/60)/60)/24)+DATE(1970,1,1)</f>
        <v>42673.577534722222</v>
      </c>
      <c r="T1003" s="12">
        <f>(((I1003/60)/60)/24)+DATE(1970,1,1)</f>
        <v>42713.619201388887</v>
      </c>
    </row>
    <row r="1004" spans="1:20" ht="48" x14ac:dyDescent="0.2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5">
        <f>E1004/D1004</f>
        <v>1.0874999999999999</v>
      </c>
      <c r="P1004" s="8">
        <f>E1004/L1004</f>
        <v>63.970588235294116</v>
      </c>
      <c r="Q1004" t="str">
        <f>LEFT(N1004, SEARCH("/", N1004,1)-1)</f>
        <v>photography</v>
      </c>
      <c r="R1004" t="str">
        <f>RIGHT(N1004,LEN(N1004)-SEARCH("/",N1004,1))</f>
        <v>photobooks</v>
      </c>
      <c r="S1004" s="12">
        <f>(((J1004/60)/60)/24)+DATE(1970,1,1)</f>
        <v>42710.876967592587</v>
      </c>
      <c r="T1004" s="12">
        <f>(((I1004/60)/60)/24)+DATE(1970,1,1)</f>
        <v>42742.875</v>
      </c>
    </row>
    <row r="1005" spans="1:20" ht="48" x14ac:dyDescent="0.2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5">
        <f>E1005/D1005</f>
        <v>1.0505</v>
      </c>
      <c r="P1005" s="8">
        <f>E1005/L1005</f>
        <v>42.02</v>
      </c>
      <c r="Q1005" t="str">
        <f>LEFT(N1005, SEARCH("/", N1005,1)-1)</f>
        <v>music</v>
      </c>
      <c r="R1005" t="str">
        <f>RIGHT(N1005,LEN(N1005)-SEARCH("/",N1005,1))</f>
        <v>rock</v>
      </c>
      <c r="S1005" s="12">
        <f>(((J1005/60)/60)/24)+DATE(1970,1,1)</f>
        <v>41443.83452546296</v>
      </c>
      <c r="T1005" s="12">
        <f>(((I1005/60)/60)/24)+DATE(1970,1,1)</f>
        <v>41466.83452546296</v>
      </c>
    </row>
    <row r="1006" spans="1:20" ht="20" x14ac:dyDescent="0.2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5">
        <f>E1006/D1006</f>
        <v>1.01</v>
      </c>
      <c r="P1006" s="8">
        <f>E1006/L1006</f>
        <v>53.157894736842103</v>
      </c>
      <c r="Q1006" t="str">
        <f>LEFT(N1006, SEARCH("/", N1006,1)-1)</f>
        <v>music</v>
      </c>
      <c r="R1006" t="str">
        <f>RIGHT(N1006,LEN(N1006)-SEARCH("/",N1006,1))</f>
        <v>rock</v>
      </c>
      <c r="S1006" s="12">
        <f>(((J1006/60)/60)/24)+DATE(1970,1,1)</f>
        <v>41657.923807870371</v>
      </c>
      <c r="T1006" s="12">
        <f>(((I1006/60)/60)/24)+DATE(1970,1,1)</f>
        <v>41687.923807870371</v>
      </c>
    </row>
    <row r="1007" spans="1:20" ht="32" x14ac:dyDescent="0.2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5">
        <f>E1007/D1007</f>
        <v>1.0175000000000001</v>
      </c>
      <c r="P1007" s="8">
        <f>E1007/L1007</f>
        <v>50.875</v>
      </c>
      <c r="Q1007" t="str">
        <f>LEFT(N1007, SEARCH("/", N1007,1)-1)</f>
        <v>music</v>
      </c>
      <c r="R1007" t="str">
        <f>RIGHT(N1007,LEN(N1007)-SEARCH("/",N1007,1))</f>
        <v>rock</v>
      </c>
      <c r="S1007" s="12">
        <f>(((J1007/60)/60)/24)+DATE(1970,1,1)</f>
        <v>41745.84542824074</v>
      </c>
      <c r="T1007" s="12">
        <f>(((I1007/60)/60)/24)+DATE(1970,1,1)</f>
        <v>41779.207638888889</v>
      </c>
    </row>
    <row r="1008" spans="1:20" ht="48" x14ac:dyDescent="0.2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5">
        <f>E1008/D1008</f>
        <v>1.2524999999999999</v>
      </c>
      <c r="P1008" s="8">
        <f>E1008/L1008</f>
        <v>119.28571428571429</v>
      </c>
      <c r="Q1008" t="str">
        <f>LEFT(N1008, SEARCH("/", N1008,1)-1)</f>
        <v>music</v>
      </c>
      <c r="R1008" t="str">
        <f>RIGHT(N1008,LEN(N1008)-SEARCH("/",N1008,1))</f>
        <v>rock</v>
      </c>
      <c r="S1008" s="12">
        <f>(((J1008/60)/60)/24)+DATE(1970,1,1)</f>
        <v>42031.631724537037</v>
      </c>
      <c r="T1008" s="12">
        <f>(((I1008/60)/60)/24)+DATE(1970,1,1)</f>
        <v>42065.249305555553</v>
      </c>
    </row>
    <row r="1009" spans="1:20" ht="48" x14ac:dyDescent="0.2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5">
        <f>E1009/D1009</f>
        <v>1.0125</v>
      </c>
      <c r="P1009" s="8">
        <f>E1009/L1009</f>
        <v>53.289473684210527</v>
      </c>
      <c r="Q1009" t="str">
        <f>LEFT(N1009, SEARCH("/", N1009,1)-1)</f>
        <v>music</v>
      </c>
      <c r="R1009" t="str">
        <f>RIGHT(N1009,LEN(N1009)-SEARCH("/",N1009,1))</f>
        <v>rock</v>
      </c>
      <c r="S1009" s="12">
        <f>(((J1009/60)/60)/24)+DATE(1970,1,1)</f>
        <v>41817.854999999996</v>
      </c>
      <c r="T1009" s="12">
        <f>(((I1009/60)/60)/24)+DATE(1970,1,1)</f>
        <v>41838.854999999996</v>
      </c>
    </row>
    <row r="1010" spans="1:20" ht="48" x14ac:dyDescent="0.2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5">
        <f>E1010/D1010</f>
        <v>1.726845</v>
      </c>
      <c r="P1010" s="8">
        <f>E1010/L1010</f>
        <v>49.338428571428572</v>
      </c>
      <c r="Q1010" t="str">
        <f>LEFT(N1010, SEARCH("/", N1010,1)-1)</f>
        <v>music</v>
      </c>
      <c r="R1010" t="str">
        <f>RIGHT(N1010,LEN(N1010)-SEARCH("/",N1010,1))</f>
        <v>indie rock</v>
      </c>
      <c r="S1010" s="12">
        <f>(((J1010/60)/60)/24)+DATE(1970,1,1)</f>
        <v>42043.152650462958</v>
      </c>
      <c r="T1010" s="12">
        <f>(((I1010/60)/60)/24)+DATE(1970,1,1)</f>
        <v>42073.110983796301</v>
      </c>
    </row>
    <row r="1011" spans="1:20" ht="48" x14ac:dyDescent="0.2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5">
        <f>E1011/D1011</f>
        <v>1.0660000000000001</v>
      </c>
      <c r="P1011" s="8">
        <f>E1011/L1011</f>
        <v>48.454545454545453</v>
      </c>
      <c r="Q1011" t="str">
        <f>LEFT(N1011, SEARCH("/", N1011,1)-1)</f>
        <v>music</v>
      </c>
      <c r="R1011" t="str">
        <f>RIGHT(N1011,LEN(N1011)-SEARCH("/",N1011,1))</f>
        <v>indie rock</v>
      </c>
      <c r="S1011" s="12">
        <f>(((J1011/60)/60)/24)+DATE(1970,1,1)</f>
        <v>41299.793356481481</v>
      </c>
      <c r="T1011" s="12">
        <f>(((I1011/60)/60)/24)+DATE(1970,1,1)</f>
        <v>41344.751689814817</v>
      </c>
    </row>
    <row r="1012" spans="1:20" ht="48" x14ac:dyDescent="0.2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5">
        <f>E1012/D1012</f>
        <v>1.1555</v>
      </c>
      <c r="P1012" s="8">
        <f>E1012/L1012</f>
        <v>36.109375</v>
      </c>
      <c r="Q1012" t="str">
        <f>LEFT(N1012, SEARCH("/", N1012,1)-1)</f>
        <v>music</v>
      </c>
      <c r="R1012" t="str">
        <f>RIGHT(N1012,LEN(N1012)-SEARCH("/",N1012,1))</f>
        <v>indie rock</v>
      </c>
      <c r="S1012" s="12">
        <f>(((J1012/60)/60)/24)+DATE(1970,1,1)</f>
        <v>41590.255868055552</v>
      </c>
      <c r="T1012" s="12">
        <f>(((I1012/60)/60)/24)+DATE(1970,1,1)</f>
        <v>41620.255868055552</v>
      </c>
    </row>
    <row r="1013" spans="1:20" ht="32" x14ac:dyDescent="0.2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5">
        <f>E1013/D1013</f>
        <v>1.20601</v>
      </c>
      <c r="P1013" s="8">
        <f>E1013/L1013</f>
        <v>48.240400000000001</v>
      </c>
      <c r="Q1013" t="str">
        <f>LEFT(N1013, SEARCH("/", N1013,1)-1)</f>
        <v>music</v>
      </c>
      <c r="R1013" t="str">
        <f>RIGHT(N1013,LEN(N1013)-SEARCH("/",N1013,1))</f>
        <v>indie rock</v>
      </c>
      <c r="S1013" s="12">
        <f>(((J1013/60)/60)/24)+DATE(1970,1,1)</f>
        <v>41037.892465277779</v>
      </c>
      <c r="T1013" s="12">
        <f>(((I1013/60)/60)/24)+DATE(1970,1,1)</f>
        <v>41051.145833333336</v>
      </c>
    </row>
    <row r="1014" spans="1:20" ht="48" x14ac:dyDescent="0.2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5">
        <f>E1014/D1014</f>
        <v>5.0000000000000001E-4</v>
      </c>
      <c r="P1014" s="8">
        <f>E1014/L1014</f>
        <v>1</v>
      </c>
      <c r="Q1014" t="str">
        <f>LEFT(N1014, SEARCH("/", N1014,1)-1)</f>
        <v>photography</v>
      </c>
      <c r="R1014" t="str">
        <f>RIGHT(N1014,LEN(N1014)-SEARCH("/",N1014,1))</f>
        <v>people</v>
      </c>
      <c r="S1014" s="12">
        <f>(((J1014/60)/60)/24)+DATE(1970,1,1)</f>
        <v>42413.433831018512</v>
      </c>
      <c r="T1014" s="12">
        <f>(((I1014/60)/60)/24)+DATE(1970,1,1)</f>
        <v>42443.392164351855</v>
      </c>
    </row>
    <row r="1015" spans="1:20" ht="32" x14ac:dyDescent="0.2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5">
        <f>E1015/D1015</f>
        <v>7.0000000000000007E-2</v>
      </c>
      <c r="P1015" s="8">
        <f>E1015/L1015</f>
        <v>46.666666666666664</v>
      </c>
      <c r="Q1015" t="str">
        <f>LEFT(N1015, SEARCH("/", N1015,1)-1)</f>
        <v>photography</v>
      </c>
      <c r="R1015" t="str">
        <f>RIGHT(N1015,LEN(N1015)-SEARCH("/",N1015,1))</f>
        <v>people</v>
      </c>
      <c r="S1015" s="12">
        <f>(((J1015/60)/60)/24)+DATE(1970,1,1)</f>
        <v>42167.89335648148</v>
      </c>
      <c r="T1015" s="12">
        <f>(((I1015/60)/60)/24)+DATE(1970,1,1)</f>
        <v>42188.89335648148</v>
      </c>
    </row>
    <row r="1016" spans="1:20" ht="48" x14ac:dyDescent="0.2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5">
        <f>E1016/D1016</f>
        <v>0</v>
      </c>
      <c r="P1016" s="8" t="e">
        <f>E1016/L1016</f>
        <v>#DIV/0!</v>
      </c>
      <c r="Q1016" t="str">
        <f>LEFT(N1016, SEARCH("/", N1016,1)-1)</f>
        <v>photography</v>
      </c>
      <c r="R1016" t="str">
        <f>RIGHT(N1016,LEN(N1016)-SEARCH("/",N1016,1))</f>
        <v>people</v>
      </c>
      <c r="S1016" s="12">
        <f>(((J1016/60)/60)/24)+DATE(1970,1,1)</f>
        <v>42329.58839120371</v>
      </c>
      <c r="T1016" s="12">
        <f>(((I1016/60)/60)/24)+DATE(1970,1,1)</f>
        <v>42359.58839120371</v>
      </c>
    </row>
    <row r="1017" spans="1:20" ht="48" x14ac:dyDescent="0.2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5">
        <f>E1017/D1017</f>
        <v>2.1859999999999999</v>
      </c>
      <c r="P1017" s="8">
        <f>E1017/L1017</f>
        <v>67.261538461538464</v>
      </c>
      <c r="Q1017" t="str">
        <f>LEFT(N1017, SEARCH("/", N1017,1)-1)</f>
        <v>technology</v>
      </c>
      <c r="R1017" t="str">
        <f>RIGHT(N1017,LEN(N1017)-SEARCH("/",N1017,1))</f>
        <v>hardware</v>
      </c>
      <c r="S1017" s="12">
        <f>(((J1017/60)/60)/24)+DATE(1970,1,1)</f>
        <v>41844.771793981483</v>
      </c>
      <c r="T1017" s="12">
        <f>(((I1017/60)/60)/24)+DATE(1970,1,1)</f>
        <v>41874.771793981483</v>
      </c>
    </row>
    <row r="1018" spans="1:20" ht="48" x14ac:dyDescent="0.2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5">
        <f>E1018/D1018</f>
        <v>1.1325000000000001</v>
      </c>
      <c r="P1018" s="8">
        <f>E1018/L1018</f>
        <v>51.477272727272727</v>
      </c>
      <c r="Q1018" t="str">
        <f>LEFT(N1018, SEARCH("/", N1018,1)-1)</f>
        <v>music</v>
      </c>
      <c r="R1018" t="str">
        <f>RIGHT(N1018,LEN(N1018)-SEARCH("/",N1018,1))</f>
        <v>indie rock</v>
      </c>
      <c r="S1018" s="12">
        <f>(((J1018/60)/60)/24)+DATE(1970,1,1)</f>
        <v>40892.149467592593</v>
      </c>
      <c r="T1018" s="12">
        <f>(((I1018/60)/60)/24)+DATE(1970,1,1)</f>
        <v>40952.149467592593</v>
      </c>
    </row>
    <row r="1019" spans="1:20" ht="32" x14ac:dyDescent="0.2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5">
        <f>E1019/D1019</f>
        <v>2.54</v>
      </c>
      <c r="P1019" s="8">
        <f>E1019/L1019</f>
        <v>51.313131313131315</v>
      </c>
      <c r="Q1019" t="str">
        <f>LEFT(N1019, SEARCH("/", N1019,1)-1)</f>
        <v>music</v>
      </c>
      <c r="R1019" t="str">
        <f>RIGHT(N1019,LEN(N1019)-SEARCH("/",N1019,1))</f>
        <v>indie rock</v>
      </c>
      <c r="S1019" s="12">
        <f>(((J1019/60)/60)/24)+DATE(1970,1,1)</f>
        <v>41951.788807870369</v>
      </c>
      <c r="T1019" s="12">
        <f>(((I1019/60)/60)/24)+DATE(1970,1,1)</f>
        <v>41964.166666666672</v>
      </c>
    </row>
    <row r="1020" spans="1:20" ht="48" x14ac:dyDescent="0.2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5">
        <f>E1020/D1020</f>
        <v>1.0773299999999999</v>
      </c>
      <c r="P1020" s="8">
        <f>E1020/L1020</f>
        <v>37.149310344827583</v>
      </c>
      <c r="Q1020" t="str">
        <f>LEFT(N1020, SEARCH("/", N1020,1)-1)</f>
        <v>music</v>
      </c>
      <c r="R1020" t="str">
        <f>RIGHT(N1020,LEN(N1020)-SEARCH("/",N1020,1))</f>
        <v>indie rock</v>
      </c>
      <c r="S1020" s="12">
        <f>(((J1020/60)/60)/24)+DATE(1970,1,1)</f>
        <v>41934.71056712963</v>
      </c>
      <c r="T1020" s="12">
        <f>(((I1020/60)/60)/24)+DATE(1970,1,1)</f>
        <v>41955.752233796295</v>
      </c>
    </row>
    <row r="1021" spans="1:20" ht="32" x14ac:dyDescent="0.2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5">
        <f>E1021/D1021</f>
        <v>1.0035000000000001</v>
      </c>
      <c r="P1021" s="8">
        <f>E1021/L1021</f>
        <v>52.815789473684212</v>
      </c>
      <c r="Q1021" t="str">
        <f>LEFT(N1021, SEARCH("/", N1021,1)-1)</f>
        <v>music</v>
      </c>
      <c r="R1021" t="str">
        <f>RIGHT(N1021,LEN(N1021)-SEARCH("/",N1021,1))</f>
        <v>indie rock</v>
      </c>
      <c r="S1021" s="12">
        <f>(((J1021/60)/60)/24)+DATE(1970,1,1)</f>
        <v>41759.670937499999</v>
      </c>
      <c r="T1021" s="12">
        <f>(((I1021/60)/60)/24)+DATE(1970,1,1)</f>
        <v>41787.207638888889</v>
      </c>
    </row>
    <row r="1022" spans="1:20" ht="48" x14ac:dyDescent="0.2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5">
        <f>E1022/D1022</f>
        <v>1.0649999999999999</v>
      </c>
      <c r="P1022" s="8">
        <f>E1022/L1022</f>
        <v>54.615384615384613</v>
      </c>
      <c r="Q1022" t="str">
        <f>LEFT(N1022, SEARCH("/", N1022,1)-1)</f>
        <v>music</v>
      </c>
      <c r="R1022" t="str">
        <f>RIGHT(N1022,LEN(N1022)-SEARCH("/",N1022,1))</f>
        <v>indie rock</v>
      </c>
      <c r="S1022" s="12">
        <f>(((J1022/60)/60)/24)+DATE(1970,1,1)</f>
        <v>40703.197048611109</v>
      </c>
      <c r="T1022" s="12">
        <f>(((I1022/60)/60)/24)+DATE(1970,1,1)</f>
        <v>40770.041666666664</v>
      </c>
    </row>
    <row r="1023" spans="1:20" ht="48" x14ac:dyDescent="0.2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5">
        <f>E1023/D1023</f>
        <v>1.0075000000000001</v>
      </c>
      <c r="P1023" s="8">
        <f>E1023/L1023</f>
        <v>91.590909090909093</v>
      </c>
      <c r="Q1023" t="str">
        <f>LEFT(N1023, SEARCH("/", N1023,1)-1)</f>
        <v>music</v>
      </c>
      <c r="R1023" t="str">
        <f>RIGHT(N1023,LEN(N1023)-SEARCH("/",N1023,1))</f>
        <v>indie rock</v>
      </c>
      <c r="S1023" s="12">
        <f>(((J1023/60)/60)/24)+DATE(1970,1,1)</f>
        <v>41107.130150462966</v>
      </c>
      <c r="T1023" s="12">
        <f>(((I1023/60)/60)/24)+DATE(1970,1,1)</f>
        <v>41137.130150462966</v>
      </c>
    </row>
    <row r="1024" spans="1:20" ht="48" x14ac:dyDescent="0.2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5">
        <f>E1024/D1024</f>
        <v>0.11799999999999999</v>
      </c>
      <c r="P1024" s="8">
        <f>E1024/L1024</f>
        <v>19.666666666666668</v>
      </c>
      <c r="Q1024" t="str">
        <f>LEFT(N1024, SEARCH("/", N1024,1)-1)</f>
        <v>games</v>
      </c>
      <c r="R1024" t="str">
        <f>RIGHT(N1024,LEN(N1024)-SEARCH("/",N1024,1))</f>
        <v>video games</v>
      </c>
      <c r="S1024" s="12">
        <f>(((J1024/60)/60)/24)+DATE(1970,1,1)</f>
        <v>42409.024305555555</v>
      </c>
      <c r="T1024" s="12">
        <f>(((I1024/60)/60)/24)+DATE(1970,1,1)</f>
        <v>42439.024305555555</v>
      </c>
    </row>
    <row r="1025" spans="1:20" ht="48" x14ac:dyDescent="0.2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5">
        <f>E1025/D1025</f>
        <v>0.1125</v>
      </c>
      <c r="P1025" s="8">
        <f>E1025/L1025</f>
        <v>45</v>
      </c>
      <c r="Q1025" t="str">
        <f>LEFT(N1025, SEARCH("/", N1025,1)-1)</f>
        <v>games</v>
      </c>
      <c r="R1025" t="str">
        <f>RIGHT(N1025,LEN(N1025)-SEARCH("/",N1025,1))</f>
        <v>video games</v>
      </c>
      <c r="S1025" s="12">
        <f>(((J1025/60)/60)/24)+DATE(1970,1,1)</f>
        <v>40332.886712962965</v>
      </c>
      <c r="T1025" s="12">
        <f>(((I1025/60)/60)/24)+DATE(1970,1,1)</f>
        <v>40380.791666666664</v>
      </c>
    </row>
    <row r="1026" spans="1:20" ht="48" x14ac:dyDescent="0.2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5">
        <f>E1026/D1026</f>
        <v>0</v>
      </c>
      <c r="P1026" s="8" t="e">
        <f>E1026/L1026</f>
        <v>#DIV/0!</v>
      </c>
      <c r="Q1026" t="str">
        <f>LEFT(N1026, SEARCH("/", N1026,1)-1)</f>
        <v>games</v>
      </c>
      <c r="R1026" t="str">
        <f>RIGHT(N1026,LEN(N1026)-SEARCH("/",N1026,1))</f>
        <v>video games</v>
      </c>
      <c r="S1026" s="12">
        <f>(((J1026/60)/60)/24)+DATE(1970,1,1)</f>
        <v>40355.024953703702</v>
      </c>
      <c r="T1026" s="12">
        <f>(((I1026/60)/60)/24)+DATE(1970,1,1)</f>
        <v>40390</v>
      </c>
    </row>
    <row r="1027" spans="1:20" ht="48" x14ac:dyDescent="0.2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5">
        <f>E1027/D1027</f>
        <v>1.466</v>
      </c>
      <c r="P1027" s="8">
        <f>E1027/L1027</f>
        <v>91.625</v>
      </c>
      <c r="Q1027" t="str">
        <f>LEFT(N1027, SEARCH("/", N1027,1)-1)</f>
        <v>music</v>
      </c>
      <c r="R1027" t="str">
        <f>RIGHT(N1027,LEN(N1027)-SEARCH("/",N1027,1))</f>
        <v>rock</v>
      </c>
      <c r="S1027" s="12">
        <f>(((J1027/60)/60)/24)+DATE(1970,1,1)</f>
        <v>41933.838171296295</v>
      </c>
      <c r="T1027" s="12">
        <f>(((I1027/60)/60)/24)+DATE(1970,1,1)</f>
        <v>41978.879837962959</v>
      </c>
    </row>
    <row r="1028" spans="1:20" ht="48" x14ac:dyDescent="0.2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5">
        <f>E1028/D1028</f>
        <v>1.5309999999999999</v>
      </c>
      <c r="P1028" s="8">
        <f>E1028/L1028</f>
        <v>57.773584905660378</v>
      </c>
      <c r="Q1028" t="str">
        <f>LEFT(N1028, SEARCH("/", N1028,1)-1)</f>
        <v>games</v>
      </c>
      <c r="R1028" t="str">
        <f>RIGHT(N1028,LEN(N1028)-SEARCH("/",N1028,1))</f>
        <v>tabletop games</v>
      </c>
      <c r="S1028" s="12">
        <f>(((J1028/60)/60)/24)+DATE(1970,1,1)</f>
        <v>42773.005243055552</v>
      </c>
      <c r="T1028" s="12">
        <f>(((I1028/60)/60)/24)+DATE(1970,1,1)</f>
        <v>42787.005243055552</v>
      </c>
    </row>
    <row r="1029" spans="1:20" ht="48" x14ac:dyDescent="0.2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5">
        <f>E1029/D1029</f>
        <v>5.4215</v>
      </c>
      <c r="P1029" s="8">
        <f>E1029/L1029</f>
        <v>41.228136882129277</v>
      </c>
      <c r="Q1029" t="str">
        <f>LEFT(N1029, SEARCH("/", N1029,1)-1)</f>
        <v>games</v>
      </c>
      <c r="R1029" t="str">
        <f>RIGHT(N1029,LEN(N1029)-SEARCH("/",N1029,1))</f>
        <v>tabletop games</v>
      </c>
      <c r="S1029" s="12">
        <f>(((J1029/60)/60)/24)+DATE(1970,1,1)</f>
        <v>42163.625787037032</v>
      </c>
      <c r="T1029" s="12">
        <f>(((I1029/60)/60)/24)+DATE(1970,1,1)</f>
        <v>42191.125</v>
      </c>
    </row>
    <row r="1030" spans="1:20" ht="48" x14ac:dyDescent="0.2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5">
        <f>E1030/D1030</f>
        <v>1.0954999999999999</v>
      </c>
      <c r="P1030" s="8">
        <f>E1030/L1030</f>
        <v>43.82</v>
      </c>
      <c r="Q1030" t="str">
        <f>LEFT(N1030, SEARCH("/", N1030,1)-1)</f>
        <v>music</v>
      </c>
      <c r="R1030" t="str">
        <f>RIGHT(N1030,LEN(N1030)-SEARCH("/",N1030,1))</f>
        <v>electronic music</v>
      </c>
      <c r="S1030" s="12">
        <f>(((J1030/60)/60)/24)+DATE(1970,1,1)</f>
        <v>42241.85974537037</v>
      </c>
      <c r="T1030" s="12">
        <f>(((I1030/60)/60)/24)+DATE(1970,1,1)</f>
        <v>42271.85974537037</v>
      </c>
    </row>
    <row r="1031" spans="1:20" ht="48" x14ac:dyDescent="0.2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5">
        <f>E1031/D1031</f>
        <v>1</v>
      </c>
      <c r="P1031" s="8">
        <f>E1031/L1031</f>
        <v>285.71428571428572</v>
      </c>
      <c r="Q1031" t="str">
        <f>LEFT(N1031, SEARCH("/", N1031,1)-1)</f>
        <v>music</v>
      </c>
      <c r="R1031" t="str">
        <f>RIGHT(N1031,LEN(N1031)-SEARCH("/",N1031,1))</f>
        <v>electronic music</v>
      </c>
      <c r="S1031" s="12">
        <f>(((J1031/60)/60)/24)+DATE(1970,1,1)</f>
        <v>41564.194131944445</v>
      </c>
      <c r="T1031" s="12">
        <f>(((I1031/60)/60)/24)+DATE(1970,1,1)</f>
        <v>41594.235798611109</v>
      </c>
    </row>
    <row r="1032" spans="1:20" ht="48" x14ac:dyDescent="0.2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5">
        <f>E1032/D1032</f>
        <v>1.2283299999999999</v>
      </c>
      <c r="P1032" s="8">
        <f>E1032/L1032</f>
        <v>32.324473684210524</v>
      </c>
      <c r="Q1032" t="str">
        <f>LEFT(N1032, SEARCH("/", N1032,1)-1)</f>
        <v>music</v>
      </c>
      <c r="R1032" t="str">
        <f>RIGHT(N1032,LEN(N1032)-SEARCH("/",N1032,1))</f>
        <v>electronic music</v>
      </c>
      <c r="S1032" s="12">
        <f>(((J1032/60)/60)/24)+DATE(1970,1,1)</f>
        <v>41127.812303240738</v>
      </c>
      <c r="T1032" s="12">
        <f>(((I1032/60)/60)/24)+DATE(1970,1,1)</f>
        <v>41150</v>
      </c>
    </row>
    <row r="1033" spans="1:20" ht="32" x14ac:dyDescent="0.2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5">
        <f>E1033/D1033</f>
        <v>2.7069999999999999</v>
      </c>
      <c r="P1033" s="8">
        <f>E1033/L1033</f>
        <v>53.078431372549019</v>
      </c>
      <c r="Q1033" t="str">
        <f>LEFT(N1033, SEARCH("/", N1033,1)-1)</f>
        <v>games</v>
      </c>
      <c r="R1033" t="str">
        <f>RIGHT(N1033,LEN(N1033)-SEARCH("/",N1033,1))</f>
        <v>tabletop games</v>
      </c>
      <c r="S1033" s="12">
        <f>(((J1033/60)/60)/24)+DATE(1970,1,1)</f>
        <v>42338.709108796291</v>
      </c>
      <c r="T1033" s="12">
        <f>(((I1033/60)/60)/24)+DATE(1970,1,1)</f>
        <v>42372.957638888889</v>
      </c>
    </row>
    <row r="1034" spans="1:20" ht="48" x14ac:dyDescent="0.2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5">
        <f>E1034/D1034</f>
        <v>1.072505</v>
      </c>
      <c r="P1034" s="8">
        <f>E1034/L1034</f>
        <v>46.630652173913049</v>
      </c>
      <c r="Q1034" t="str">
        <f>LEFT(N1034, SEARCH("/", N1034,1)-1)</f>
        <v>music</v>
      </c>
      <c r="R1034" t="str">
        <f>RIGHT(N1034,LEN(N1034)-SEARCH("/",N1034,1))</f>
        <v>rock</v>
      </c>
      <c r="S1034" s="12">
        <f>(((J1034/60)/60)/24)+DATE(1970,1,1)</f>
        <v>40987.697638888887</v>
      </c>
      <c r="T1034" s="12">
        <f>(((I1034/60)/60)/24)+DATE(1970,1,1)</f>
        <v>41017.697638888887</v>
      </c>
    </row>
    <row r="1035" spans="1:20" ht="48" x14ac:dyDescent="0.2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5">
        <f>E1035/D1035</f>
        <v>0</v>
      </c>
      <c r="P1035" s="8" t="e">
        <f>E1035/L1035</f>
        <v>#DIV/0!</v>
      </c>
      <c r="Q1035" t="str">
        <f>LEFT(N1035, SEARCH("/", N1035,1)-1)</f>
        <v>technology</v>
      </c>
      <c r="R1035" t="str">
        <f>RIGHT(N1035,LEN(N1035)-SEARCH("/",N1035,1))</f>
        <v>web</v>
      </c>
      <c r="S1035" s="12">
        <f>(((J1035/60)/60)/24)+DATE(1970,1,1)</f>
        <v>42101.633703703701</v>
      </c>
      <c r="T1035" s="12">
        <f>(((I1035/60)/60)/24)+DATE(1970,1,1)</f>
        <v>42161.633703703701</v>
      </c>
    </row>
    <row r="1036" spans="1:20" ht="48" x14ac:dyDescent="0.2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5">
        <f>E1036/D1036</f>
        <v>0</v>
      </c>
      <c r="P1036" s="8" t="e">
        <f>E1036/L1036</f>
        <v>#DIV/0!</v>
      </c>
      <c r="Q1036" t="str">
        <f>LEFT(N1036, SEARCH("/", N1036,1)-1)</f>
        <v>technology</v>
      </c>
      <c r="R1036" t="str">
        <f>RIGHT(N1036,LEN(N1036)-SEARCH("/",N1036,1))</f>
        <v>web</v>
      </c>
      <c r="S1036" s="12">
        <f>(((J1036/60)/60)/24)+DATE(1970,1,1)</f>
        <v>42150.777731481481</v>
      </c>
      <c r="T1036" s="12">
        <f>(((I1036/60)/60)/24)+DATE(1970,1,1)</f>
        <v>42180.777731481481</v>
      </c>
    </row>
    <row r="1037" spans="1:20" ht="20" x14ac:dyDescent="0.2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5">
        <f>E1037/D1037</f>
        <v>1.1625000000000001</v>
      </c>
      <c r="P1037" s="8">
        <f>E1037/L1037</f>
        <v>31</v>
      </c>
      <c r="Q1037" t="str">
        <f>LEFT(N1037, SEARCH("/", N1037,1)-1)</f>
        <v>music</v>
      </c>
      <c r="R1037" t="str">
        <f>RIGHT(N1037,LEN(N1037)-SEARCH("/",N1037,1))</f>
        <v>indie rock</v>
      </c>
      <c r="S1037" s="12">
        <f>(((J1037/60)/60)/24)+DATE(1970,1,1)</f>
        <v>41341.111400462964</v>
      </c>
      <c r="T1037" s="12">
        <f>(((I1037/60)/60)/24)+DATE(1970,1,1)</f>
        <v>41380.791666666664</v>
      </c>
    </row>
    <row r="1038" spans="1:20" ht="48" x14ac:dyDescent="0.2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5">
        <f>E1038/D1038</f>
        <v>1.111</v>
      </c>
      <c r="P1038" s="8">
        <f>E1038/L1038</f>
        <v>51.674418604651166</v>
      </c>
      <c r="Q1038" t="str">
        <f>LEFT(N1038, SEARCH("/", N1038,1)-1)</f>
        <v>music</v>
      </c>
      <c r="R1038" t="str">
        <f>RIGHT(N1038,LEN(N1038)-SEARCH("/",N1038,1))</f>
        <v>indie rock</v>
      </c>
      <c r="S1038" s="12">
        <f>(((J1038/60)/60)/24)+DATE(1970,1,1)</f>
        <v>42248.90042824074</v>
      </c>
      <c r="T1038" s="12">
        <f>(((I1038/60)/60)/24)+DATE(1970,1,1)</f>
        <v>42277.811805555553</v>
      </c>
    </row>
    <row r="1039" spans="1:20" ht="32" x14ac:dyDescent="0.2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5">
        <f>E1039/D1039</f>
        <v>1.0721700000000001</v>
      </c>
      <c r="P1039" s="8">
        <f>E1039/L1039</f>
        <v>36.97137931034483</v>
      </c>
      <c r="Q1039" t="str">
        <f>LEFT(N1039, SEARCH("/", N1039,1)-1)</f>
        <v>music</v>
      </c>
      <c r="R1039" t="str">
        <f>RIGHT(N1039,LEN(N1039)-SEARCH("/",N1039,1))</f>
        <v>indie rock</v>
      </c>
      <c r="S1039" s="12">
        <f>(((J1039/60)/60)/24)+DATE(1970,1,1)</f>
        <v>41174.154178240737</v>
      </c>
      <c r="T1039" s="12">
        <f>(((I1039/60)/60)/24)+DATE(1970,1,1)</f>
        <v>41210.208333333336</v>
      </c>
    </row>
    <row r="1040" spans="1:20" ht="48" x14ac:dyDescent="0.2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5">
        <f>E1040/D1040</f>
        <v>1</v>
      </c>
      <c r="P1040" s="8">
        <f>E1040/L1040</f>
        <v>42.553191489361701</v>
      </c>
      <c r="Q1040" t="str">
        <f>LEFT(N1040, SEARCH("/", N1040,1)-1)</f>
        <v>music</v>
      </c>
      <c r="R1040" t="str">
        <f>RIGHT(N1040,LEN(N1040)-SEARCH("/",N1040,1))</f>
        <v>indie rock</v>
      </c>
      <c r="S1040" s="12">
        <f>(((J1040/60)/60)/24)+DATE(1970,1,1)</f>
        <v>41193.748483796298</v>
      </c>
      <c r="T1040" s="12">
        <f>(((I1040/60)/60)/24)+DATE(1970,1,1)</f>
        <v>41223.790150462963</v>
      </c>
    </row>
    <row r="1041" spans="1:20" ht="48" x14ac:dyDescent="0.2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5">
        <f>E1041/D1041</f>
        <v>1</v>
      </c>
      <c r="P1041" s="8">
        <f>E1041/L1041</f>
        <v>250</v>
      </c>
      <c r="Q1041" t="str">
        <f>LEFT(N1041, SEARCH("/", N1041,1)-1)</f>
        <v>music</v>
      </c>
      <c r="R1041" t="str">
        <f>RIGHT(N1041,LEN(N1041)-SEARCH("/",N1041,1))</f>
        <v>indie rock</v>
      </c>
      <c r="S1041" s="12">
        <f>(((J1041/60)/60)/24)+DATE(1970,1,1)</f>
        <v>42227.936157407406</v>
      </c>
      <c r="T1041" s="12">
        <f>(((I1041/60)/60)/24)+DATE(1970,1,1)</f>
        <v>42287.936157407406</v>
      </c>
    </row>
    <row r="1042" spans="1:20" ht="48" x14ac:dyDescent="0.2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5">
        <f>E1042/D1042</f>
        <v>1.0325</v>
      </c>
      <c r="P1042" s="8">
        <f>E1042/L1042</f>
        <v>50.365853658536587</v>
      </c>
      <c r="Q1042" t="str">
        <f>LEFT(N1042, SEARCH("/", N1042,1)-1)</f>
        <v>music</v>
      </c>
      <c r="R1042" t="str">
        <f>RIGHT(N1042,LEN(N1042)-SEARCH("/",N1042,1))</f>
        <v>indie rock</v>
      </c>
      <c r="S1042" s="12">
        <f>(((J1042/60)/60)/24)+DATE(1970,1,1)</f>
        <v>40793.998599537037</v>
      </c>
      <c r="T1042" s="12">
        <f>(((I1042/60)/60)/24)+DATE(1970,1,1)</f>
        <v>40828.998599537037</v>
      </c>
    </row>
    <row r="1043" spans="1:20" ht="64" x14ac:dyDescent="0.2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5">
        <f>E1043/D1043</f>
        <v>1.05</v>
      </c>
      <c r="P1043" s="8">
        <f>E1043/L1043</f>
        <v>150</v>
      </c>
      <c r="Q1043" t="str">
        <f>LEFT(N1043, SEARCH("/", N1043,1)-1)</f>
        <v>music</v>
      </c>
      <c r="R1043" t="str">
        <f>RIGHT(N1043,LEN(N1043)-SEARCH("/",N1043,1))</f>
        <v>classical music</v>
      </c>
      <c r="S1043" s="12">
        <f>(((J1043/60)/60)/24)+DATE(1970,1,1)</f>
        <v>40127.700370370374</v>
      </c>
      <c r="T1043" s="12">
        <f>(((I1043/60)/60)/24)+DATE(1970,1,1)</f>
        <v>40179.25</v>
      </c>
    </row>
    <row r="1044" spans="1:20" ht="48" x14ac:dyDescent="0.2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5">
        <f>E1044/D1044</f>
        <v>1.9530000000000001</v>
      </c>
      <c r="P1044" s="8">
        <f>E1044/L1044</f>
        <v>64.032786885245898</v>
      </c>
      <c r="Q1044" t="str">
        <f>LEFT(N1044, SEARCH("/", N1044,1)-1)</f>
        <v>music</v>
      </c>
      <c r="R1044" t="str">
        <f>RIGHT(N1044,LEN(N1044)-SEARCH("/",N1044,1))</f>
        <v>classical music</v>
      </c>
      <c r="S1044" s="12">
        <f>(((J1044/60)/60)/24)+DATE(1970,1,1)</f>
        <v>42027.13817129629</v>
      </c>
      <c r="T1044" s="12">
        <f>(((I1044/60)/60)/24)+DATE(1970,1,1)</f>
        <v>42062.020833333328</v>
      </c>
    </row>
    <row r="1045" spans="1:20" ht="48" x14ac:dyDescent="0.2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5">
        <f>E1045/D1045</f>
        <v>1.0734999999999999</v>
      </c>
      <c r="P1045" s="8">
        <f>E1045/L1045</f>
        <v>61.342857142857142</v>
      </c>
      <c r="Q1045" t="str">
        <f>LEFT(N1045, SEARCH("/", N1045,1)-1)</f>
        <v>music</v>
      </c>
      <c r="R1045" t="str">
        <f>RIGHT(N1045,LEN(N1045)-SEARCH("/",N1045,1))</f>
        <v>classical music</v>
      </c>
      <c r="S1045" s="12">
        <f>(((J1045/60)/60)/24)+DATE(1970,1,1)</f>
        <v>41026.655011574076</v>
      </c>
      <c r="T1045" s="12">
        <f>(((I1045/60)/60)/24)+DATE(1970,1,1)</f>
        <v>41057.655011574076</v>
      </c>
    </row>
    <row r="1046" spans="1:20" ht="48" x14ac:dyDescent="0.2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5">
        <f>E1046/D1046</f>
        <v>1.1399999999999999</v>
      </c>
      <c r="P1046" s="8">
        <f>E1046/L1046</f>
        <v>36.774193548387096</v>
      </c>
      <c r="Q1046" t="str">
        <f>LEFT(N1046, SEARCH("/", N1046,1)-1)</f>
        <v>technology</v>
      </c>
      <c r="R1046" t="str">
        <f>RIGHT(N1046,LEN(N1046)-SEARCH("/",N1046,1))</f>
        <v>space exploration</v>
      </c>
      <c r="S1046" s="12">
        <f>(((J1046/60)/60)/24)+DATE(1970,1,1)</f>
        <v>42692.256550925929</v>
      </c>
      <c r="T1046" s="12">
        <f>(((I1046/60)/60)/24)+DATE(1970,1,1)</f>
        <v>42706.256550925929</v>
      </c>
    </row>
    <row r="1047" spans="1:20" ht="48" x14ac:dyDescent="0.2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5">
        <f>E1047/D1047</f>
        <v>1.579</v>
      </c>
      <c r="P1047" s="8">
        <f>E1047/L1047</f>
        <v>38.987654320987652</v>
      </c>
      <c r="Q1047" t="str">
        <f>LEFT(N1047, SEARCH("/", N1047,1)-1)</f>
        <v>technology</v>
      </c>
      <c r="R1047" t="str">
        <f>RIGHT(N1047,LEN(N1047)-SEARCH("/",N1047,1))</f>
        <v>space exploration</v>
      </c>
      <c r="S1047" s="12">
        <f>(((J1047/60)/60)/24)+DATE(1970,1,1)</f>
        <v>42524.105462962965</v>
      </c>
      <c r="T1047" s="12">
        <f>(((I1047/60)/60)/24)+DATE(1970,1,1)</f>
        <v>42551.416666666672</v>
      </c>
    </row>
    <row r="1048" spans="1:20" ht="48" x14ac:dyDescent="0.2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5">
        <f>E1048/D1048</f>
        <v>0.19</v>
      </c>
      <c r="P1048" s="8">
        <f>E1048/L1048</f>
        <v>47.5</v>
      </c>
      <c r="Q1048" t="str">
        <f>LEFT(N1048, SEARCH("/", N1048,1)-1)</f>
        <v>publishing</v>
      </c>
      <c r="R1048" t="str">
        <f>RIGHT(N1048,LEN(N1048)-SEARCH("/",N1048,1))</f>
        <v>children's books</v>
      </c>
      <c r="S1048" s="12">
        <f>(((J1048/60)/60)/24)+DATE(1970,1,1)</f>
        <v>41117.900729166664</v>
      </c>
      <c r="T1048" s="12">
        <f>(((I1048/60)/60)/24)+DATE(1970,1,1)</f>
        <v>41147.900729166664</v>
      </c>
    </row>
    <row r="1049" spans="1:20" ht="48" x14ac:dyDescent="0.2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5">
        <f>E1049/D1049</f>
        <v>0.11700000000000001</v>
      </c>
      <c r="P1049" s="8">
        <f>E1049/L1049</f>
        <v>39</v>
      </c>
      <c r="Q1049" t="str">
        <f>LEFT(N1049, SEARCH("/", N1049,1)-1)</f>
        <v>publishing</v>
      </c>
      <c r="R1049" t="str">
        <f>RIGHT(N1049,LEN(N1049)-SEARCH("/",N1049,1))</f>
        <v>children's books</v>
      </c>
      <c r="S1049" s="12">
        <f>(((J1049/60)/60)/24)+DATE(1970,1,1)</f>
        <v>42639.441932870366</v>
      </c>
      <c r="T1049" s="12">
        <f>(((I1049/60)/60)/24)+DATE(1970,1,1)</f>
        <v>42653.441932870366</v>
      </c>
    </row>
    <row r="1050" spans="1:20" ht="32" x14ac:dyDescent="0.2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5">
        <f>E1050/D1050</f>
        <v>1.0249999999999999</v>
      </c>
      <c r="P1050" s="8">
        <f>E1050/L1050</f>
        <v>102.5</v>
      </c>
      <c r="Q1050" t="str">
        <f>LEFT(N1050, SEARCH("/", N1050,1)-1)</f>
        <v>theater</v>
      </c>
      <c r="R1050" t="str">
        <f>RIGHT(N1050,LEN(N1050)-SEARCH("/",N1050,1))</f>
        <v>plays</v>
      </c>
      <c r="S1050" s="12">
        <f>(((J1050/60)/60)/24)+DATE(1970,1,1)</f>
        <v>42550.701886574068</v>
      </c>
      <c r="T1050" s="12">
        <f>(((I1050/60)/60)/24)+DATE(1970,1,1)</f>
        <v>42580.701886574068</v>
      </c>
    </row>
    <row r="1051" spans="1:20" ht="48" x14ac:dyDescent="0.2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5">
        <f>E1051/D1051</f>
        <v>1.0249999999999999</v>
      </c>
      <c r="P1051" s="8">
        <f>E1051/L1051</f>
        <v>73.214285714285708</v>
      </c>
      <c r="Q1051" t="str">
        <f>LEFT(N1051, SEARCH("/", N1051,1)-1)</f>
        <v>theater</v>
      </c>
      <c r="R1051" t="str">
        <f>RIGHT(N1051,LEN(N1051)-SEARCH("/",N1051,1))</f>
        <v>plays</v>
      </c>
      <c r="S1051" s="12">
        <f>(((J1051/60)/60)/24)+DATE(1970,1,1)</f>
        <v>42591.899988425925</v>
      </c>
      <c r="T1051" s="12">
        <f>(((I1051/60)/60)/24)+DATE(1970,1,1)</f>
        <v>42622.166666666672</v>
      </c>
    </row>
    <row r="1052" spans="1:20" ht="48" x14ac:dyDescent="0.2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5">
        <f>E1052/D1052</f>
        <v>1.0760000000000001</v>
      </c>
      <c r="P1052" s="8">
        <f>E1052/L1052</f>
        <v>89.666666666666671</v>
      </c>
      <c r="Q1052" t="str">
        <f>LEFT(N1052, SEARCH("/", N1052,1)-1)</f>
        <v>theater</v>
      </c>
      <c r="R1052" t="str">
        <f>RIGHT(N1052,LEN(N1052)-SEARCH("/",N1052,1))</f>
        <v>plays</v>
      </c>
      <c r="S1052" s="12">
        <f>(((J1052/60)/60)/24)+DATE(1970,1,1)</f>
        <v>42183.231006944443</v>
      </c>
      <c r="T1052" s="12">
        <f>(((I1052/60)/60)/24)+DATE(1970,1,1)</f>
        <v>42228.231006944443</v>
      </c>
    </row>
    <row r="1053" spans="1:20" ht="48" x14ac:dyDescent="0.2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5">
        <f>E1053/D1053</f>
        <v>1.0774999999999999</v>
      </c>
      <c r="P1053" s="8">
        <f>E1053/L1053</f>
        <v>113.42105263157895</v>
      </c>
      <c r="Q1053" t="str">
        <f>LEFT(N1053, SEARCH("/", N1053,1)-1)</f>
        <v>theater</v>
      </c>
      <c r="R1053" t="str">
        <f>RIGHT(N1053,LEN(N1053)-SEARCH("/",N1053,1))</f>
        <v>plays</v>
      </c>
      <c r="S1053" s="12">
        <f>(((J1053/60)/60)/24)+DATE(1970,1,1)</f>
        <v>42171.034861111111</v>
      </c>
      <c r="T1053" s="12">
        <f>(((I1053/60)/60)/24)+DATE(1970,1,1)</f>
        <v>42195.291666666672</v>
      </c>
    </row>
    <row r="1054" spans="1:20" ht="48" x14ac:dyDescent="0.2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5">
        <f>E1054/D1054</f>
        <v>1.2024999999999999</v>
      </c>
      <c r="P1054" s="8">
        <f>E1054/L1054</f>
        <v>104.56521739130434</v>
      </c>
      <c r="Q1054" t="str">
        <f>LEFT(N1054, SEARCH("/", N1054,1)-1)</f>
        <v>theater</v>
      </c>
      <c r="R1054" t="str">
        <f>RIGHT(N1054,LEN(N1054)-SEARCH("/",N1054,1))</f>
        <v>plays</v>
      </c>
      <c r="S1054" s="12">
        <f>(((J1054/60)/60)/24)+DATE(1970,1,1)</f>
        <v>42494.683634259258</v>
      </c>
      <c r="T1054" s="12">
        <f>(((I1054/60)/60)/24)+DATE(1970,1,1)</f>
        <v>42524.6875</v>
      </c>
    </row>
    <row r="1055" spans="1:20" ht="48" x14ac:dyDescent="0.2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5">
        <f>E1055/D1055</f>
        <v>1.2024999999999999</v>
      </c>
      <c r="P1055" s="8">
        <f>E1055/L1055</f>
        <v>44.537037037037038</v>
      </c>
      <c r="Q1055" t="str">
        <f>LEFT(N1055, SEARCH("/", N1055,1)-1)</f>
        <v>theater</v>
      </c>
      <c r="R1055" t="str">
        <f>RIGHT(N1055,LEN(N1055)-SEARCH("/",N1055,1))</f>
        <v>plays</v>
      </c>
      <c r="S1055" s="12">
        <f>(((J1055/60)/60)/24)+DATE(1970,1,1)</f>
        <v>41842.607592592591</v>
      </c>
      <c r="T1055" s="12">
        <f>(((I1055/60)/60)/24)+DATE(1970,1,1)</f>
        <v>41864.916666666664</v>
      </c>
    </row>
    <row r="1056" spans="1:20" ht="48" x14ac:dyDescent="0.2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5">
        <f>E1056/D1056</f>
        <v>0</v>
      </c>
      <c r="P1056" s="8" t="e">
        <f>E1056/L1056</f>
        <v>#DIV/0!</v>
      </c>
      <c r="Q1056" t="str">
        <f>LEFT(N1056, SEARCH("/", N1056,1)-1)</f>
        <v>theater</v>
      </c>
      <c r="R1056" t="str">
        <f>RIGHT(N1056,LEN(N1056)-SEARCH("/",N1056,1))</f>
        <v>plays</v>
      </c>
      <c r="S1056" s="12">
        <f>(((J1056/60)/60)/24)+DATE(1970,1,1)</f>
        <v>42453.806307870371</v>
      </c>
      <c r="T1056" s="12">
        <f>(((I1056/60)/60)/24)+DATE(1970,1,1)</f>
        <v>42513.806307870371</v>
      </c>
    </row>
    <row r="1057" spans="1:20" ht="32" x14ac:dyDescent="0.2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5">
        <f>E1057/D1057</f>
        <v>1.7500000000000002E-2</v>
      </c>
      <c r="P1057" s="8">
        <f>E1057/L1057</f>
        <v>35</v>
      </c>
      <c r="Q1057" t="str">
        <f>LEFT(N1057, SEARCH("/", N1057,1)-1)</f>
        <v>theater</v>
      </c>
      <c r="R1057" t="str">
        <f>RIGHT(N1057,LEN(N1057)-SEARCH("/",N1057,1))</f>
        <v>plays</v>
      </c>
      <c r="S1057" s="12">
        <f>(((J1057/60)/60)/24)+DATE(1970,1,1)</f>
        <v>42233.362314814818</v>
      </c>
      <c r="T1057" s="12">
        <f>(((I1057/60)/60)/24)+DATE(1970,1,1)</f>
        <v>42293.362314814818</v>
      </c>
    </row>
    <row r="1058" spans="1:20" ht="48" x14ac:dyDescent="0.2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5">
        <f>E1058/D1058</f>
        <v>1.0500000000000001E-2</v>
      </c>
      <c r="P1058" s="8">
        <f>E1058/L1058</f>
        <v>7</v>
      </c>
      <c r="Q1058" t="str">
        <f>LEFT(N1058, SEARCH("/", N1058,1)-1)</f>
        <v>theater</v>
      </c>
      <c r="R1058" t="str">
        <f>RIGHT(N1058,LEN(N1058)-SEARCH("/",N1058,1))</f>
        <v>plays</v>
      </c>
      <c r="S1058" s="12">
        <f>(((J1058/60)/60)/24)+DATE(1970,1,1)</f>
        <v>41831.742962962962</v>
      </c>
      <c r="T1058" s="12">
        <f>(((I1058/60)/60)/24)+DATE(1970,1,1)</f>
        <v>41860.125</v>
      </c>
    </row>
    <row r="1059" spans="1:20" ht="48" x14ac:dyDescent="0.2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5">
        <f>E1059/D1059</f>
        <v>0.2185</v>
      </c>
      <c r="P1059" s="8">
        <f>E1059/L1059</f>
        <v>48.555555555555557</v>
      </c>
      <c r="Q1059" t="str">
        <f>LEFT(N1059, SEARCH("/", N1059,1)-1)</f>
        <v>theater</v>
      </c>
      <c r="R1059" t="str">
        <f>RIGHT(N1059,LEN(N1059)-SEARCH("/",N1059,1))</f>
        <v>plays</v>
      </c>
      <c r="S1059" s="12">
        <f>(((J1059/60)/60)/24)+DATE(1970,1,1)</f>
        <v>42245.234340277777</v>
      </c>
      <c r="T1059" s="12">
        <f>(((I1059/60)/60)/24)+DATE(1970,1,1)</f>
        <v>42263.234340277777</v>
      </c>
    </row>
    <row r="1060" spans="1:20" ht="48" x14ac:dyDescent="0.2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5">
        <f>E1060/D1060</f>
        <v>1E-3</v>
      </c>
      <c r="P1060" s="8">
        <f>E1060/L1060</f>
        <v>1</v>
      </c>
      <c r="Q1060" t="str">
        <f>LEFT(N1060, SEARCH("/", N1060,1)-1)</f>
        <v>theater</v>
      </c>
      <c r="R1060" t="str">
        <f>RIGHT(N1060,LEN(N1060)-SEARCH("/",N1060,1))</f>
        <v>spaces</v>
      </c>
      <c r="S1060" s="12">
        <f>(((J1060/60)/60)/24)+DATE(1970,1,1)</f>
        <v>42567.531157407408</v>
      </c>
      <c r="T1060" s="12">
        <f>(((I1060/60)/60)/24)+DATE(1970,1,1)</f>
        <v>42597.531157407408</v>
      </c>
    </row>
    <row r="1061" spans="1:20" ht="32" x14ac:dyDescent="0.2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5">
        <f>E1061/D1061</f>
        <v>1.0535000000000001</v>
      </c>
      <c r="P1061" s="8">
        <f>E1061/L1061</f>
        <v>123.94117647058823</v>
      </c>
      <c r="Q1061" t="str">
        <f>LEFT(N1061, SEARCH("/", N1061,1)-1)</f>
        <v>theater</v>
      </c>
      <c r="R1061" t="str">
        <f>RIGHT(N1061,LEN(N1061)-SEARCH("/",N1061,1))</f>
        <v>plays</v>
      </c>
      <c r="S1061" s="12">
        <f>(((J1061/60)/60)/24)+DATE(1970,1,1)</f>
        <v>42694.110185185185</v>
      </c>
      <c r="T1061" s="12">
        <f>(((I1061/60)/60)/24)+DATE(1970,1,1)</f>
        <v>42709.041666666672</v>
      </c>
    </row>
    <row r="1062" spans="1:20" ht="48" x14ac:dyDescent="0.2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5">
        <f>E1062/D1062</f>
        <v>0.13900000000000001</v>
      </c>
      <c r="P1062" s="8">
        <f>E1062/L1062</f>
        <v>55.6</v>
      </c>
      <c r="Q1062" t="str">
        <f>LEFT(N1062, SEARCH("/", N1062,1)-1)</f>
        <v>theater</v>
      </c>
      <c r="R1062" t="str">
        <f>RIGHT(N1062,LEN(N1062)-SEARCH("/",N1062,1))</f>
        <v>spaces</v>
      </c>
      <c r="S1062" s="12">
        <f>(((J1062/60)/60)/24)+DATE(1970,1,1)</f>
        <v>42382.189710648148</v>
      </c>
      <c r="T1062" s="12">
        <f>(((I1062/60)/60)/24)+DATE(1970,1,1)</f>
        <v>42412.189710648148</v>
      </c>
    </row>
    <row r="1063" spans="1:20" ht="48" x14ac:dyDescent="0.2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5">
        <f>E1063/D1063</f>
        <v>1.0509999999999999</v>
      </c>
      <c r="P1063" s="8">
        <f>E1063/L1063</f>
        <v>28.405405405405407</v>
      </c>
      <c r="Q1063" t="str">
        <f>LEFT(N1063, SEARCH("/", N1063,1)-1)</f>
        <v>theater</v>
      </c>
      <c r="R1063" t="str">
        <f>RIGHT(N1063,LEN(N1063)-SEARCH("/",N1063,1))</f>
        <v>plays</v>
      </c>
      <c r="S1063" s="12">
        <f>(((J1063/60)/60)/24)+DATE(1970,1,1)</f>
        <v>41897.536134259259</v>
      </c>
      <c r="T1063" s="12">
        <f>(((I1063/60)/60)/24)+DATE(1970,1,1)</f>
        <v>41927.536134259259</v>
      </c>
    </row>
    <row r="1064" spans="1:20" ht="32" x14ac:dyDescent="0.2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5">
        <f>E1064/D1064</f>
        <v>1.1225000000000001</v>
      </c>
      <c r="P1064" s="8">
        <f>E1064/L1064</f>
        <v>31.619718309859156</v>
      </c>
      <c r="Q1064" t="str">
        <f>LEFT(N1064, SEARCH("/", N1064,1)-1)</f>
        <v>theater</v>
      </c>
      <c r="R1064" t="str">
        <f>RIGHT(N1064,LEN(N1064)-SEARCH("/",N1064,1))</f>
        <v>plays</v>
      </c>
      <c r="S1064" s="12">
        <f>(((J1064/60)/60)/24)+DATE(1970,1,1)</f>
        <v>41789.080370370371</v>
      </c>
      <c r="T1064" s="12">
        <f>(((I1064/60)/60)/24)+DATE(1970,1,1)</f>
        <v>41822.166666666664</v>
      </c>
    </row>
    <row r="1065" spans="1:20" ht="48" x14ac:dyDescent="0.2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5">
        <f>E1065/D1065</f>
        <v>1.1499999999999999</v>
      </c>
      <c r="P1065" s="8">
        <f>E1065/L1065</f>
        <v>79.310344827586206</v>
      </c>
      <c r="Q1065" t="str">
        <f>LEFT(N1065, SEARCH("/", N1065,1)-1)</f>
        <v>theater</v>
      </c>
      <c r="R1065" t="str">
        <f>RIGHT(N1065,LEN(N1065)-SEARCH("/",N1065,1))</f>
        <v>plays</v>
      </c>
      <c r="S1065" s="12">
        <f>(((J1065/60)/60)/24)+DATE(1970,1,1)</f>
        <v>40923.729953703703</v>
      </c>
      <c r="T1065" s="12">
        <f>(((I1065/60)/60)/24)+DATE(1970,1,1)</f>
        <v>40953.729953703703</v>
      </c>
    </row>
    <row r="1066" spans="1:20" ht="48" x14ac:dyDescent="0.2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5">
        <f>E1066/D1066</f>
        <v>1.2500000000000001E-2</v>
      </c>
      <c r="P1066" s="8">
        <f>E1066/L1066</f>
        <v>12.5</v>
      </c>
      <c r="Q1066" t="str">
        <f>LEFT(N1066, SEARCH("/", N1066,1)-1)</f>
        <v>theater</v>
      </c>
      <c r="R1066" t="str">
        <f>RIGHT(N1066,LEN(N1066)-SEARCH("/",N1066,1))</f>
        <v>musical</v>
      </c>
      <c r="S1066" s="12">
        <f>(((J1066/60)/60)/24)+DATE(1970,1,1)</f>
        <v>41861.767094907409</v>
      </c>
      <c r="T1066" s="12">
        <f>(((I1066/60)/60)/24)+DATE(1970,1,1)</f>
        <v>41882.767094907409</v>
      </c>
    </row>
    <row r="1067" spans="1:20" ht="48" x14ac:dyDescent="0.2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5">
        <f>E1067/D1067</f>
        <v>1.0004999999999999</v>
      </c>
      <c r="P1067" s="8">
        <f>E1067/L1067</f>
        <v>57.171428571428571</v>
      </c>
      <c r="Q1067" t="str">
        <f>LEFT(N1067, SEARCH("/", N1067,1)-1)</f>
        <v>theater</v>
      </c>
      <c r="R1067" t="str">
        <f>RIGHT(N1067,LEN(N1067)-SEARCH("/",N1067,1))</f>
        <v>plays</v>
      </c>
      <c r="S1067" s="12">
        <f>(((J1067/60)/60)/24)+DATE(1970,1,1)</f>
        <v>42165.462627314817</v>
      </c>
      <c r="T1067" s="12">
        <f>(((I1067/60)/60)/24)+DATE(1970,1,1)</f>
        <v>42196.604166666672</v>
      </c>
    </row>
    <row r="1068" spans="1:20" ht="48" x14ac:dyDescent="0.2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5">
        <f>E1068/D1068</f>
        <v>1.0235000000000001</v>
      </c>
      <c r="P1068" s="8">
        <f>E1068/L1068</f>
        <v>52.487179487179489</v>
      </c>
      <c r="Q1068" t="str">
        <f>LEFT(N1068, SEARCH("/", N1068,1)-1)</f>
        <v>theater</v>
      </c>
      <c r="R1068" t="str">
        <f>RIGHT(N1068,LEN(N1068)-SEARCH("/",N1068,1))</f>
        <v>plays</v>
      </c>
      <c r="S1068" s="12">
        <f>(((J1068/60)/60)/24)+DATE(1970,1,1)</f>
        <v>42503.559467592597</v>
      </c>
      <c r="T1068" s="12">
        <f>(((I1068/60)/60)/24)+DATE(1970,1,1)</f>
        <v>42524.875</v>
      </c>
    </row>
    <row r="1069" spans="1:20" ht="48" x14ac:dyDescent="0.2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5">
        <f>E1069/D1069</f>
        <v>1.0629949999999999</v>
      </c>
      <c r="P1069" s="8">
        <f>E1069/L1069</f>
        <v>51.853414634146333</v>
      </c>
      <c r="Q1069" t="str">
        <f>LEFT(N1069, SEARCH("/", N1069,1)-1)</f>
        <v>theater</v>
      </c>
      <c r="R1069" t="str">
        <f>RIGHT(N1069,LEN(N1069)-SEARCH("/",N1069,1))</f>
        <v>plays</v>
      </c>
      <c r="S1069" s="12">
        <f>(((J1069/60)/60)/24)+DATE(1970,1,1)</f>
        <v>42758.559629629628</v>
      </c>
      <c r="T1069" s="12">
        <f>(((I1069/60)/60)/24)+DATE(1970,1,1)</f>
        <v>42788.559629629628</v>
      </c>
    </row>
    <row r="1070" spans="1:20" ht="48" x14ac:dyDescent="0.2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5">
        <f>E1070/D1070</f>
        <v>1.28</v>
      </c>
      <c r="P1070" s="8">
        <f>E1070/L1070</f>
        <v>60.952380952380949</v>
      </c>
      <c r="Q1070" t="str">
        <f>LEFT(N1070, SEARCH("/", N1070,1)-1)</f>
        <v>theater</v>
      </c>
      <c r="R1070" t="str">
        <f>RIGHT(N1070,LEN(N1070)-SEARCH("/",N1070,1))</f>
        <v>plays</v>
      </c>
      <c r="S1070" s="12">
        <f>(((J1070/60)/60)/24)+DATE(1970,1,1)</f>
        <v>42590.90425925926</v>
      </c>
      <c r="T1070" s="12">
        <f>(((I1070/60)/60)/24)+DATE(1970,1,1)</f>
        <v>42606.90425925926</v>
      </c>
    </row>
    <row r="1071" spans="1:20" ht="48" x14ac:dyDescent="0.2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5">
        <f>E1071/D1071</f>
        <v>1.03</v>
      </c>
      <c r="P1071" s="8">
        <f>E1071/L1071</f>
        <v>68.666666666666671</v>
      </c>
      <c r="Q1071" t="str">
        <f>LEFT(N1071, SEARCH("/", N1071,1)-1)</f>
        <v>theater</v>
      </c>
      <c r="R1071" t="str">
        <f>RIGHT(N1071,LEN(N1071)-SEARCH("/",N1071,1))</f>
        <v>plays</v>
      </c>
      <c r="S1071" s="12">
        <f>(((J1071/60)/60)/24)+DATE(1970,1,1)</f>
        <v>42121.756921296299</v>
      </c>
      <c r="T1071" s="12">
        <f>(((I1071/60)/60)/24)+DATE(1970,1,1)</f>
        <v>42156.208333333328</v>
      </c>
    </row>
    <row r="1072" spans="1:20" ht="80" x14ac:dyDescent="0.2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5">
        <f>E1072/D1072</f>
        <v>1.212</v>
      </c>
      <c r="P1072" s="8">
        <f>E1072/L1072</f>
        <v>33.666666666666664</v>
      </c>
      <c r="Q1072" t="str">
        <f>LEFT(N1072, SEARCH("/", N1072,1)-1)</f>
        <v>theater</v>
      </c>
      <c r="R1072" t="str">
        <f>RIGHT(N1072,LEN(N1072)-SEARCH("/",N1072,1))</f>
        <v>plays</v>
      </c>
      <c r="S1072" s="12">
        <f>(((J1072/60)/60)/24)+DATE(1970,1,1)</f>
        <v>42775.51494212963</v>
      </c>
      <c r="T1072" s="12">
        <f>(((I1072/60)/60)/24)+DATE(1970,1,1)</f>
        <v>42805.51494212963</v>
      </c>
    </row>
    <row r="1073" spans="1:20" ht="48" x14ac:dyDescent="0.2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5">
        <f>E1073/D1073</f>
        <v>1.1605000000000001</v>
      </c>
      <c r="P1073" s="8">
        <f>E1073/L1073</f>
        <v>80.034482758620683</v>
      </c>
      <c r="Q1073" t="str">
        <f>LEFT(N1073, SEARCH("/", N1073,1)-1)</f>
        <v>theater</v>
      </c>
      <c r="R1073" t="str">
        <f>RIGHT(N1073,LEN(N1073)-SEARCH("/",N1073,1))</f>
        <v>plays</v>
      </c>
      <c r="S1073" s="12">
        <f>(((J1073/60)/60)/24)+DATE(1970,1,1)</f>
        <v>42382.244409722218</v>
      </c>
      <c r="T1073" s="12">
        <f>(((I1073/60)/60)/24)+DATE(1970,1,1)</f>
        <v>42396.041666666672</v>
      </c>
    </row>
    <row r="1074" spans="1:20" ht="32" x14ac:dyDescent="0.2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5">
        <f>E1074/D1074</f>
        <v>1.256</v>
      </c>
      <c r="P1074" s="8">
        <f>E1074/L1074</f>
        <v>78.5</v>
      </c>
      <c r="Q1074" t="str">
        <f>LEFT(N1074, SEARCH("/", N1074,1)-1)</f>
        <v>theater</v>
      </c>
      <c r="R1074" t="str">
        <f>RIGHT(N1074,LEN(N1074)-SEARCH("/",N1074,1))</f>
        <v>plays</v>
      </c>
      <c r="S1074" s="12">
        <f>(((J1074/60)/60)/24)+DATE(1970,1,1)</f>
        <v>42431.302002314813</v>
      </c>
      <c r="T1074" s="12">
        <f>(((I1074/60)/60)/24)+DATE(1970,1,1)</f>
        <v>42471.104166666672</v>
      </c>
    </row>
    <row r="1075" spans="1:20" ht="48" x14ac:dyDescent="0.2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5">
        <f>E1075/D1075</f>
        <v>1.1944999999999999</v>
      </c>
      <c r="P1075" s="8">
        <f>E1075/L1075</f>
        <v>108.59090909090909</v>
      </c>
      <c r="Q1075" t="str">
        <f>LEFT(N1075, SEARCH("/", N1075,1)-1)</f>
        <v>theater</v>
      </c>
      <c r="R1075" t="str">
        <f>RIGHT(N1075,LEN(N1075)-SEARCH("/",N1075,1))</f>
        <v>plays</v>
      </c>
      <c r="S1075" s="12">
        <f>(((J1075/60)/60)/24)+DATE(1970,1,1)</f>
        <v>42484.551550925928</v>
      </c>
      <c r="T1075" s="12">
        <f>(((I1075/60)/60)/24)+DATE(1970,1,1)</f>
        <v>42498.875</v>
      </c>
    </row>
    <row r="1076" spans="1:20" ht="48" x14ac:dyDescent="0.2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5">
        <f>E1076/D1076</f>
        <v>1.01</v>
      </c>
      <c r="P1076" s="8">
        <f>E1076/L1076</f>
        <v>96.19047619047619</v>
      </c>
      <c r="Q1076" t="str">
        <f>LEFT(N1076, SEARCH("/", N1076,1)-1)</f>
        <v>theater</v>
      </c>
      <c r="R1076" t="str">
        <f>RIGHT(N1076,LEN(N1076)-SEARCH("/",N1076,1))</f>
        <v>plays</v>
      </c>
      <c r="S1076" s="12">
        <f>(((J1076/60)/60)/24)+DATE(1970,1,1)</f>
        <v>41822.417939814812</v>
      </c>
      <c r="T1076" s="12">
        <f>(((I1076/60)/60)/24)+DATE(1970,1,1)</f>
        <v>41852.417939814812</v>
      </c>
    </row>
    <row r="1077" spans="1:20" ht="48" x14ac:dyDescent="0.2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5">
        <f>E1077/D1077</f>
        <v>1.0024999999999999</v>
      </c>
      <c r="P1077" s="8">
        <f>E1077/L1077</f>
        <v>66.833333333333329</v>
      </c>
      <c r="Q1077" t="str">
        <f>LEFT(N1077, SEARCH("/", N1077,1)-1)</f>
        <v>theater</v>
      </c>
      <c r="R1077" t="str">
        <f>RIGHT(N1077,LEN(N1077)-SEARCH("/",N1077,1))</f>
        <v>plays</v>
      </c>
      <c r="S1077" s="12">
        <f>(((J1077/60)/60)/24)+DATE(1970,1,1)</f>
        <v>42179.854629629626</v>
      </c>
      <c r="T1077" s="12">
        <f>(((I1077/60)/60)/24)+DATE(1970,1,1)</f>
        <v>42203.666666666672</v>
      </c>
    </row>
    <row r="1078" spans="1:20" ht="48" x14ac:dyDescent="0.2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5">
        <f>E1078/D1078</f>
        <v>1.0365</v>
      </c>
      <c r="P1078" s="8">
        <f>E1078/L1078</f>
        <v>54.55263157894737</v>
      </c>
      <c r="Q1078" t="str">
        <f>LEFT(N1078, SEARCH("/", N1078,1)-1)</f>
        <v>theater</v>
      </c>
      <c r="R1078" t="str">
        <f>RIGHT(N1078,LEN(N1078)-SEARCH("/",N1078,1))</f>
        <v>plays</v>
      </c>
      <c r="S1078" s="12">
        <f>(((J1078/60)/60)/24)+DATE(1970,1,1)</f>
        <v>42225.513888888891</v>
      </c>
      <c r="T1078" s="12">
        <f>(((I1078/60)/60)/24)+DATE(1970,1,1)</f>
        <v>42242.958333333328</v>
      </c>
    </row>
    <row r="1079" spans="1:20" ht="48" x14ac:dyDescent="0.2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5">
        <f>E1079/D1079</f>
        <v>1</v>
      </c>
      <c r="P1079" s="8">
        <f>E1079/L1079</f>
        <v>133.33333333333334</v>
      </c>
      <c r="Q1079" t="str">
        <f>LEFT(N1079, SEARCH("/", N1079,1)-1)</f>
        <v>theater</v>
      </c>
      <c r="R1079" t="str">
        <f>RIGHT(N1079,LEN(N1079)-SEARCH("/",N1079,1))</f>
        <v>plays</v>
      </c>
      <c r="S1079" s="12">
        <f>(((J1079/60)/60)/24)+DATE(1970,1,1)</f>
        <v>41953.8675</v>
      </c>
      <c r="T1079" s="12">
        <f>(((I1079/60)/60)/24)+DATE(1970,1,1)</f>
        <v>41983.8675</v>
      </c>
    </row>
    <row r="1080" spans="1:20" ht="48" x14ac:dyDescent="0.2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5">
        <f>E1080/D1080</f>
        <v>1.05</v>
      </c>
      <c r="P1080" s="8">
        <f>E1080/L1080</f>
        <v>51.219512195121951</v>
      </c>
      <c r="Q1080" t="str">
        <f>LEFT(N1080, SEARCH("/", N1080,1)-1)</f>
        <v>theater</v>
      </c>
      <c r="R1080" t="str">
        <f>RIGHT(N1080,LEN(N1080)-SEARCH("/",N1080,1))</f>
        <v>plays</v>
      </c>
      <c r="S1080" s="12">
        <f>(((J1080/60)/60)/24)+DATE(1970,1,1)</f>
        <v>41946.644745370373</v>
      </c>
      <c r="T1080" s="12">
        <f>(((I1080/60)/60)/24)+DATE(1970,1,1)</f>
        <v>41976.644745370373</v>
      </c>
    </row>
    <row r="1081" spans="1:20" ht="48" x14ac:dyDescent="0.2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5">
        <f>E1081/D1081</f>
        <v>1</v>
      </c>
      <c r="P1081" s="8">
        <f>E1081/L1081</f>
        <v>117.64705882352941</v>
      </c>
      <c r="Q1081" t="str">
        <f>LEFT(N1081, SEARCH("/", N1081,1)-1)</f>
        <v>theater</v>
      </c>
      <c r="R1081" t="str">
        <f>RIGHT(N1081,LEN(N1081)-SEARCH("/",N1081,1))</f>
        <v>plays</v>
      </c>
      <c r="S1081" s="12">
        <f>(((J1081/60)/60)/24)+DATE(1970,1,1)</f>
        <v>42150.462083333332</v>
      </c>
      <c r="T1081" s="12">
        <f>(((I1081/60)/60)/24)+DATE(1970,1,1)</f>
        <v>42180.462083333332</v>
      </c>
    </row>
    <row r="1082" spans="1:20" ht="64" x14ac:dyDescent="0.2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5">
        <f>E1082/D1082</f>
        <v>1.071</v>
      </c>
      <c r="P1082" s="8">
        <f>E1082/L1082</f>
        <v>31.970149253731343</v>
      </c>
      <c r="Q1082" t="str">
        <f>LEFT(N1082, SEARCH("/", N1082,1)-1)</f>
        <v>theater</v>
      </c>
      <c r="R1082" t="str">
        <f>RIGHT(N1082,LEN(N1082)-SEARCH("/",N1082,1))</f>
        <v>plays</v>
      </c>
      <c r="S1082" s="12">
        <f>(((J1082/60)/60)/24)+DATE(1970,1,1)</f>
        <v>41796.422326388885</v>
      </c>
      <c r="T1082" s="12">
        <f>(((I1082/60)/60)/24)+DATE(1970,1,1)</f>
        <v>41826.422326388885</v>
      </c>
    </row>
    <row r="1083" spans="1:20" ht="48" x14ac:dyDescent="0.2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5">
        <f>E1083/D1083</f>
        <v>1.0275000000000001</v>
      </c>
      <c r="P1083" s="8">
        <f>E1083/L1083</f>
        <v>40.294117647058826</v>
      </c>
      <c r="Q1083" t="str">
        <f>LEFT(N1083, SEARCH("/", N1083,1)-1)</f>
        <v>theater</v>
      </c>
      <c r="R1083" t="str">
        <f>RIGHT(N1083,LEN(N1083)-SEARCH("/",N1083,1))</f>
        <v>plays</v>
      </c>
      <c r="S1083" s="12">
        <f>(((J1083/60)/60)/24)+DATE(1970,1,1)</f>
        <v>42038.720451388886</v>
      </c>
      <c r="T1083" s="12">
        <f>(((I1083/60)/60)/24)+DATE(1970,1,1)</f>
        <v>42063.708333333328</v>
      </c>
    </row>
    <row r="1084" spans="1:20" ht="48" x14ac:dyDescent="0.2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5">
        <f>E1084/D1084</f>
        <v>1.0854949999999999</v>
      </c>
      <c r="P1084" s="8">
        <f>E1084/L1084</f>
        <v>30.152638888888887</v>
      </c>
      <c r="Q1084" t="str">
        <f>LEFT(N1084, SEARCH("/", N1084,1)-1)</f>
        <v>theater</v>
      </c>
      <c r="R1084" t="str">
        <f>RIGHT(N1084,LEN(N1084)-SEARCH("/",N1084,1))</f>
        <v>plays</v>
      </c>
      <c r="S1084" s="12">
        <f>(((J1084/60)/60)/24)+DATE(1970,1,1)</f>
        <v>41820.945613425924</v>
      </c>
      <c r="T1084" s="12">
        <f>(((I1084/60)/60)/24)+DATE(1970,1,1)</f>
        <v>41850.945613425924</v>
      </c>
    </row>
    <row r="1085" spans="1:20" ht="48" x14ac:dyDescent="0.2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5">
        <f>E1085/D1085</f>
        <v>1</v>
      </c>
      <c r="P1085" s="8">
        <f>E1085/L1085</f>
        <v>95.238095238095241</v>
      </c>
      <c r="Q1085" t="str">
        <f>LEFT(N1085, SEARCH("/", N1085,1)-1)</f>
        <v>theater</v>
      </c>
      <c r="R1085" t="str">
        <f>RIGHT(N1085,LEN(N1085)-SEARCH("/",N1085,1))</f>
        <v>plays</v>
      </c>
      <c r="S1085" s="12">
        <f>(((J1085/60)/60)/24)+DATE(1970,1,1)</f>
        <v>41839.730937500004</v>
      </c>
      <c r="T1085" s="12">
        <f>(((I1085/60)/60)/24)+DATE(1970,1,1)</f>
        <v>41869.730937500004</v>
      </c>
    </row>
    <row r="1086" spans="1:20" ht="48" x14ac:dyDescent="0.2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5">
        <f>E1086/D1086</f>
        <v>1.0965</v>
      </c>
      <c r="P1086" s="8">
        <f>E1086/L1086</f>
        <v>52.214285714285715</v>
      </c>
      <c r="Q1086" t="str">
        <f>LEFT(N1086, SEARCH("/", N1086,1)-1)</f>
        <v>theater</v>
      </c>
      <c r="R1086" t="str">
        <f>RIGHT(N1086,LEN(N1086)-SEARCH("/",N1086,1))</f>
        <v>plays</v>
      </c>
      <c r="S1086" s="12">
        <f>(((J1086/60)/60)/24)+DATE(1970,1,1)</f>
        <v>42380.581180555557</v>
      </c>
      <c r="T1086" s="12">
        <f>(((I1086/60)/60)/24)+DATE(1970,1,1)</f>
        <v>42405.916666666672</v>
      </c>
    </row>
    <row r="1087" spans="1:20" ht="48" x14ac:dyDescent="0.2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5">
        <f>E1087/D1087</f>
        <v>1</v>
      </c>
      <c r="P1087" s="8">
        <f>E1087/L1087</f>
        <v>64.516129032258064</v>
      </c>
      <c r="Q1087" t="str">
        <f>LEFT(N1087, SEARCH("/", N1087,1)-1)</f>
        <v>theater</v>
      </c>
      <c r="R1087" t="str">
        <f>RIGHT(N1087,LEN(N1087)-SEARCH("/",N1087,1))</f>
        <v>plays</v>
      </c>
      <c r="S1087" s="12">
        <f>(((J1087/60)/60)/24)+DATE(1970,1,1)</f>
        <v>42272.530509259261</v>
      </c>
      <c r="T1087" s="12">
        <f>(((I1087/60)/60)/24)+DATE(1970,1,1)</f>
        <v>42300.530509259261</v>
      </c>
    </row>
    <row r="1088" spans="1:20" ht="32" x14ac:dyDescent="0.2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5">
        <f>E1088/D1088</f>
        <v>1.4019999999999999</v>
      </c>
      <c r="P1088" s="8">
        <f>E1088/L1088</f>
        <v>50.981818181818184</v>
      </c>
      <c r="Q1088" t="str">
        <f>LEFT(N1088, SEARCH("/", N1088,1)-1)</f>
        <v>theater</v>
      </c>
      <c r="R1088" t="str">
        <f>RIGHT(N1088,LEN(N1088)-SEARCH("/",N1088,1))</f>
        <v>plays</v>
      </c>
      <c r="S1088" s="12">
        <f>(((J1088/60)/60)/24)+DATE(1970,1,1)</f>
        <v>42016.706678240742</v>
      </c>
      <c r="T1088" s="12">
        <f>(((I1088/60)/60)/24)+DATE(1970,1,1)</f>
        <v>42047.249305555553</v>
      </c>
    </row>
    <row r="1089" spans="1:20" ht="48" x14ac:dyDescent="0.2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5">
        <f>E1089/D1089</f>
        <v>1.03</v>
      </c>
      <c r="P1089" s="8">
        <f>E1089/L1089</f>
        <v>57.222222222222221</v>
      </c>
      <c r="Q1089" t="str">
        <f>LEFT(N1089, SEARCH("/", N1089,1)-1)</f>
        <v>theater</v>
      </c>
      <c r="R1089" t="str">
        <f>RIGHT(N1089,LEN(N1089)-SEARCH("/",N1089,1))</f>
        <v>plays</v>
      </c>
      <c r="S1089" s="12">
        <f>(((J1089/60)/60)/24)+DATE(1970,1,1)</f>
        <v>42200.625833333332</v>
      </c>
      <c r="T1089" s="12">
        <f>(((I1089/60)/60)/24)+DATE(1970,1,1)</f>
        <v>42225.666666666672</v>
      </c>
    </row>
    <row r="1090" spans="1:20" ht="48" x14ac:dyDescent="0.2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5">
        <f>E1090/D1090</f>
        <v>1.0205</v>
      </c>
      <c r="P1090" s="8">
        <f>E1090/L1090</f>
        <v>88.739130434782609</v>
      </c>
      <c r="Q1090" t="str">
        <f>LEFT(N1090, SEARCH("/", N1090,1)-1)</f>
        <v>theater</v>
      </c>
      <c r="R1090" t="str">
        <f>RIGHT(N1090,LEN(N1090)-SEARCH("/",N1090,1))</f>
        <v>plays</v>
      </c>
      <c r="S1090" s="12">
        <f>(((J1090/60)/60)/24)+DATE(1970,1,1)</f>
        <v>41928.170497685183</v>
      </c>
      <c r="T1090" s="12">
        <f>(((I1090/60)/60)/24)+DATE(1970,1,1)</f>
        <v>41949.249305555553</v>
      </c>
    </row>
    <row r="1091" spans="1:20" ht="48" x14ac:dyDescent="0.2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5">
        <f>E1091/D1091</f>
        <v>1.01</v>
      </c>
      <c r="P1091" s="8">
        <f>E1091/L1091</f>
        <v>51.794871794871796</v>
      </c>
      <c r="Q1091" t="str">
        <f>LEFT(N1091, SEARCH("/", N1091,1)-1)</f>
        <v>theater</v>
      </c>
      <c r="R1091" t="str">
        <f>RIGHT(N1091,LEN(N1091)-SEARCH("/",N1091,1))</f>
        <v>plays</v>
      </c>
      <c r="S1091" s="12">
        <f>(((J1091/60)/60)/24)+DATE(1970,1,1)</f>
        <v>42541.501516203702</v>
      </c>
      <c r="T1091" s="12">
        <f>(((I1091/60)/60)/24)+DATE(1970,1,1)</f>
        <v>42571.501516203702</v>
      </c>
    </row>
    <row r="1092" spans="1:20" ht="48" x14ac:dyDescent="0.2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5">
        <f>E1092/D1092</f>
        <v>1.1285000000000001</v>
      </c>
      <c r="P1092" s="8">
        <f>E1092/L1092</f>
        <v>39.596491228070178</v>
      </c>
      <c r="Q1092" t="str">
        <f>LEFT(N1092, SEARCH("/", N1092,1)-1)</f>
        <v>theater</v>
      </c>
      <c r="R1092" t="str">
        <f>RIGHT(N1092,LEN(N1092)-SEARCH("/",N1092,1))</f>
        <v>plays</v>
      </c>
      <c r="S1092" s="12">
        <f>(((J1092/60)/60)/24)+DATE(1970,1,1)</f>
        <v>42053.916921296302</v>
      </c>
      <c r="T1092" s="12">
        <f>(((I1092/60)/60)/24)+DATE(1970,1,1)</f>
        <v>42079.875</v>
      </c>
    </row>
    <row r="1093" spans="1:20" ht="48" x14ac:dyDescent="0.2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5">
        <f>E1093/D1093</f>
        <v>1.2775000000000001</v>
      </c>
      <c r="P1093" s="8">
        <f>E1093/L1093</f>
        <v>38.712121212121211</v>
      </c>
      <c r="Q1093" t="str">
        <f>LEFT(N1093, SEARCH("/", N1093,1)-1)</f>
        <v>theater</v>
      </c>
      <c r="R1093" t="str">
        <f>RIGHT(N1093,LEN(N1093)-SEARCH("/",N1093,1))</f>
        <v>plays</v>
      </c>
      <c r="S1093" s="12">
        <f>(((J1093/60)/60)/24)+DATE(1970,1,1)</f>
        <v>42149.940416666665</v>
      </c>
      <c r="T1093" s="12">
        <f>(((I1093/60)/60)/24)+DATE(1970,1,1)</f>
        <v>42179.940416666665</v>
      </c>
    </row>
    <row r="1094" spans="1:20" ht="48" x14ac:dyDescent="0.2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5">
        <f>E1094/D1094</f>
        <v>1.0549999999999999</v>
      </c>
      <c r="P1094" s="8">
        <f>E1094/L1094</f>
        <v>60.285714285714285</v>
      </c>
      <c r="Q1094" t="str">
        <f>LEFT(N1094, SEARCH("/", N1094,1)-1)</f>
        <v>theater</v>
      </c>
      <c r="R1094" t="str">
        <f>RIGHT(N1094,LEN(N1094)-SEARCH("/",N1094,1))</f>
        <v>plays</v>
      </c>
      <c r="S1094" s="12">
        <f>(((J1094/60)/60)/24)+DATE(1970,1,1)</f>
        <v>42132.036168981482</v>
      </c>
      <c r="T1094" s="12">
        <f>(((I1094/60)/60)/24)+DATE(1970,1,1)</f>
        <v>42186.290972222225</v>
      </c>
    </row>
    <row r="1095" spans="1:20" ht="48" x14ac:dyDescent="0.2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5">
        <f>E1095/D1095</f>
        <v>1.0135000000000001</v>
      </c>
      <c r="P1095" s="8">
        <f>E1095/L1095</f>
        <v>72.392857142857139</v>
      </c>
      <c r="Q1095" t="str">
        <f>LEFT(N1095, SEARCH("/", N1095,1)-1)</f>
        <v>theater</v>
      </c>
      <c r="R1095" t="str">
        <f>RIGHT(N1095,LEN(N1095)-SEARCH("/",N1095,1))</f>
        <v>plays</v>
      </c>
      <c r="S1095" s="12">
        <f>(((J1095/60)/60)/24)+DATE(1970,1,1)</f>
        <v>42037.598958333328</v>
      </c>
      <c r="T1095" s="12">
        <f>(((I1095/60)/60)/24)+DATE(1970,1,1)</f>
        <v>42067.598958333328</v>
      </c>
    </row>
    <row r="1096" spans="1:20" ht="32" x14ac:dyDescent="0.2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5">
        <f>E1096/D1096</f>
        <v>1.0075000000000001</v>
      </c>
      <c r="P1096" s="8">
        <f>E1096/L1096</f>
        <v>95.952380952380949</v>
      </c>
      <c r="Q1096" t="str">
        <f>LEFT(N1096, SEARCH("/", N1096,1)-1)</f>
        <v>theater</v>
      </c>
      <c r="R1096" t="str">
        <f>RIGHT(N1096,LEN(N1096)-SEARCH("/",N1096,1))</f>
        <v>plays</v>
      </c>
      <c r="S1096" s="12">
        <f>(((J1096/60)/60)/24)+DATE(1970,1,1)</f>
        <v>42227.824212962965</v>
      </c>
      <c r="T1096" s="12">
        <f>(((I1096/60)/60)/24)+DATE(1970,1,1)</f>
        <v>42253.57430555555</v>
      </c>
    </row>
    <row r="1097" spans="1:20" ht="48" x14ac:dyDescent="0.2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5">
        <f>E1097/D1097</f>
        <v>1.0315000000000001</v>
      </c>
      <c r="P1097" s="8">
        <f>E1097/L1097</f>
        <v>44.847826086956523</v>
      </c>
      <c r="Q1097" t="str">
        <f>LEFT(N1097, SEARCH("/", N1097,1)-1)</f>
        <v>theater</v>
      </c>
      <c r="R1097" t="str">
        <f>RIGHT(N1097,LEN(N1097)-SEARCH("/",N1097,1))</f>
        <v>plays</v>
      </c>
      <c r="S1097" s="12">
        <f>(((J1097/60)/60)/24)+DATE(1970,1,1)</f>
        <v>42248.640162037031</v>
      </c>
      <c r="T1097" s="12">
        <f>(((I1097/60)/60)/24)+DATE(1970,1,1)</f>
        <v>42279.75</v>
      </c>
    </row>
    <row r="1098" spans="1:20" ht="48" x14ac:dyDescent="0.2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5">
        <f>E1098/D1098</f>
        <v>1.2845</v>
      </c>
      <c r="P1098" s="8">
        <f>E1098/L1098</f>
        <v>30.951807228915662</v>
      </c>
      <c r="Q1098" t="str">
        <f>LEFT(N1098, SEARCH("/", N1098,1)-1)</f>
        <v>theater</v>
      </c>
      <c r="R1098" t="str">
        <f>RIGHT(N1098,LEN(N1098)-SEARCH("/",N1098,1))</f>
        <v>plays</v>
      </c>
      <c r="S1098" s="12">
        <f>(((J1098/60)/60)/24)+DATE(1970,1,1)</f>
        <v>42571.420601851853</v>
      </c>
      <c r="T1098" s="12">
        <f>(((I1098/60)/60)/24)+DATE(1970,1,1)</f>
        <v>42599.420601851853</v>
      </c>
    </row>
    <row r="1099" spans="1:20" ht="48" x14ac:dyDescent="0.2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5">
        <f>E1099/D1099</f>
        <v>1.0475000000000001</v>
      </c>
      <c r="P1099" s="8">
        <f>E1099/L1099</f>
        <v>55.131578947368418</v>
      </c>
      <c r="Q1099" t="str">
        <f>LEFT(N1099, SEARCH("/", N1099,1)-1)</f>
        <v>theater</v>
      </c>
      <c r="R1099" t="str">
        <f>RIGHT(N1099,LEN(N1099)-SEARCH("/",N1099,1))</f>
        <v>plays</v>
      </c>
      <c r="S1099" s="12">
        <f>(((J1099/60)/60)/24)+DATE(1970,1,1)</f>
        <v>41997.507905092592</v>
      </c>
      <c r="T1099" s="12">
        <f>(((I1099/60)/60)/24)+DATE(1970,1,1)</f>
        <v>42027.507905092592</v>
      </c>
    </row>
    <row r="1100" spans="1:20" ht="48" x14ac:dyDescent="0.2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5">
        <f>E1100/D1100</f>
        <v>1.1435</v>
      </c>
      <c r="P1100" s="8">
        <f>E1100/L1100</f>
        <v>87.961538461538467</v>
      </c>
      <c r="Q1100" t="str">
        <f>LEFT(N1100, SEARCH("/", N1100,1)-1)</f>
        <v>theater</v>
      </c>
      <c r="R1100" t="str">
        <f>RIGHT(N1100,LEN(N1100)-SEARCH("/",N1100,1))</f>
        <v>plays</v>
      </c>
      <c r="S1100" s="12">
        <f>(((J1100/60)/60)/24)+DATE(1970,1,1)</f>
        <v>41976.331979166673</v>
      </c>
      <c r="T1100" s="12">
        <f>(((I1100/60)/60)/24)+DATE(1970,1,1)</f>
        <v>42004.291666666672</v>
      </c>
    </row>
    <row r="1101" spans="1:20" ht="48" x14ac:dyDescent="0.2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5">
        <f>E1101/D1101</f>
        <v>1.2725</v>
      </c>
      <c r="P1101" s="8">
        <f>E1101/L1101</f>
        <v>72.714285714285708</v>
      </c>
      <c r="Q1101" t="str">
        <f>LEFT(N1101, SEARCH("/", N1101,1)-1)</f>
        <v>theater</v>
      </c>
      <c r="R1101" t="str">
        <f>RIGHT(N1101,LEN(N1101)-SEARCH("/",N1101,1))</f>
        <v>plays</v>
      </c>
      <c r="S1101" s="12">
        <f>(((J1101/60)/60)/24)+DATE(1970,1,1)</f>
        <v>41988.829942129625</v>
      </c>
      <c r="T1101" s="12">
        <f>(((I1101/60)/60)/24)+DATE(1970,1,1)</f>
        <v>42046.207638888889</v>
      </c>
    </row>
    <row r="1102" spans="1:20" ht="48" x14ac:dyDescent="0.2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5">
        <f>E1102/D1102</f>
        <v>1.0435000000000001</v>
      </c>
      <c r="P1102" s="8">
        <f>E1102/L1102</f>
        <v>39.377358490566039</v>
      </c>
      <c r="Q1102" t="str">
        <f>LEFT(N1102, SEARCH("/", N1102,1)-1)</f>
        <v>theater</v>
      </c>
      <c r="R1102" t="str">
        <f>RIGHT(N1102,LEN(N1102)-SEARCH("/",N1102,1))</f>
        <v>plays</v>
      </c>
      <c r="S1102" s="12">
        <f>(((J1102/60)/60)/24)+DATE(1970,1,1)</f>
        <v>41990.99863425926</v>
      </c>
      <c r="T1102" s="12">
        <f>(((I1102/60)/60)/24)+DATE(1970,1,1)</f>
        <v>42020.99863425926</v>
      </c>
    </row>
    <row r="1103" spans="1:20" ht="48" x14ac:dyDescent="0.2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5">
        <f>E1103/D1103</f>
        <v>1.01</v>
      </c>
      <c r="P1103" s="8">
        <f>E1103/L1103</f>
        <v>36.071428571428569</v>
      </c>
      <c r="Q1103" t="str">
        <f>LEFT(N1103, SEARCH("/", N1103,1)-1)</f>
        <v>theater</v>
      </c>
      <c r="R1103" t="str">
        <f>RIGHT(N1103,LEN(N1103)-SEARCH("/",N1103,1))</f>
        <v>plays</v>
      </c>
      <c r="S1103" s="12">
        <f>(((J1103/60)/60)/24)+DATE(1970,1,1)</f>
        <v>42128.627893518518</v>
      </c>
      <c r="T1103" s="12">
        <f>(((I1103/60)/60)/24)+DATE(1970,1,1)</f>
        <v>42158.627893518518</v>
      </c>
    </row>
    <row r="1104" spans="1:20" ht="48" x14ac:dyDescent="0.2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5">
        <f>E1104/D1104</f>
        <v>1</v>
      </c>
      <c r="P1104" s="8">
        <f>E1104/L1104</f>
        <v>68.965517241379317</v>
      </c>
      <c r="Q1104" t="str">
        <f>LEFT(N1104, SEARCH("/", N1104,1)-1)</f>
        <v>theater</v>
      </c>
      <c r="R1104" t="str">
        <f>RIGHT(N1104,LEN(N1104)-SEARCH("/",N1104,1))</f>
        <v>plays</v>
      </c>
      <c r="S1104" s="12">
        <f>(((J1104/60)/60)/24)+DATE(1970,1,1)</f>
        <v>42460.741747685184</v>
      </c>
      <c r="T1104" s="12">
        <f>(((I1104/60)/60)/24)+DATE(1970,1,1)</f>
        <v>42511.165972222225</v>
      </c>
    </row>
    <row r="1105" spans="1:20" ht="48" x14ac:dyDescent="0.2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5">
        <f>E1105/D1105</f>
        <v>1.0049999999999999</v>
      </c>
      <c r="P1105" s="8">
        <f>E1105/L1105</f>
        <v>60.909090909090907</v>
      </c>
      <c r="Q1105" t="str">
        <f>LEFT(N1105, SEARCH("/", N1105,1)-1)</f>
        <v>theater</v>
      </c>
      <c r="R1105" t="str">
        <f>RIGHT(N1105,LEN(N1105)-SEARCH("/",N1105,1))</f>
        <v>plays</v>
      </c>
      <c r="S1105" s="12">
        <f>(((J1105/60)/60)/24)+DATE(1970,1,1)</f>
        <v>42191.363506944443</v>
      </c>
      <c r="T1105" s="12">
        <f>(((I1105/60)/60)/24)+DATE(1970,1,1)</f>
        <v>42221.363506944443</v>
      </c>
    </row>
    <row r="1106" spans="1:20" ht="48" x14ac:dyDescent="0.2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5">
        <f>E1106/D1106</f>
        <v>1.1074999999999999</v>
      </c>
      <c r="P1106" s="8">
        <f>E1106/L1106</f>
        <v>110.75</v>
      </c>
      <c r="Q1106" t="str">
        <f>LEFT(N1106, SEARCH("/", N1106,1)-1)</f>
        <v>theater</v>
      </c>
      <c r="R1106" t="str">
        <f>RIGHT(N1106,LEN(N1106)-SEARCH("/",N1106,1))</f>
        <v>plays</v>
      </c>
      <c r="S1106" s="12">
        <f>(((J1106/60)/60)/24)+DATE(1970,1,1)</f>
        <v>42499.629849537043</v>
      </c>
      <c r="T1106" s="12">
        <f>(((I1106/60)/60)/24)+DATE(1970,1,1)</f>
        <v>42522.904166666667</v>
      </c>
    </row>
    <row r="1107" spans="1:20" ht="32" x14ac:dyDescent="0.2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5">
        <f>E1107/D1107</f>
        <v>1.0249999999999999</v>
      </c>
      <c r="P1107" s="8">
        <f>E1107/L1107</f>
        <v>66.129032258064512</v>
      </c>
      <c r="Q1107" t="str">
        <f>LEFT(N1107, SEARCH("/", N1107,1)-1)</f>
        <v>theater</v>
      </c>
      <c r="R1107" t="str">
        <f>RIGHT(N1107,LEN(N1107)-SEARCH("/",N1107,1))</f>
        <v>plays</v>
      </c>
      <c r="S1107" s="12">
        <f>(((J1107/60)/60)/24)+DATE(1970,1,1)</f>
        <v>42120.531226851846</v>
      </c>
      <c r="T1107" s="12">
        <f>(((I1107/60)/60)/24)+DATE(1970,1,1)</f>
        <v>42155.531226851846</v>
      </c>
    </row>
    <row r="1108" spans="1:20" ht="48" x14ac:dyDescent="0.2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5">
        <f>E1108/D1108</f>
        <v>1.101</v>
      </c>
      <c r="P1108" s="8">
        <f>E1108/L1108</f>
        <v>73.400000000000006</v>
      </c>
      <c r="Q1108" t="str">
        <f>LEFT(N1108, SEARCH("/", N1108,1)-1)</f>
        <v>theater</v>
      </c>
      <c r="R1108" t="str">
        <f>RIGHT(N1108,LEN(N1108)-SEARCH("/",N1108,1))</f>
        <v>plays</v>
      </c>
      <c r="S1108" s="12">
        <f>(((J1108/60)/60)/24)+DATE(1970,1,1)</f>
        <v>41786.761354166665</v>
      </c>
      <c r="T1108" s="12">
        <f>(((I1108/60)/60)/24)+DATE(1970,1,1)</f>
        <v>41821.207638888889</v>
      </c>
    </row>
    <row r="1109" spans="1:20" ht="48" x14ac:dyDescent="0.2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5">
        <f>E1109/D1109</f>
        <v>1.55</v>
      </c>
      <c r="P1109" s="8">
        <f>E1109/L1109</f>
        <v>39.743589743589745</v>
      </c>
      <c r="Q1109" t="str">
        <f>LEFT(N1109, SEARCH("/", N1109,1)-1)</f>
        <v>theater</v>
      </c>
      <c r="R1109" t="str">
        <f>RIGHT(N1109,LEN(N1109)-SEARCH("/",N1109,1))</f>
        <v>plays</v>
      </c>
      <c r="S1109" s="12">
        <f>(((J1109/60)/60)/24)+DATE(1970,1,1)</f>
        <v>41988.617083333331</v>
      </c>
      <c r="T1109" s="12">
        <f>(((I1109/60)/60)/24)+DATE(1970,1,1)</f>
        <v>42048.617083333331</v>
      </c>
    </row>
    <row r="1110" spans="1:20" ht="48" x14ac:dyDescent="0.2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5">
        <f>E1110/D1110</f>
        <v>1.08</v>
      </c>
      <c r="P1110" s="8">
        <f>E1110/L1110</f>
        <v>72</v>
      </c>
      <c r="Q1110" t="str">
        <f>LEFT(N1110, SEARCH("/", N1110,1)-1)</f>
        <v>theater</v>
      </c>
      <c r="R1110" t="str">
        <f>RIGHT(N1110,LEN(N1110)-SEARCH("/",N1110,1))</f>
        <v>plays</v>
      </c>
      <c r="S1110" s="12">
        <f>(((J1110/60)/60)/24)+DATE(1970,1,1)</f>
        <v>42479.465833333335</v>
      </c>
      <c r="T1110" s="12">
        <f>(((I1110/60)/60)/24)+DATE(1970,1,1)</f>
        <v>42500.465833333335</v>
      </c>
    </row>
    <row r="1111" spans="1:20" ht="48" x14ac:dyDescent="0.2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5">
        <f>E1111/D1111</f>
        <v>1.0149999999999999</v>
      </c>
      <c r="P1111" s="8">
        <f>E1111/L1111</f>
        <v>106.84210526315789</v>
      </c>
      <c r="Q1111" t="str">
        <f>LEFT(N1111, SEARCH("/", N1111,1)-1)</f>
        <v>theater</v>
      </c>
      <c r="R1111" t="str">
        <f>RIGHT(N1111,LEN(N1111)-SEARCH("/",N1111,1))</f>
        <v>plays</v>
      </c>
      <c r="S1111" s="12">
        <f>(((J1111/60)/60)/24)+DATE(1970,1,1)</f>
        <v>42505.738032407404</v>
      </c>
      <c r="T1111" s="12">
        <f>(((I1111/60)/60)/24)+DATE(1970,1,1)</f>
        <v>42525.738032407404</v>
      </c>
    </row>
    <row r="1112" spans="1:20" ht="48" x14ac:dyDescent="0.2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5">
        <f>E1112/D1112</f>
        <v>1.0075000000000001</v>
      </c>
      <c r="P1112" s="8">
        <f>E1112/L1112</f>
        <v>61.060606060606062</v>
      </c>
      <c r="Q1112" t="str">
        <f>LEFT(N1112, SEARCH("/", N1112,1)-1)</f>
        <v>theater</v>
      </c>
      <c r="R1112" t="str">
        <f>RIGHT(N1112,LEN(N1112)-SEARCH("/",N1112,1))</f>
        <v>plays</v>
      </c>
      <c r="S1112" s="12">
        <f>(((J1112/60)/60)/24)+DATE(1970,1,1)</f>
        <v>42632.348310185189</v>
      </c>
      <c r="T1112" s="12">
        <f>(((I1112/60)/60)/24)+DATE(1970,1,1)</f>
        <v>42663.204861111109</v>
      </c>
    </row>
    <row r="1113" spans="1:20" ht="48" x14ac:dyDescent="0.2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5">
        <f>E1113/D1113</f>
        <v>0.17899999999999999</v>
      </c>
      <c r="P1113" s="8">
        <f>E1113/L1113</f>
        <v>25.571428571428573</v>
      </c>
      <c r="Q1113" t="str">
        <f>LEFT(N1113, SEARCH("/", N1113,1)-1)</f>
        <v>theater</v>
      </c>
      <c r="R1113" t="str">
        <f>RIGHT(N1113,LEN(N1113)-SEARCH("/",N1113,1))</f>
        <v>plays</v>
      </c>
      <c r="S1113" s="12">
        <f>(((J1113/60)/60)/24)+DATE(1970,1,1)</f>
        <v>41833.089756944442</v>
      </c>
      <c r="T1113" s="12">
        <f>(((I1113/60)/60)/24)+DATE(1970,1,1)</f>
        <v>41863.079143518517</v>
      </c>
    </row>
    <row r="1114" spans="1:20" ht="48" x14ac:dyDescent="0.2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5">
        <f>E1114/D1114</f>
        <v>1.1675</v>
      </c>
      <c r="P1114" s="8">
        <f>E1114/L1114</f>
        <v>41.696428571428569</v>
      </c>
      <c r="Q1114" t="str">
        <f>LEFT(N1114, SEARCH("/", N1114,1)-1)</f>
        <v>theater</v>
      </c>
      <c r="R1114" t="str">
        <f>RIGHT(N1114,LEN(N1114)-SEARCH("/",N1114,1))</f>
        <v>musical</v>
      </c>
      <c r="S1114" s="12">
        <f>(((J1114/60)/60)/24)+DATE(1970,1,1)</f>
        <v>42050.019641203704</v>
      </c>
      <c r="T1114" s="12">
        <f>(((I1114/60)/60)/24)+DATE(1970,1,1)</f>
        <v>42064.207638888889</v>
      </c>
    </row>
    <row r="1115" spans="1:20" ht="48" x14ac:dyDescent="0.2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5">
        <f>E1115/D1115</f>
        <v>1</v>
      </c>
      <c r="P1115" s="8">
        <f>E1115/L1115</f>
        <v>100</v>
      </c>
      <c r="Q1115" t="str">
        <f>LEFT(N1115, SEARCH("/", N1115,1)-1)</f>
        <v>theater</v>
      </c>
      <c r="R1115" t="str">
        <f>RIGHT(N1115,LEN(N1115)-SEARCH("/",N1115,1))</f>
        <v>musical</v>
      </c>
      <c r="S1115" s="12">
        <f>(((J1115/60)/60)/24)+DATE(1970,1,1)</f>
        <v>42138.930671296301</v>
      </c>
      <c r="T1115" s="12">
        <f>(((I1115/60)/60)/24)+DATE(1970,1,1)</f>
        <v>42168.930671296301</v>
      </c>
    </row>
    <row r="1116" spans="1:20" ht="48" x14ac:dyDescent="0.2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5">
        <f>E1116/D1116</f>
        <v>1.0024999999999999</v>
      </c>
      <c r="P1116" s="8">
        <f>E1116/L1116</f>
        <v>143.21428571428572</v>
      </c>
      <c r="Q1116" t="str">
        <f>LEFT(N1116, SEARCH("/", N1116,1)-1)</f>
        <v>theater</v>
      </c>
      <c r="R1116" t="str">
        <f>RIGHT(N1116,LEN(N1116)-SEARCH("/",N1116,1))</f>
        <v>musical</v>
      </c>
      <c r="S1116" s="12">
        <f>(((J1116/60)/60)/24)+DATE(1970,1,1)</f>
        <v>42075.942627314813</v>
      </c>
      <c r="T1116" s="12">
        <f>(((I1116/60)/60)/24)+DATE(1970,1,1)</f>
        <v>42103.166666666672</v>
      </c>
    </row>
    <row r="1117" spans="1:20" ht="48" x14ac:dyDescent="0.2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5">
        <f>E1117/D1117</f>
        <v>1.4319999999999999</v>
      </c>
      <c r="P1117" s="8">
        <f>E1117/L1117</f>
        <v>48.542372881355931</v>
      </c>
      <c r="Q1117" t="str">
        <f>LEFT(N1117, SEARCH("/", N1117,1)-1)</f>
        <v>theater</v>
      </c>
      <c r="R1117" t="str">
        <f>RIGHT(N1117,LEN(N1117)-SEARCH("/",N1117,1))</f>
        <v>musical</v>
      </c>
      <c r="S1117" s="12">
        <f>(((J1117/60)/60)/24)+DATE(1970,1,1)</f>
        <v>41887.111354166671</v>
      </c>
      <c r="T1117" s="12">
        <f>(((I1117/60)/60)/24)+DATE(1970,1,1)</f>
        <v>41909.166666666664</v>
      </c>
    </row>
    <row r="1118" spans="1:20" ht="48" x14ac:dyDescent="0.2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5">
        <f>E1118/D1118</f>
        <v>1.0175000000000001</v>
      </c>
      <c r="P1118" s="8">
        <f>E1118/L1118</f>
        <v>75.370370370370367</v>
      </c>
      <c r="Q1118" t="str">
        <f>LEFT(N1118, SEARCH("/", N1118,1)-1)</f>
        <v>theater</v>
      </c>
      <c r="R1118" t="str">
        <f>RIGHT(N1118,LEN(N1118)-SEARCH("/",N1118,1))</f>
        <v>musical</v>
      </c>
      <c r="S1118" s="12">
        <f>(((J1118/60)/60)/24)+DATE(1970,1,1)</f>
        <v>42546.862233796302</v>
      </c>
      <c r="T1118" s="12">
        <f>(((I1118/60)/60)/24)+DATE(1970,1,1)</f>
        <v>42575.958333333328</v>
      </c>
    </row>
    <row r="1119" spans="1:20" ht="48" x14ac:dyDescent="0.2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5">
        <f>E1119/D1119</f>
        <v>1.5075000000000001</v>
      </c>
      <c r="P1119" s="8">
        <f>E1119/L1119</f>
        <v>100.5</v>
      </c>
      <c r="Q1119" t="str">
        <f>LEFT(N1119, SEARCH("/", N1119,1)-1)</f>
        <v>theater</v>
      </c>
      <c r="R1119" t="str">
        <f>RIGHT(N1119,LEN(N1119)-SEARCH("/",N1119,1))</f>
        <v>musical</v>
      </c>
      <c r="S1119" s="12">
        <f>(((J1119/60)/60)/24)+DATE(1970,1,1)</f>
        <v>42548.63853009259</v>
      </c>
      <c r="T1119" s="12">
        <f>(((I1119/60)/60)/24)+DATE(1970,1,1)</f>
        <v>42584.418749999997</v>
      </c>
    </row>
    <row r="1120" spans="1:20" ht="48" x14ac:dyDescent="0.2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5">
        <f>E1120/D1120</f>
        <v>1.0125</v>
      </c>
      <c r="P1120" s="8">
        <f>E1120/L1120</f>
        <v>53.289473684210527</v>
      </c>
      <c r="Q1120" t="str">
        <f>LEFT(N1120, SEARCH("/", N1120,1)-1)</f>
        <v>theater</v>
      </c>
      <c r="R1120" t="str">
        <f>RIGHT(N1120,LEN(N1120)-SEARCH("/",N1120,1))</f>
        <v>plays</v>
      </c>
      <c r="S1120" s="12">
        <f>(((J1120/60)/60)/24)+DATE(1970,1,1)</f>
        <v>41800.526701388888</v>
      </c>
      <c r="T1120" s="12">
        <f>(((I1120/60)/60)/24)+DATE(1970,1,1)</f>
        <v>41850.958333333336</v>
      </c>
    </row>
    <row r="1121" spans="1:20" ht="48" x14ac:dyDescent="0.2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5">
        <f>E1121/D1121</f>
        <v>1.0954999999999999</v>
      </c>
      <c r="P1121" s="8">
        <f>E1121/L1121</f>
        <v>199.18181818181819</v>
      </c>
      <c r="Q1121" t="str">
        <f>LEFT(N1121, SEARCH("/", N1121,1)-1)</f>
        <v>theater</v>
      </c>
      <c r="R1121" t="str">
        <f>RIGHT(N1121,LEN(N1121)-SEARCH("/",N1121,1))</f>
        <v>plays</v>
      </c>
      <c r="S1121" s="12">
        <f>(((J1121/60)/60)/24)+DATE(1970,1,1)</f>
        <v>42109.751250000001</v>
      </c>
      <c r="T1121" s="12">
        <f>(((I1121/60)/60)/24)+DATE(1970,1,1)</f>
        <v>42156.165972222225</v>
      </c>
    </row>
    <row r="1122" spans="1:20" ht="48" x14ac:dyDescent="0.2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5">
        <f>E1122/D1122</f>
        <v>1.0725</v>
      </c>
      <c r="P1122" s="8">
        <f>E1122/L1122</f>
        <v>107.25</v>
      </c>
      <c r="Q1122" t="str">
        <f>LEFT(N1122, SEARCH("/", N1122,1)-1)</f>
        <v>theater</v>
      </c>
      <c r="R1122" t="str">
        <f>RIGHT(N1122,LEN(N1122)-SEARCH("/",N1122,1))</f>
        <v>plays</v>
      </c>
      <c r="S1122" s="12">
        <f>(((J1122/60)/60)/24)+DATE(1970,1,1)</f>
        <v>42284.69694444444</v>
      </c>
      <c r="T1122" s="12">
        <f>(((I1122/60)/60)/24)+DATE(1970,1,1)</f>
        <v>42301.165972222225</v>
      </c>
    </row>
    <row r="1123" spans="1:20" ht="32" x14ac:dyDescent="0.2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5">
        <f>E1123/D1123</f>
        <v>1.0209999999999999</v>
      </c>
      <c r="P1123" s="8">
        <f>E1123/L1123</f>
        <v>120.11764705882354</v>
      </c>
      <c r="Q1123" t="str">
        <f>LEFT(N1123, SEARCH("/", N1123,1)-1)</f>
        <v>theater</v>
      </c>
      <c r="R1123" t="str">
        <f>RIGHT(N1123,LEN(N1123)-SEARCH("/",N1123,1))</f>
        <v>plays</v>
      </c>
      <c r="S1123" s="12">
        <f>(((J1123/60)/60)/24)+DATE(1970,1,1)</f>
        <v>42152.765717592592</v>
      </c>
      <c r="T1123" s="12">
        <f>(((I1123/60)/60)/24)+DATE(1970,1,1)</f>
        <v>42188.765717592592</v>
      </c>
    </row>
    <row r="1124" spans="1:20" ht="48" x14ac:dyDescent="0.2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5">
        <f>E1124/D1124</f>
        <v>1.0125</v>
      </c>
      <c r="P1124" s="8">
        <f>E1124/L1124</f>
        <v>63.28125</v>
      </c>
      <c r="Q1124" t="str">
        <f>LEFT(N1124, SEARCH("/", N1124,1)-1)</f>
        <v>theater</v>
      </c>
      <c r="R1124" t="str">
        <f>RIGHT(N1124,LEN(N1124)-SEARCH("/",N1124,1))</f>
        <v>plays</v>
      </c>
      <c r="S1124" s="12">
        <f>(((J1124/60)/60)/24)+DATE(1970,1,1)</f>
        <v>42155.142638888887</v>
      </c>
      <c r="T1124" s="12">
        <f>(((I1124/60)/60)/24)+DATE(1970,1,1)</f>
        <v>42215.142638888887</v>
      </c>
    </row>
    <row r="1125" spans="1:20" ht="20" x14ac:dyDescent="0.2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5">
        <f>E1125/D1125</f>
        <v>0.05</v>
      </c>
      <c r="P1125" s="8">
        <f>E1125/L1125</f>
        <v>100</v>
      </c>
      <c r="Q1125" t="str">
        <f>LEFT(N1125, SEARCH("/", N1125,1)-1)</f>
        <v>theater</v>
      </c>
      <c r="R1125" t="str">
        <f>RIGHT(N1125,LEN(N1125)-SEARCH("/",N1125,1))</f>
        <v>plays</v>
      </c>
      <c r="S1125" s="12">
        <f>(((J1125/60)/60)/24)+DATE(1970,1,1)</f>
        <v>41914.590011574073</v>
      </c>
      <c r="T1125" s="12">
        <f>(((I1125/60)/60)/24)+DATE(1970,1,1)</f>
        <v>41955.907638888893</v>
      </c>
    </row>
    <row r="1126" spans="1:20" ht="32" x14ac:dyDescent="0.2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5">
        <f>E1126/D1126</f>
        <v>5.4999999999999997E-3</v>
      </c>
      <c r="P1126" s="8">
        <f>E1126/L1126</f>
        <v>5.5</v>
      </c>
      <c r="Q1126" t="str">
        <f>LEFT(N1126, SEARCH("/", N1126,1)-1)</f>
        <v>theater</v>
      </c>
      <c r="R1126" t="str">
        <f>RIGHT(N1126,LEN(N1126)-SEARCH("/",N1126,1))</f>
        <v>plays</v>
      </c>
      <c r="S1126" s="12">
        <f>(((J1126/60)/60)/24)+DATE(1970,1,1)</f>
        <v>42402.947002314817</v>
      </c>
      <c r="T1126" s="12">
        <f>(((I1126/60)/60)/24)+DATE(1970,1,1)</f>
        <v>42452.145138888889</v>
      </c>
    </row>
    <row r="1127" spans="1:20" ht="48" x14ac:dyDescent="0.2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5">
        <f>E1127/D1127</f>
        <v>0.1255</v>
      </c>
      <c r="P1127" s="8">
        <f>E1127/L1127</f>
        <v>50.2</v>
      </c>
      <c r="Q1127" t="str">
        <f>LEFT(N1127, SEARCH("/", N1127,1)-1)</f>
        <v>theater</v>
      </c>
      <c r="R1127" t="str">
        <f>RIGHT(N1127,LEN(N1127)-SEARCH("/",N1127,1))</f>
        <v>plays</v>
      </c>
      <c r="S1127" s="12">
        <f>(((J1127/60)/60)/24)+DATE(1970,1,1)</f>
        <v>42509.814108796301</v>
      </c>
      <c r="T1127" s="12">
        <f>(((I1127/60)/60)/24)+DATE(1970,1,1)</f>
        <v>42539.814108796301</v>
      </c>
    </row>
    <row r="1128" spans="1:20" ht="48" x14ac:dyDescent="0.2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5">
        <f>E1128/D1128</f>
        <v>1.7500000000000002E-2</v>
      </c>
      <c r="P1128" s="8">
        <f>E1128/L1128</f>
        <v>17.5</v>
      </c>
      <c r="Q1128" t="str">
        <f>LEFT(N1128, SEARCH("/", N1128,1)-1)</f>
        <v>theater</v>
      </c>
      <c r="R1128" t="str">
        <f>RIGHT(N1128,LEN(N1128)-SEARCH("/",N1128,1))</f>
        <v>musical</v>
      </c>
      <c r="S1128" s="12">
        <f>(((J1128/60)/60)/24)+DATE(1970,1,1)</f>
        <v>42079.857974537037</v>
      </c>
      <c r="T1128" s="12">
        <f>(((I1128/60)/60)/24)+DATE(1970,1,1)</f>
        <v>42125.916666666672</v>
      </c>
    </row>
    <row r="1129" spans="1:20" ht="48" x14ac:dyDescent="0.2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5">
        <f>E1129/D1129</f>
        <v>0.27100000000000002</v>
      </c>
      <c r="P1129" s="8">
        <f>E1129/L1129</f>
        <v>38.714285714285715</v>
      </c>
      <c r="Q1129" t="str">
        <f>LEFT(N1129, SEARCH("/", N1129,1)-1)</f>
        <v>theater</v>
      </c>
      <c r="R1129" t="str">
        <f>RIGHT(N1129,LEN(N1129)-SEARCH("/",N1129,1))</f>
        <v>plays</v>
      </c>
      <c r="S1129" s="12">
        <f>(((J1129/60)/60)/24)+DATE(1970,1,1)</f>
        <v>42762.545810185184</v>
      </c>
      <c r="T1129" s="12">
        <f>(((I1129/60)/60)/24)+DATE(1970,1,1)</f>
        <v>42792.545810185184</v>
      </c>
    </row>
    <row r="1130" spans="1:20" ht="48" x14ac:dyDescent="0.2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5">
        <f>E1130/D1130</f>
        <v>0</v>
      </c>
      <c r="P1130" s="8" t="e">
        <f>E1130/L1130</f>
        <v>#DIV/0!</v>
      </c>
      <c r="Q1130" t="str">
        <f>LEFT(N1130, SEARCH("/", N1130,1)-1)</f>
        <v>theater</v>
      </c>
      <c r="R1130" t="str">
        <f>RIGHT(N1130,LEN(N1130)-SEARCH("/",N1130,1))</f>
        <v>plays</v>
      </c>
      <c r="S1130" s="12">
        <f>(((J1130/60)/60)/24)+DATE(1970,1,1)</f>
        <v>42494.471666666665</v>
      </c>
      <c r="T1130" s="12">
        <f>(((I1130/60)/60)/24)+DATE(1970,1,1)</f>
        <v>42524.471666666665</v>
      </c>
    </row>
    <row r="1131" spans="1:20" ht="48" x14ac:dyDescent="0.2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5">
        <f>E1131/D1131</f>
        <v>2.5000000000000001E-3</v>
      </c>
      <c r="P1131" s="8">
        <f>E1131/L1131</f>
        <v>5</v>
      </c>
      <c r="Q1131" t="str">
        <f>LEFT(N1131, SEARCH("/", N1131,1)-1)</f>
        <v>theater</v>
      </c>
      <c r="R1131" t="str">
        <f>RIGHT(N1131,LEN(N1131)-SEARCH("/",N1131,1))</f>
        <v>plays</v>
      </c>
      <c r="S1131" s="12">
        <f>(((J1131/60)/60)/24)+DATE(1970,1,1)</f>
        <v>42109.801712962959</v>
      </c>
      <c r="T1131" s="12">
        <f>(((I1131/60)/60)/24)+DATE(1970,1,1)</f>
        <v>42139.801712962959</v>
      </c>
    </row>
    <row r="1132" spans="1:20" ht="48" x14ac:dyDescent="0.2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5">
        <f>E1132/D1132</f>
        <v>0.32050000000000001</v>
      </c>
      <c r="P1132" s="8">
        <f>E1132/L1132</f>
        <v>40.0625</v>
      </c>
      <c r="Q1132" t="str">
        <f>LEFT(N1132, SEARCH("/", N1132,1)-1)</f>
        <v>theater</v>
      </c>
      <c r="R1132" t="str">
        <f>RIGHT(N1132,LEN(N1132)-SEARCH("/",N1132,1))</f>
        <v>plays</v>
      </c>
      <c r="S1132" s="12">
        <f>(((J1132/60)/60)/24)+DATE(1970,1,1)</f>
        <v>41816.950370370374</v>
      </c>
      <c r="T1132" s="12">
        <f>(((I1132/60)/60)/24)+DATE(1970,1,1)</f>
        <v>41853.583333333336</v>
      </c>
    </row>
    <row r="1133" spans="1:20" ht="48" x14ac:dyDescent="0.2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5">
        <f>E1133/D1133</f>
        <v>6.3E-2</v>
      </c>
      <c r="P1133" s="8">
        <f>E1133/L1133</f>
        <v>42</v>
      </c>
      <c r="Q1133" t="str">
        <f>LEFT(N1133, SEARCH("/", N1133,1)-1)</f>
        <v>theater</v>
      </c>
      <c r="R1133" t="str">
        <f>RIGHT(N1133,LEN(N1133)-SEARCH("/",N1133,1))</f>
        <v>plays</v>
      </c>
      <c r="S1133" s="12">
        <f>(((J1133/60)/60)/24)+DATE(1970,1,1)</f>
        <v>42053.722060185188</v>
      </c>
      <c r="T1133" s="12">
        <f>(((I1133/60)/60)/24)+DATE(1970,1,1)</f>
        <v>42113.680393518516</v>
      </c>
    </row>
    <row r="1134" spans="1:20" ht="48" x14ac:dyDescent="0.2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5">
        <f>E1134/D1134</f>
        <v>0.14249999999999999</v>
      </c>
      <c r="P1134" s="8">
        <f>E1134/L1134</f>
        <v>71.25</v>
      </c>
      <c r="Q1134" t="str">
        <f>LEFT(N1134, SEARCH("/", N1134,1)-1)</f>
        <v>theater</v>
      </c>
      <c r="R1134" t="str">
        <f>RIGHT(N1134,LEN(N1134)-SEARCH("/",N1134,1))</f>
        <v>plays</v>
      </c>
      <c r="S1134" s="12">
        <f>(((J1134/60)/60)/24)+DATE(1970,1,1)</f>
        <v>42414.235879629632</v>
      </c>
      <c r="T1134" s="12">
        <f>(((I1134/60)/60)/24)+DATE(1970,1,1)</f>
        <v>42474.194212962961</v>
      </c>
    </row>
    <row r="1135" spans="1:20" ht="48" x14ac:dyDescent="0.2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5">
        <f>E1135/D1135</f>
        <v>0.107</v>
      </c>
      <c r="P1135" s="8">
        <f>E1135/L1135</f>
        <v>26.75</v>
      </c>
      <c r="Q1135" t="str">
        <f>LEFT(N1135, SEARCH("/", N1135,1)-1)</f>
        <v>theater</v>
      </c>
      <c r="R1135" t="str">
        <f>RIGHT(N1135,LEN(N1135)-SEARCH("/",N1135,1))</f>
        <v>plays</v>
      </c>
      <c r="S1135" s="12">
        <f>(((J1135/60)/60)/24)+DATE(1970,1,1)</f>
        <v>41975.642974537041</v>
      </c>
      <c r="T1135" s="12">
        <f>(((I1135/60)/60)/24)+DATE(1970,1,1)</f>
        <v>42035.642974537041</v>
      </c>
    </row>
    <row r="1136" spans="1:20" ht="48" x14ac:dyDescent="0.2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5">
        <f>E1136/D1136</f>
        <v>0.32050000000000001</v>
      </c>
      <c r="P1136" s="8">
        <f>E1136/L1136</f>
        <v>33.736842105263158</v>
      </c>
      <c r="Q1136" t="str">
        <f>LEFT(N1136, SEARCH("/", N1136,1)-1)</f>
        <v>theater</v>
      </c>
      <c r="R1136" t="str">
        <f>RIGHT(N1136,LEN(N1136)-SEARCH("/",N1136,1))</f>
        <v>plays</v>
      </c>
      <c r="S1136" s="12">
        <f>(((J1136/60)/60)/24)+DATE(1970,1,1)</f>
        <v>42399.707407407404</v>
      </c>
      <c r="T1136" s="12">
        <f>(((I1136/60)/60)/24)+DATE(1970,1,1)</f>
        <v>42420.878472222219</v>
      </c>
    </row>
    <row r="1137" spans="1:20" ht="32" x14ac:dyDescent="0.2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5">
        <f>E1137/D1137</f>
        <v>2.5000000000000001E-3</v>
      </c>
      <c r="P1137" s="8">
        <f>E1137/L1137</f>
        <v>5</v>
      </c>
      <c r="Q1137" t="str">
        <f>LEFT(N1137, SEARCH("/", N1137,1)-1)</f>
        <v>theater</v>
      </c>
      <c r="R1137" t="str">
        <f>RIGHT(N1137,LEN(N1137)-SEARCH("/",N1137,1))</f>
        <v>plays</v>
      </c>
      <c r="S1137" s="12">
        <f>(((J1137/60)/60)/24)+DATE(1970,1,1)</f>
        <v>41809.389930555553</v>
      </c>
      <c r="T1137" s="12">
        <f>(((I1137/60)/60)/24)+DATE(1970,1,1)</f>
        <v>41839.389930555553</v>
      </c>
    </row>
    <row r="1138" spans="1:20" ht="48" x14ac:dyDescent="0.2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5">
        <f>E1138/D1138</f>
        <v>0.10050000000000001</v>
      </c>
      <c r="P1138" s="8">
        <f>E1138/L1138</f>
        <v>100.5</v>
      </c>
      <c r="Q1138" t="str">
        <f>LEFT(N1138, SEARCH("/", N1138,1)-1)</f>
        <v>theater</v>
      </c>
      <c r="R1138" t="str">
        <f>RIGHT(N1138,LEN(N1138)-SEARCH("/",N1138,1))</f>
        <v>plays</v>
      </c>
      <c r="S1138" s="12">
        <f>(((J1138/60)/60)/24)+DATE(1970,1,1)</f>
        <v>42020.587349537032</v>
      </c>
      <c r="T1138" s="12">
        <f>(((I1138/60)/60)/24)+DATE(1970,1,1)</f>
        <v>42050.587349537032</v>
      </c>
    </row>
    <row r="1139" spans="1:20" ht="48" x14ac:dyDescent="0.2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5">
        <f>E1139/D1139</f>
        <v>2.5000000000000001E-3</v>
      </c>
      <c r="P1139" s="8">
        <f>E1139/L1139</f>
        <v>5</v>
      </c>
      <c r="Q1139" t="str">
        <f>LEFT(N1139, SEARCH("/", N1139,1)-1)</f>
        <v>theater</v>
      </c>
      <c r="R1139" t="str">
        <f>RIGHT(N1139,LEN(N1139)-SEARCH("/",N1139,1))</f>
        <v>plays</v>
      </c>
      <c r="S1139" s="12">
        <f>(((J1139/60)/60)/24)+DATE(1970,1,1)</f>
        <v>41848.772928240738</v>
      </c>
      <c r="T1139" s="12">
        <f>(((I1139/60)/60)/24)+DATE(1970,1,1)</f>
        <v>41877.686111111114</v>
      </c>
    </row>
    <row r="1140" spans="1:20" ht="48" x14ac:dyDescent="0.2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5">
        <f>E1140/D1140</f>
        <v>1.2999999999999999E-2</v>
      </c>
      <c r="P1140" s="8">
        <f>E1140/L1140</f>
        <v>13</v>
      </c>
      <c r="Q1140" t="str">
        <f>LEFT(N1140, SEARCH("/", N1140,1)-1)</f>
        <v>theater</v>
      </c>
      <c r="R1140" t="str">
        <f>RIGHT(N1140,LEN(N1140)-SEARCH("/",N1140,1))</f>
        <v>plays</v>
      </c>
      <c r="S1140" s="12">
        <f>(((J1140/60)/60)/24)+DATE(1970,1,1)</f>
        <v>42021.301192129627</v>
      </c>
      <c r="T1140" s="12">
        <f>(((I1140/60)/60)/24)+DATE(1970,1,1)</f>
        <v>42051.301192129627</v>
      </c>
    </row>
    <row r="1141" spans="1:20" ht="48" x14ac:dyDescent="0.2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5">
        <f>E1141/D1141</f>
        <v>0.28050000000000003</v>
      </c>
      <c r="P1141" s="8">
        <f>E1141/L1141</f>
        <v>51</v>
      </c>
      <c r="Q1141" t="str">
        <f>LEFT(N1141, SEARCH("/", N1141,1)-1)</f>
        <v>theater</v>
      </c>
      <c r="R1141" t="str">
        <f>RIGHT(N1141,LEN(N1141)-SEARCH("/",N1141,1))</f>
        <v>plays</v>
      </c>
      <c r="S1141" s="12">
        <f>(((J1141/60)/60)/24)+DATE(1970,1,1)</f>
        <v>41765.938657407409</v>
      </c>
      <c r="T1141" s="12">
        <f>(((I1141/60)/60)/24)+DATE(1970,1,1)</f>
        <v>41795.938657407409</v>
      </c>
    </row>
    <row r="1142" spans="1:20" ht="48" x14ac:dyDescent="0.2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5">
        <f>E1142/D1142</f>
        <v>0.1925</v>
      </c>
      <c r="P1142" s="8">
        <f>E1142/L1142</f>
        <v>64.166666666666671</v>
      </c>
      <c r="Q1142" t="str">
        <f>LEFT(N1142, SEARCH("/", N1142,1)-1)</f>
        <v>theater</v>
      </c>
      <c r="R1142" t="str">
        <f>RIGHT(N1142,LEN(N1142)-SEARCH("/",N1142,1))</f>
        <v>plays</v>
      </c>
      <c r="S1142" s="12">
        <f>(((J1142/60)/60)/24)+DATE(1970,1,1)</f>
        <v>42093.588263888887</v>
      </c>
      <c r="T1142" s="12">
        <f>(((I1142/60)/60)/24)+DATE(1970,1,1)</f>
        <v>42123.588263888887</v>
      </c>
    </row>
    <row r="1143" spans="1:20" ht="48" x14ac:dyDescent="0.2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5">
        <f>E1143/D1143</f>
        <v>0.28799999999999998</v>
      </c>
      <c r="P1143" s="8">
        <f>E1143/L1143</f>
        <v>44.307692307692307</v>
      </c>
      <c r="Q1143" t="str">
        <f>LEFT(N1143, SEARCH("/", N1143,1)-1)</f>
        <v>theater</v>
      </c>
      <c r="R1143" t="str">
        <f>RIGHT(N1143,LEN(N1143)-SEARCH("/",N1143,1))</f>
        <v>plays</v>
      </c>
      <c r="S1143" s="12">
        <f>(((J1143/60)/60)/24)+DATE(1970,1,1)</f>
        <v>41779.045937499999</v>
      </c>
      <c r="T1143" s="12">
        <f>(((I1143/60)/60)/24)+DATE(1970,1,1)</f>
        <v>41820.727777777778</v>
      </c>
    </row>
    <row r="1144" spans="1:20" ht="48" x14ac:dyDescent="0.2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5">
        <f>E1144/D1144</f>
        <v>0.108</v>
      </c>
      <c r="P1144" s="8">
        <f>E1144/L1144</f>
        <v>72</v>
      </c>
      <c r="Q1144" t="str">
        <f>LEFT(N1144, SEARCH("/", N1144,1)-1)</f>
        <v>theater</v>
      </c>
      <c r="R1144" t="str">
        <f>RIGHT(N1144,LEN(N1144)-SEARCH("/",N1144,1))</f>
        <v>plays</v>
      </c>
      <c r="S1144" s="12">
        <f>(((J1144/60)/60)/24)+DATE(1970,1,1)</f>
        <v>41990.612546296295</v>
      </c>
      <c r="T1144" s="12">
        <f>(((I1144/60)/60)/24)+DATE(1970,1,1)</f>
        <v>42020.434722222228</v>
      </c>
    </row>
    <row r="1145" spans="1:20" ht="48" x14ac:dyDescent="0.2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5">
        <f>E1145/D1145</f>
        <v>0.36499999999999999</v>
      </c>
      <c r="P1145" s="8">
        <f>E1145/L1145</f>
        <v>91.25</v>
      </c>
      <c r="Q1145" t="str">
        <f>LEFT(N1145, SEARCH("/", N1145,1)-1)</f>
        <v>theater</v>
      </c>
      <c r="R1145" t="str">
        <f>RIGHT(N1145,LEN(N1145)-SEARCH("/",N1145,1))</f>
        <v>plays</v>
      </c>
      <c r="S1145" s="12">
        <f>(((J1145/60)/60)/24)+DATE(1970,1,1)</f>
        <v>41890.086805555555</v>
      </c>
      <c r="T1145" s="12">
        <f>(((I1145/60)/60)/24)+DATE(1970,1,1)</f>
        <v>41934.207638888889</v>
      </c>
    </row>
    <row r="1146" spans="1:20" ht="48" x14ac:dyDescent="0.2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5">
        <f>E1146/D1146</f>
        <v>2.0500000000000001E-2</v>
      </c>
      <c r="P1146" s="8">
        <f>E1146/L1146</f>
        <v>10.25</v>
      </c>
      <c r="Q1146" t="str">
        <f>LEFT(N1146, SEARCH("/", N1146,1)-1)</f>
        <v>theater</v>
      </c>
      <c r="R1146" t="str">
        <f>RIGHT(N1146,LEN(N1146)-SEARCH("/",N1146,1))</f>
        <v>plays</v>
      </c>
      <c r="S1146" s="12">
        <f>(((J1146/60)/60)/24)+DATE(1970,1,1)</f>
        <v>41883.916678240741</v>
      </c>
      <c r="T1146" s="12">
        <f>(((I1146/60)/60)/24)+DATE(1970,1,1)</f>
        <v>41906.916678240741</v>
      </c>
    </row>
    <row r="1147" spans="1:20" ht="48" x14ac:dyDescent="0.2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>E1147/D1147</f>
        <v>1.6976511744127936</v>
      </c>
      <c r="P1147" s="8">
        <f>E1147/L1147</f>
        <v>47.180555555555557</v>
      </c>
      <c r="Q1147" t="str">
        <f>LEFT(N1147, SEARCH("/", N1147,1)-1)</f>
        <v>technology</v>
      </c>
      <c r="R1147" t="str">
        <f>RIGHT(N1147,LEN(N1147)-SEARCH("/",N1147,1))</f>
        <v>space exploration</v>
      </c>
      <c r="S1147" s="12">
        <f>(((J1147/60)/60)/24)+DATE(1970,1,1)</f>
        <v>42453.49726851852</v>
      </c>
      <c r="T1147" s="12">
        <f>(((I1147/60)/60)/24)+DATE(1970,1,1)</f>
        <v>42490.5</v>
      </c>
    </row>
    <row r="1148" spans="1:20" ht="48" x14ac:dyDescent="0.2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5">
        <f>E1148/D1148</f>
        <v>0.30666666666666664</v>
      </c>
      <c r="P1148" s="8">
        <f>E1148/L1148</f>
        <v>21.466666666666665</v>
      </c>
      <c r="Q1148" t="str">
        <f>LEFT(N1148, SEARCH("/", N1148,1)-1)</f>
        <v>music</v>
      </c>
      <c r="R1148" t="str">
        <f>RIGHT(N1148,LEN(N1148)-SEARCH("/",N1148,1))</f>
        <v>jazz</v>
      </c>
      <c r="S1148" s="12">
        <f>(((J1148/60)/60)/24)+DATE(1970,1,1)</f>
        <v>41037.829918981479</v>
      </c>
      <c r="T1148" s="12">
        <f>(((I1148/60)/60)/24)+DATE(1970,1,1)</f>
        <v>41058.829918981479</v>
      </c>
    </row>
    <row r="1149" spans="1:20" ht="48" x14ac:dyDescent="0.2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5">
        <f>E1149/D1149</f>
        <v>2.3809523809523812E-3</v>
      </c>
      <c r="P1149" s="8">
        <f>E1149/L1149</f>
        <v>5</v>
      </c>
      <c r="Q1149" t="str">
        <f>LEFT(N1149, SEARCH("/", N1149,1)-1)</f>
        <v>games</v>
      </c>
      <c r="R1149" t="str">
        <f>RIGHT(N1149,LEN(N1149)-SEARCH("/",N1149,1))</f>
        <v>video games</v>
      </c>
      <c r="S1149" s="12">
        <f>(((J1149/60)/60)/24)+DATE(1970,1,1)</f>
        <v>41722.792407407411</v>
      </c>
      <c r="T1149" s="12">
        <f>(((I1149/60)/60)/24)+DATE(1970,1,1)</f>
        <v>41735.792407407411</v>
      </c>
    </row>
    <row r="1150" spans="1:20" ht="48" x14ac:dyDescent="0.2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5">
        <f>E1150/D1150</f>
        <v>1.2809523809523808</v>
      </c>
      <c r="P1150" s="8">
        <f>E1150/L1150</f>
        <v>45.593220338983052</v>
      </c>
      <c r="Q1150" t="str">
        <f>LEFT(N1150, SEARCH("/", N1150,1)-1)</f>
        <v>music</v>
      </c>
      <c r="R1150" t="str">
        <f>RIGHT(N1150,LEN(N1150)-SEARCH("/",N1150,1))</f>
        <v>pop</v>
      </c>
      <c r="S1150" s="12">
        <f>(((J1150/60)/60)/24)+DATE(1970,1,1)</f>
        <v>42039.878379629634</v>
      </c>
      <c r="T1150" s="12">
        <f>(((I1150/60)/60)/24)+DATE(1970,1,1)</f>
        <v>42069.878379629634</v>
      </c>
    </row>
    <row r="1151" spans="1:20" ht="48" x14ac:dyDescent="0.2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5">
        <f>E1151/D1151</f>
        <v>0.50380952380952382</v>
      </c>
      <c r="P1151" s="8">
        <f>E1151/L1151</f>
        <v>117.55555555555556</v>
      </c>
      <c r="Q1151" t="str">
        <f>LEFT(N1151, SEARCH("/", N1151,1)-1)</f>
        <v>technology</v>
      </c>
      <c r="R1151" t="str">
        <f>RIGHT(N1151,LEN(N1151)-SEARCH("/",N1151,1))</f>
        <v>makerspaces</v>
      </c>
      <c r="S1151" s="12">
        <f>(((J1151/60)/60)/24)+DATE(1970,1,1)</f>
        <v>42482.624699074076</v>
      </c>
      <c r="T1151" s="12">
        <f>(((I1151/60)/60)/24)+DATE(1970,1,1)</f>
        <v>42512.624699074076</v>
      </c>
    </row>
    <row r="1152" spans="1:20" ht="48" x14ac:dyDescent="0.2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5">
        <f>E1152/D1152</f>
        <v>1.0976190476190477</v>
      </c>
      <c r="P1152" s="8">
        <f>E1152/L1152</f>
        <v>51.222222222222221</v>
      </c>
      <c r="Q1152" t="str">
        <f>LEFT(N1152, SEARCH("/", N1152,1)-1)</f>
        <v>theater</v>
      </c>
      <c r="R1152" t="str">
        <f>RIGHT(N1152,LEN(N1152)-SEARCH("/",N1152,1))</f>
        <v>plays</v>
      </c>
      <c r="S1152" s="12">
        <f>(((J1152/60)/60)/24)+DATE(1970,1,1)</f>
        <v>41960.119085648148</v>
      </c>
      <c r="T1152" s="12">
        <f>(((I1152/60)/60)/24)+DATE(1970,1,1)</f>
        <v>41990.119085648148</v>
      </c>
    </row>
    <row r="1153" spans="1:20" ht="48" x14ac:dyDescent="0.2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5">
        <f>E1153/D1153</f>
        <v>1.019047619047619</v>
      </c>
      <c r="P1153" s="8">
        <f>E1153/L1153</f>
        <v>164.61538461538461</v>
      </c>
      <c r="Q1153" t="str">
        <f>LEFT(N1153, SEARCH("/", N1153,1)-1)</f>
        <v>theater</v>
      </c>
      <c r="R1153" t="str">
        <f>RIGHT(N1153,LEN(N1153)-SEARCH("/",N1153,1))</f>
        <v>plays</v>
      </c>
      <c r="S1153" s="12">
        <f>(((J1153/60)/60)/24)+DATE(1970,1,1)</f>
        <v>42411.942291666666</v>
      </c>
      <c r="T1153" s="12">
        <f>(((I1153/60)/60)/24)+DATE(1970,1,1)</f>
        <v>42434.041666666672</v>
      </c>
    </row>
    <row r="1154" spans="1:20" ht="48" x14ac:dyDescent="0.2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5">
        <f>E1154/D1154</f>
        <v>1.0095190476190474</v>
      </c>
      <c r="P1154" s="8">
        <f>E1154/L1154</f>
        <v>78.518148148148143</v>
      </c>
      <c r="Q1154" t="str">
        <f>LEFT(N1154, SEARCH("/", N1154,1)-1)</f>
        <v>theater</v>
      </c>
      <c r="R1154" t="str">
        <f>RIGHT(N1154,LEN(N1154)-SEARCH("/",N1154,1))</f>
        <v>plays</v>
      </c>
      <c r="S1154" s="12">
        <f>(((J1154/60)/60)/24)+DATE(1970,1,1)</f>
        <v>42497.275706018518</v>
      </c>
      <c r="T1154" s="12">
        <f>(((I1154/60)/60)/24)+DATE(1970,1,1)</f>
        <v>42535.904861111107</v>
      </c>
    </row>
    <row r="1155" spans="1:20" ht="48" x14ac:dyDescent="0.2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5">
        <f>E1155/D1155</f>
        <v>1.084090909090909</v>
      </c>
      <c r="P1155" s="8">
        <f>E1155/L1155</f>
        <v>58.170731707317074</v>
      </c>
      <c r="Q1155" t="str">
        <f>LEFT(N1155, SEARCH("&amp;", N1155,1)-1)</f>
        <v xml:space="preserve">film </v>
      </c>
      <c r="R1155" t="str">
        <f>RIGHT(N1155,LEN(N1155)-SEARCH("&amp; ",N1155,1))</f>
        <v xml:space="preserve"> video/shorts</v>
      </c>
      <c r="S1155" s="12">
        <f>(((J1155/60)/60)/24)+DATE(1970,1,1)</f>
        <v>41208.010196759256</v>
      </c>
      <c r="T1155" s="12">
        <f>(((I1155/60)/60)/24)+DATE(1970,1,1)</f>
        <v>41228</v>
      </c>
    </row>
    <row r="1156" spans="1:20" ht="48" x14ac:dyDescent="0.2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5">
        <f>E1156/D1156</f>
        <v>1.074090909090909</v>
      </c>
      <c r="P1156" s="8">
        <f>E1156/L1156</f>
        <v>39.383333333333333</v>
      </c>
      <c r="Q1156" t="str">
        <f>LEFT(N1156, SEARCH("&amp;", N1156,1)-1)</f>
        <v xml:space="preserve">film </v>
      </c>
      <c r="R1156" t="str">
        <f>RIGHT(N1156,LEN(N1156)-SEARCH("&amp; ",N1156,1))</f>
        <v xml:space="preserve"> video/shorts</v>
      </c>
      <c r="S1156" s="12">
        <f>(((J1156/60)/60)/24)+DATE(1970,1,1)</f>
        <v>42485.724768518514</v>
      </c>
      <c r="T1156" s="12">
        <f>(((I1156/60)/60)/24)+DATE(1970,1,1)</f>
        <v>42504</v>
      </c>
    </row>
    <row r="1157" spans="1:20" ht="48" x14ac:dyDescent="0.2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5">
        <f>E1157/D1157</f>
        <v>0</v>
      </c>
      <c r="P1157" s="8" t="e">
        <f>E1157/L1157</f>
        <v>#DIV/0!</v>
      </c>
      <c r="Q1157" t="str">
        <f>LEFT(N1157, SEARCH("/", N1157,1)-1)</f>
        <v>publishing</v>
      </c>
      <c r="R1157" t="str">
        <f>RIGHT(N1157,LEN(N1157)-SEARCH("/",N1157,1))</f>
        <v>fiction</v>
      </c>
      <c r="S1157" s="12">
        <f>(((J1157/60)/60)/24)+DATE(1970,1,1)</f>
        <v>42670.764039351852</v>
      </c>
      <c r="T1157" s="12">
        <f>(((I1157/60)/60)/24)+DATE(1970,1,1)</f>
        <v>42700.805706018517</v>
      </c>
    </row>
    <row r="1158" spans="1:20" ht="48" x14ac:dyDescent="0.2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5">
        <f>E1158/D1158</f>
        <v>2.0454545454545454E-2</v>
      </c>
      <c r="P1158" s="8">
        <f>E1158/L1158</f>
        <v>22.5</v>
      </c>
      <c r="Q1158" t="str">
        <f>LEFT(N1158, SEARCH("/", N1158,1)-1)</f>
        <v>music</v>
      </c>
      <c r="R1158" t="str">
        <f>RIGHT(N1158,LEN(N1158)-SEARCH("/",N1158,1))</f>
        <v>jazz</v>
      </c>
      <c r="S1158" s="12">
        <f>(((J1158/60)/60)/24)+DATE(1970,1,1)</f>
        <v>41230.77311342593</v>
      </c>
      <c r="T1158" s="12">
        <f>(((I1158/60)/60)/24)+DATE(1970,1,1)</f>
        <v>41290.77311342593</v>
      </c>
    </row>
    <row r="1159" spans="1:20" ht="48" x14ac:dyDescent="0.2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5">
        <f>E1159/D1159</f>
        <v>0.38636363636363635</v>
      </c>
      <c r="P1159" s="8">
        <f>E1159/L1159</f>
        <v>40.476190476190474</v>
      </c>
      <c r="Q1159" t="str">
        <f>LEFT(N1159, SEARCH("/", N1159,1)-1)</f>
        <v>games</v>
      </c>
      <c r="R1159" t="str">
        <f>RIGHT(N1159,LEN(N1159)-SEARCH("/",N1159,1))</f>
        <v>video games</v>
      </c>
      <c r="S1159" s="12">
        <f>(((J1159/60)/60)/24)+DATE(1970,1,1)</f>
        <v>41572.229849537034</v>
      </c>
      <c r="T1159" s="12">
        <f>(((I1159/60)/60)/24)+DATE(1970,1,1)</f>
        <v>41604.271516203706</v>
      </c>
    </row>
    <row r="1160" spans="1:20" ht="48" x14ac:dyDescent="0.2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5">
        <f>E1160/D1160</f>
        <v>1.1140954545454547</v>
      </c>
      <c r="P1160" s="8">
        <f>E1160/L1160</f>
        <v>23.796213592233013</v>
      </c>
      <c r="Q1160" t="str">
        <f>LEFT(N1160, SEARCH("/", N1160,1)-1)</f>
        <v>photography</v>
      </c>
      <c r="R1160" t="str">
        <f>RIGHT(N1160,LEN(N1160)-SEARCH("/",N1160,1))</f>
        <v>photobooks</v>
      </c>
      <c r="S1160" s="12">
        <f>(((J1160/60)/60)/24)+DATE(1970,1,1)</f>
        <v>42680.47555555556</v>
      </c>
      <c r="T1160" s="12">
        <f>(((I1160/60)/60)/24)+DATE(1970,1,1)</f>
        <v>42708</v>
      </c>
    </row>
    <row r="1161" spans="1:20" ht="48" x14ac:dyDescent="0.2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5">
        <f>E1161/D1161</f>
        <v>2.124090909090909</v>
      </c>
      <c r="P1161" s="8">
        <f>E1161/L1161</f>
        <v>50.247311827956992</v>
      </c>
      <c r="Q1161" t="str">
        <f>LEFT(N1161, SEARCH("/", N1161,1)-1)</f>
        <v>music</v>
      </c>
      <c r="R1161" t="str">
        <f>RIGHT(N1161,LEN(N1161)-SEARCH("/",N1161,1))</f>
        <v>rock</v>
      </c>
      <c r="S1161" s="12">
        <f>(((J1161/60)/60)/24)+DATE(1970,1,1)</f>
        <v>42707.074976851851</v>
      </c>
      <c r="T1161" s="12">
        <f>(((I1161/60)/60)/24)+DATE(1970,1,1)</f>
        <v>42727.074976851851</v>
      </c>
    </row>
    <row r="1162" spans="1:20" ht="48" x14ac:dyDescent="0.2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5">
        <f>E1162/D1162</f>
        <v>1.0704545454545455</v>
      </c>
      <c r="P1162" s="8">
        <f>E1162/L1162</f>
        <v>53.522727272727273</v>
      </c>
      <c r="Q1162" t="str">
        <f>LEFT(N1162, SEARCH("/", N1162,1)-1)</f>
        <v>music</v>
      </c>
      <c r="R1162" t="str">
        <f>RIGHT(N1162,LEN(N1162)-SEARCH("/",N1162,1))</f>
        <v>indie rock</v>
      </c>
      <c r="S1162" s="12">
        <f>(((J1162/60)/60)/24)+DATE(1970,1,1)</f>
        <v>41270.21497685185</v>
      </c>
      <c r="T1162" s="12">
        <f>(((I1162/60)/60)/24)+DATE(1970,1,1)</f>
        <v>41300.21497685185</v>
      </c>
    </row>
    <row r="1163" spans="1:20" ht="32" x14ac:dyDescent="0.2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5">
        <f>E1163/D1163</f>
        <v>1.4650000000000001</v>
      </c>
      <c r="P1163" s="8">
        <f>E1163/L1163</f>
        <v>15.721951219512196</v>
      </c>
      <c r="Q1163" t="str">
        <f>LEFT(N1163, SEARCH("/", N1163,1)-1)</f>
        <v>games</v>
      </c>
      <c r="R1163" t="str">
        <f>RIGHT(N1163,LEN(N1163)-SEARCH("/",N1163,1))</f>
        <v>tabletop games</v>
      </c>
      <c r="S1163" s="12">
        <f>(((J1163/60)/60)/24)+DATE(1970,1,1)</f>
        <v>42136.75100694444</v>
      </c>
      <c r="T1163" s="12">
        <f>(((I1163/60)/60)/24)+DATE(1970,1,1)</f>
        <v>42166.75100694444</v>
      </c>
    </row>
    <row r="1164" spans="1:20" ht="48" x14ac:dyDescent="0.2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5">
        <f>E1164/D1164</f>
        <v>1.0595454545454546</v>
      </c>
      <c r="P1164" s="8">
        <f>E1164/L1164</f>
        <v>34.791044776119406</v>
      </c>
      <c r="Q1164" t="str">
        <f>LEFT(N1164, SEARCH("/", N1164,1)-1)</f>
        <v>theater</v>
      </c>
      <c r="R1164" t="str">
        <f>RIGHT(N1164,LEN(N1164)-SEARCH("/",N1164,1))</f>
        <v>plays</v>
      </c>
      <c r="S1164" s="12">
        <f>(((J1164/60)/60)/24)+DATE(1970,1,1)</f>
        <v>41550.867673611108</v>
      </c>
      <c r="T1164" s="12">
        <f>(((I1164/60)/60)/24)+DATE(1970,1,1)</f>
        <v>41580.867673611108</v>
      </c>
    </row>
    <row r="1165" spans="1:20" ht="48" x14ac:dyDescent="0.2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5">
        <f>E1165/D1165</f>
        <v>1.0045454545454546</v>
      </c>
      <c r="P1165" s="8">
        <f>E1165/L1165</f>
        <v>110.5</v>
      </c>
      <c r="Q1165" t="str">
        <f>LEFT(N1165, SEARCH("/", N1165,1)-1)</f>
        <v>theater</v>
      </c>
      <c r="R1165" t="str">
        <f>RIGHT(N1165,LEN(N1165)-SEARCH("/",N1165,1))</f>
        <v>plays</v>
      </c>
      <c r="S1165" s="12">
        <f>(((J1165/60)/60)/24)+DATE(1970,1,1)</f>
        <v>41808.649583333332</v>
      </c>
      <c r="T1165" s="12">
        <f>(((I1165/60)/60)/24)+DATE(1970,1,1)</f>
        <v>41868.649583333332</v>
      </c>
    </row>
    <row r="1166" spans="1:20" ht="32" x14ac:dyDescent="0.2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5">
        <f>E1166/D1166</f>
        <v>0</v>
      </c>
      <c r="P1166" s="8" t="e">
        <f>E1166/L1166</f>
        <v>#DIV/0!</v>
      </c>
      <c r="Q1166" t="str">
        <f>LEFT(N1166, SEARCH("/", N1166,1)-1)</f>
        <v>theater</v>
      </c>
      <c r="R1166" t="str">
        <f>RIGHT(N1166,LEN(N1166)-SEARCH("/",N1166,1))</f>
        <v>plays</v>
      </c>
      <c r="S1166" s="12">
        <f>(((J1166/60)/60)/24)+DATE(1970,1,1)</f>
        <v>41793.710231481484</v>
      </c>
      <c r="T1166" s="12">
        <f>(((I1166/60)/60)/24)+DATE(1970,1,1)</f>
        <v>41823.710231481484</v>
      </c>
    </row>
    <row r="1167" spans="1:20" ht="48" x14ac:dyDescent="0.2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>E1167/D1167</f>
        <v>1.7909909909909909</v>
      </c>
      <c r="P1167" s="8">
        <f>E1167/L1167</f>
        <v>53.729729729729726</v>
      </c>
      <c r="Q1167" t="str">
        <f>LEFT(N1167, SEARCH("/", N1167,1)-1)</f>
        <v>publishing</v>
      </c>
      <c r="R1167" t="str">
        <f>RIGHT(N1167,LEN(N1167)-SEARCH("/",N1167,1))</f>
        <v>nonfiction</v>
      </c>
      <c r="S1167" s="12">
        <f>(((J1167/60)/60)/24)+DATE(1970,1,1)</f>
        <v>41367.572280092594</v>
      </c>
      <c r="T1167" s="12">
        <f>(((I1167/60)/60)/24)+DATE(1970,1,1)</f>
        <v>41397.572280092594</v>
      </c>
    </row>
    <row r="1168" spans="1:20" ht="48" x14ac:dyDescent="0.2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>E1168/D1168</f>
        <v>0.15737410071942445</v>
      </c>
      <c r="P1168" s="8">
        <f>E1168/L1168</f>
        <v>29.166666666666668</v>
      </c>
      <c r="Q1168" t="str">
        <f>LEFT(N1168, SEARCH("/", N1168,1)-1)</f>
        <v>theater</v>
      </c>
      <c r="R1168" t="str">
        <f>RIGHT(N1168,LEN(N1168)-SEARCH("/",N1168,1))</f>
        <v>plays</v>
      </c>
      <c r="S1168" s="12">
        <f>(((J1168/60)/60)/24)+DATE(1970,1,1)</f>
        <v>42041.581307870365</v>
      </c>
      <c r="T1168" s="12">
        <f>(((I1168/60)/60)/24)+DATE(1970,1,1)</f>
        <v>42071.539641203708</v>
      </c>
    </row>
    <row r="1169" spans="1:20" ht="48" x14ac:dyDescent="0.2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5">
        <f>E1169/D1169</f>
        <v>4.4444444444444444E-3</v>
      </c>
      <c r="P1169" s="8">
        <f>E1169/L1169</f>
        <v>10</v>
      </c>
      <c r="Q1169" t="str">
        <f>LEFT(N1169, SEARCH("/", N1169,1)-1)</f>
        <v>photography</v>
      </c>
      <c r="R1169" t="str">
        <f>RIGHT(N1169,LEN(N1169)-SEARCH("/",N1169,1))</f>
        <v>nature</v>
      </c>
      <c r="S1169" s="12">
        <f>(((J1169/60)/60)/24)+DATE(1970,1,1)</f>
        <v>41935.509652777779</v>
      </c>
      <c r="T1169" s="12">
        <f>(((I1169/60)/60)/24)+DATE(1970,1,1)</f>
        <v>41965.551319444443</v>
      </c>
    </row>
    <row r="1170" spans="1:20" ht="32" x14ac:dyDescent="0.2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5">
        <f>E1170/D1170</f>
        <v>1.2782222222222221</v>
      </c>
      <c r="P1170" s="8">
        <f>E1170/L1170</f>
        <v>57.52</v>
      </c>
      <c r="Q1170" t="str">
        <f>LEFT(N1170, SEARCH("/", N1170,1)-1)</f>
        <v>theater</v>
      </c>
      <c r="R1170" t="str">
        <f>RIGHT(N1170,LEN(N1170)-SEARCH("/",N1170,1))</f>
        <v>plays</v>
      </c>
      <c r="S1170" s="12">
        <f>(((J1170/60)/60)/24)+DATE(1970,1,1)</f>
        <v>42590.472685185188</v>
      </c>
      <c r="T1170" s="12">
        <f>(((I1170/60)/60)/24)+DATE(1970,1,1)</f>
        <v>42620.472685185188</v>
      </c>
    </row>
    <row r="1171" spans="1:20" ht="48" x14ac:dyDescent="0.2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5">
        <f>E1171/D1171</f>
        <v>1.5260869565217392</v>
      </c>
      <c r="P1171" s="8">
        <f>E1171/L1171</f>
        <v>57.540983606557376</v>
      </c>
      <c r="Q1171" t="str">
        <f>LEFT(N1171, SEARCH("&amp;", N1171,1)-1)</f>
        <v xml:space="preserve">film </v>
      </c>
      <c r="R1171" t="str">
        <f>RIGHT(N1171,LEN(N1171)-SEARCH("&amp; ",N1171,1))</f>
        <v xml:space="preserve"> video/documentary</v>
      </c>
      <c r="S1171" s="12">
        <f>(((J1171/60)/60)/24)+DATE(1970,1,1)</f>
        <v>40637.866550925923</v>
      </c>
      <c r="T1171" s="12">
        <f>(((I1171/60)/60)/24)+DATE(1970,1,1)</f>
        <v>40688.166666666664</v>
      </c>
    </row>
    <row r="1172" spans="1:20" ht="48" x14ac:dyDescent="0.2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5">
        <f>E1172/D1172</f>
        <v>1.232608695652174</v>
      </c>
      <c r="P1172" s="8">
        <f>E1172/L1172</f>
        <v>74.60526315789474</v>
      </c>
      <c r="Q1172" t="str">
        <f>LEFT(N1172, SEARCH("/", N1172,1)-1)</f>
        <v>music</v>
      </c>
      <c r="R1172" t="str">
        <f>RIGHT(N1172,LEN(N1172)-SEARCH("/",N1172,1))</f>
        <v>rock</v>
      </c>
      <c r="S1172" s="12">
        <f>(((J1172/60)/60)/24)+DATE(1970,1,1)</f>
        <v>40665.949976851851</v>
      </c>
      <c r="T1172" s="12">
        <f>(((I1172/60)/60)/24)+DATE(1970,1,1)</f>
        <v>40692.041666666664</v>
      </c>
    </row>
    <row r="1173" spans="1:20" ht="48" x14ac:dyDescent="0.2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5">
        <f>E1173/D1173</f>
        <v>1.2526086956521738</v>
      </c>
      <c r="P1173" s="8">
        <f>E1173/L1173</f>
        <v>32.011111111111113</v>
      </c>
      <c r="Q1173" t="str">
        <f>LEFT(N1173, SEARCH("/", N1173,1)-1)</f>
        <v>music</v>
      </c>
      <c r="R1173" t="str">
        <f>RIGHT(N1173,LEN(N1173)-SEARCH("/",N1173,1))</f>
        <v>pop</v>
      </c>
      <c r="S1173" s="12">
        <f>(((J1173/60)/60)/24)+DATE(1970,1,1)</f>
        <v>40592.704652777778</v>
      </c>
      <c r="T1173" s="12">
        <f>(((I1173/60)/60)/24)+DATE(1970,1,1)</f>
        <v>40622.662986111114</v>
      </c>
    </row>
    <row r="1174" spans="1:20" ht="48" x14ac:dyDescent="0.2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5">
        <f>E1174/D1174</f>
        <v>1.7065217391304348</v>
      </c>
      <c r="P1174" s="8">
        <f>E1174/L1174</f>
        <v>46.176470588235297</v>
      </c>
      <c r="Q1174" t="str">
        <f>LEFT(N1174, SEARCH("/", N1174,1)-1)</f>
        <v>music</v>
      </c>
      <c r="R1174" t="str">
        <f>RIGHT(N1174,LEN(N1174)-SEARCH("/",N1174,1))</f>
        <v>indie rock</v>
      </c>
      <c r="S1174" s="12">
        <f>(((J1174/60)/60)/24)+DATE(1970,1,1)</f>
        <v>41605.868449074071</v>
      </c>
      <c r="T1174" s="12">
        <f>(((I1174/60)/60)/24)+DATE(1970,1,1)</f>
        <v>41639.291666666664</v>
      </c>
    </row>
    <row r="1175" spans="1:20" ht="48" x14ac:dyDescent="0.2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>E1175/D1175</f>
        <v>1.7595744680851064</v>
      </c>
      <c r="P1175" s="8">
        <f>E1175/L1175</f>
        <v>56.643835616438359</v>
      </c>
      <c r="Q1175" t="str">
        <f>LEFT(N1175, SEARCH("/", N1175,1)-1)</f>
        <v>photography</v>
      </c>
      <c r="R1175" t="str">
        <f>RIGHT(N1175,LEN(N1175)-SEARCH("/",N1175,1))</f>
        <v>photobooks</v>
      </c>
      <c r="S1175" s="12">
        <f>(((J1175/60)/60)/24)+DATE(1970,1,1)</f>
        <v>41941.802384259259</v>
      </c>
      <c r="T1175" s="12">
        <f>(((I1175/60)/60)/24)+DATE(1970,1,1)</f>
        <v>41974.125</v>
      </c>
    </row>
    <row r="1176" spans="1:20" ht="32" x14ac:dyDescent="0.2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5">
        <f>E1176/D1176</f>
        <v>0</v>
      </c>
      <c r="P1176" s="8" t="e">
        <f>E1176/L1176</f>
        <v>#DIV/0!</v>
      </c>
      <c r="Q1176" t="str">
        <f>LEFT(N1176, SEARCH("/", N1176,1)-1)</f>
        <v>publishing</v>
      </c>
      <c r="R1176" t="str">
        <f>RIGHT(N1176,LEN(N1176)-SEARCH("/",N1176,1))</f>
        <v>fiction</v>
      </c>
      <c r="S1176" s="12">
        <f>(((J1176/60)/60)/24)+DATE(1970,1,1)</f>
        <v>41411.866608796299</v>
      </c>
      <c r="T1176" s="12">
        <f>(((I1176/60)/60)/24)+DATE(1970,1,1)</f>
        <v>41441.866608796299</v>
      </c>
    </row>
    <row r="1177" spans="1:20" ht="20" x14ac:dyDescent="0.2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5">
        <f>E1177/D1177</f>
        <v>1</v>
      </c>
      <c r="P1177" s="8">
        <f>E1177/L1177</f>
        <v>171.42857142857142</v>
      </c>
      <c r="Q1177" t="str">
        <f>LEFT(N1177, SEARCH("/", N1177,1)-1)</f>
        <v>music</v>
      </c>
      <c r="R1177" t="str">
        <f>RIGHT(N1177,LEN(N1177)-SEARCH("/",N1177,1))</f>
        <v>faith</v>
      </c>
      <c r="S1177" s="12">
        <f>(((J1177/60)/60)/24)+DATE(1970,1,1)</f>
        <v>42780.942476851851</v>
      </c>
      <c r="T1177" s="12">
        <f>(((I1177/60)/60)/24)+DATE(1970,1,1)</f>
        <v>42810.900810185187</v>
      </c>
    </row>
    <row r="1178" spans="1:20" ht="48" x14ac:dyDescent="0.2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5">
        <f>E1178/D1178</f>
        <v>1.0549999999999999</v>
      </c>
      <c r="P1178" s="8">
        <f>E1178/L1178</f>
        <v>45.214285714285715</v>
      </c>
      <c r="Q1178" t="str">
        <f>LEFT(N1178, SEARCH("/", N1178,1)-1)</f>
        <v>theater</v>
      </c>
      <c r="R1178" t="str">
        <f>RIGHT(N1178,LEN(N1178)-SEARCH("/",N1178,1))</f>
        <v>spaces</v>
      </c>
      <c r="S1178" s="12">
        <f>(((J1178/60)/60)/24)+DATE(1970,1,1)</f>
        <v>42431.500069444446</v>
      </c>
      <c r="T1178" s="12">
        <f>(((I1178/60)/60)/24)+DATE(1970,1,1)</f>
        <v>42491.458402777775</v>
      </c>
    </row>
    <row r="1179" spans="1:20" ht="48" x14ac:dyDescent="0.2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5">
        <f>E1179/D1179</f>
        <v>1</v>
      </c>
      <c r="P1179" s="8">
        <f>E1179/L1179</f>
        <v>171.42857142857142</v>
      </c>
      <c r="Q1179" t="str">
        <f>LEFT(N1179, SEARCH("/", N1179,1)-1)</f>
        <v>theater</v>
      </c>
      <c r="R1179" t="str">
        <f>RIGHT(N1179,LEN(N1179)-SEARCH("/",N1179,1))</f>
        <v>plays</v>
      </c>
      <c r="S1179" s="12">
        <f>(((J1179/60)/60)/24)+DATE(1970,1,1)</f>
        <v>42661.442060185189</v>
      </c>
      <c r="T1179" s="12">
        <f>(((I1179/60)/60)/24)+DATE(1970,1,1)</f>
        <v>42691.483726851846</v>
      </c>
    </row>
    <row r="1180" spans="1:20" ht="32" x14ac:dyDescent="0.2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5">
        <f>E1180/D1180</f>
        <v>1.0504166666666668</v>
      </c>
      <c r="P1180" s="8">
        <f>E1180/L1180</f>
        <v>70.027777777777771</v>
      </c>
      <c r="Q1180" t="str">
        <f>LEFT(N1180, SEARCH("/", N1180,1)-1)</f>
        <v>theater</v>
      </c>
      <c r="R1180" t="str">
        <f>RIGHT(N1180,LEN(N1180)-SEARCH("/",N1180,1))</f>
        <v>musical</v>
      </c>
      <c r="S1180" s="12">
        <f>(((J1180/60)/60)/24)+DATE(1970,1,1)</f>
        <v>41989.819212962961</v>
      </c>
      <c r="T1180" s="12">
        <f>(((I1180/60)/60)/24)+DATE(1970,1,1)</f>
        <v>42049.819212962961</v>
      </c>
    </row>
    <row r="1181" spans="1:20" ht="48" x14ac:dyDescent="0.2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>E1181/D1181</f>
        <v>0.26937422295897223</v>
      </c>
      <c r="P1181" s="8">
        <f>E1181/L1181</f>
        <v>46.428571428571431</v>
      </c>
      <c r="Q1181" t="str">
        <f>LEFT(N1181, SEARCH("/", N1181,1)-1)</f>
        <v>theater</v>
      </c>
      <c r="R1181" t="str">
        <f>RIGHT(N1181,LEN(N1181)-SEARCH("/",N1181,1))</f>
        <v>plays</v>
      </c>
      <c r="S1181" s="12">
        <f>(((J1181/60)/60)/24)+DATE(1970,1,1)</f>
        <v>41841.651597222226</v>
      </c>
      <c r="T1181" s="12">
        <f>(((I1181/60)/60)/24)+DATE(1970,1,1)</f>
        <v>41881.229166666664</v>
      </c>
    </row>
    <row r="1182" spans="1:20" ht="48" x14ac:dyDescent="0.2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>E1182/D1182</f>
        <v>1.0595918367346939</v>
      </c>
      <c r="P1182" s="8">
        <f>E1182/L1182</f>
        <v>54.083333333333336</v>
      </c>
      <c r="Q1182" t="str">
        <f>LEFT(N1182, SEARCH("&amp;", N1182,1)-1)</f>
        <v xml:space="preserve">film </v>
      </c>
      <c r="R1182" t="str">
        <f>RIGHT(N1182,LEN(N1182)-SEARCH("&amp; ",N1182,1))</f>
        <v xml:space="preserve"> video/documentary</v>
      </c>
      <c r="S1182" s="12">
        <f>(((J1182/60)/60)/24)+DATE(1970,1,1)</f>
        <v>42576.452731481477</v>
      </c>
      <c r="T1182" s="12">
        <f>(((I1182/60)/60)/24)+DATE(1970,1,1)</f>
        <v>42607.452731481477</v>
      </c>
    </row>
    <row r="1183" spans="1:20" ht="48" x14ac:dyDescent="0.2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>E1183/D1183</f>
        <v>2.9687520259319289</v>
      </c>
      <c r="P1183" s="8">
        <f>E1183/L1183</f>
        <v>7.1902649656526005</v>
      </c>
      <c r="Q1183" t="str">
        <f>LEFT(N1183, SEARCH("/", N1183,1)-1)</f>
        <v>technology</v>
      </c>
      <c r="R1183" t="str">
        <f>RIGHT(N1183,LEN(N1183)-SEARCH("/",N1183,1))</f>
        <v>hardware</v>
      </c>
      <c r="S1183" s="12">
        <f>(((J1183/60)/60)/24)+DATE(1970,1,1)</f>
        <v>42199.32707175926</v>
      </c>
      <c r="T1183" s="12">
        <f>(((I1183/60)/60)/24)+DATE(1970,1,1)</f>
        <v>42231.32707175926</v>
      </c>
    </row>
    <row r="1184" spans="1:20" ht="48" x14ac:dyDescent="0.2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5">
        <f>E1184/D1184</f>
        <v>1.1004</v>
      </c>
      <c r="P1184" s="8">
        <f>E1184/L1184</f>
        <v>41.68181818181818</v>
      </c>
      <c r="Q1184" t="str">
        <f>LEFT(N1184, SEARCH("&amp;", N1184,1)-1)</f>
        <v xml:space="preserve">film </v>
      </c>
      <c r="R1184" t="str">
        <f>RIGHT(N1184,LEN(N1184)-SEARCH("&amp; ",N1184,1))</f>
        <v xml:space="preserve"> video/television</v>
      </c>
      <c r="S1184" s="12">
        <f>(((J1184/60)/60)/24)+DATE(1970,1,1)</f>
        <v>41375.057222222218</v>
      </c>
      <c r="T1184" s="12">
        <f>(((I1184/60)/60)/24)+DATE(1970,1,1)</f>
        <v>41405.057222222218</v>
      </c>
    </row>
    <row r="1185" spans="1:20" ht="48" x14ac:dyDescent="0.2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5">
        <f>E1185/D1185</f>
        <v>1.046</v>
      </c>
      <c r="P1185" s="8">
        <f>E1185/L1185</f>
        <v>104.6</v>
      </c>
      <c r="Q1185" t="str">
        <f>LEFT(N1185, SEARCH("&amp;", N1185,1)-1)</f>
        <v xml:space="preserve">film </v>
      </c>
      <c r="R1185" t="str">
        <f>RIGHT(N1185,LEN(N1185)-SEARCH("&amp; ",N1185,1))</f>
        <v xml:space="preserve"> video/shorts</v>
      </c>
      <c r="S1185" s="12">
        <f>(((J1185/60)/60)/24)+DATE(1970,1,1)</f>
        <v>40322.53938657407</v>
      </c>
      <c r="T1185" s="12">
        <f>(((I1185/60)/60)/24)+DATE(1970,1,1)</f>
        <v>40332.070138888892</v>
      </c>
    </row>
    <row r="1186" spans="1:20" ht="48" x14ac:dyDescent="0.2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5">
        <f>E1186/D1186</f>
        <v>0.224</v>
      </c>
      <c r="P1186" s="8">
        <f>E1186/L1186</f>
        <v>56</v>
      </c>
      <c r="Q1186" t="str">
        <f>LEFT(N1186, SEARCH("&amp;", N1186,1)-1)</f>
        <v xml:space="preserve">film </v>
      </c>
      <c r="R1186" t="str">
        <f>RIGHT(N1186,LEN(N1186)-SEARCH("&amp; ",N1186,1))</f>
        <v xml:space="preserve"> video/drama</v>
      </c>
      <c r="S1186" s="12">
        <f>(((J1186/60)/60)/24)+DATE(1970,1,1)</f>
        <v>41900.505312499998</v>
      </c>
      <c r="T1186" s="12">
        <f>(((I1186/60)/60)/24)+DATE(1970,1,1)</f>
        <v>41930.505312499998</v>
      </c>
    </row>
    <row r="1187" spans="1:20" ht="48" x14ac:dyDescent="0.2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5">
        <f>E1187/D1187</f>
        <v>1.1999999999999999E-3</v>
      </c>
      <c r="P1187" s="8">
        <f>E1187/L1187</f>
        <v>1</v>
      </c>
      <c r="Q1187" t="str">
        <f>LEFT(N1187, SEARCH("&amp;", N1187,1)-1)</f>
        <v xml:space="preserve">film </v>
      </c>
      <c r="R1187" t="str">
        <f>RIGHT(N1187,LEN(N1187)-SEARCH("&amp; ",N1187,1))</f>
        <v xml:space="preserve"> video/drama</v>
      </c>
      <c r="S1187" s="12">
        <f>(((J1187/60)/60)/24)+DATE(1970,1,1)</f>
        <v>42375.996886574074</v>
      </c>
      <c r="T1187" s="12">
        <f>(((I1187/60)/60)/24)+DATE(1970,1,1)</f>
        <v>42435.996886574074</v>
      </c>
    </row>
    <row r="1188" spans="1:20" ht="48" x14ac:dyDescent="0.2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5">
        <f>E1188/D1188</f>
        <v>0.1048</v>
      </c>
      <c r="P1188" s="8">
        <f>E1188/L1188</f>
        <v>32.75</v>
      </c>
      <c r="Q1188" t="str">
        <f>LEFT(N1188, SEARCH("&amp;", N1188,1)-1)</f>
        <v xml:space="preserve">film </v>
      </c>
      <c r="R1188" t="str">
        <f>RIGHT(N1188,LEN(N1188)-SEARCH("&amp; ",N1188,1))</f>
        <v xml:space="preserve"> video/drama</v>
      </c>
      <c r="S1188" s="12">
        <f>(((J1188/60)/60)/24)+DATE(1970,1,1)</f>
        <v>42741.848379629635</v>
      </c>
      <c r="T1188" s="12">
        <f>(((I1188/60)/60)/24)+DATE(1970,1,1)</f>
        <v>42783.875</v>
      </c>
    </row>
    <row r="1189" spans="1:20" ht="48" x14ac:dyDescent="0.2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5">
        <f>E1189/D1189</f>
        <v>0.2984</v>
      </c>
      <c r="P1189" s="8">
        <f>E1189/L1189</f>
        <v>93.25</v>
      </c>
      <c r="Q1189" t="str">
        <f>LEFT(N1189, SEARCH("&amp;", N1189,1)-1)</f>
        <v xml:space="preserve">film </v>
      </c>
      <c r="R1189" t="str">
        <f>RIGHT(N1189,LEN(N1189)-SEARCH("&amp; ",N1189,1))</f>
        <v xml:space="preserve"> video/drama</v>
      </c>
      <c r="S1189" s="12">
        <f>(((J1189/60)/60)/24)+DATE(1970,1,1)</f>
        <v>41973.847962962958</v>
      </c>
      <c r="T1189" s="12">
        <f>(((I1189/60)/60)/24)+DATE(1970,1,1)</f>
        <v>42033.847962962958</v>
      </c>
    </row>
    <row r="1190" spans="1:20" ht="32" x14ac:dyDescent="0.2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5">
        <f>E1190/D1190</f>
        <v>2.4</v>
      </c>
      <c r="P1190" s="8">
        <f>E1190/L1190</f>
        <v>41.379310344827587</v>
      </c>
      <c r="Q1190" t="str">
        <f>LEFT(N1190, SEARCH("&amp;", N1190,1)-1)</f>
        <v xml:space="preserve">film </v>
      </c>
      <c r="R1190" t="str">
        <f>RIGHT(N1190,LEN(N1190)-SEARCH("&amp; ",N1190,1))</f>
        <v xml:space="preserve"> video/documentary</v>
      </c>
      <c r="S1190" s="12">
        <f>(((J1190/60)/60)/24)+DATE(1970,1,1)</f>
        <v>40555.24800925926</v>
      </c>
      <c r="T1190" s="12">
        <f>(((I1190/60)/60)/24)+DATE(1970,1,1)</f>
        <v>40600.24800925926</v>
      </c>
    </row>
    <row r="1191" spans="1:20" ht="48" x14ac:dyDescent="0.2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5">
        <f>E1191/D1191</f>
        <v>1.2684</v>
      </c>
      <c r="P1191" s="8">
        <f>E1191/L1191</f>
        <v>57.654545454545456</v>
      </c>
      <c r="Q1191" t="str">
        <f>LEFT(N1191, SEARCH("&amp;", N1191,1)-1)</f>
        <v xml:space="preserve">film </v>
      </c>
      <c r="R1191" t="str">
        <f>RIGHT(N1191,LEN(N1191)-SEARCH("&amp; ",N1191,1))</f>
        <v xml:space="preserve"> video/documentary</v>
      </c>
      <c r="S1191" s="12">
        <f>(((J1191/60)/60)/24)+DATE(1970,1,1)</f>
        <v>41099.742800925924</v>
      </c>
      <c r="T1191" s="12">
        <f>(((I1191/60)/60)/24)+DATE(1970,1,1)</f>
        <v>41115.742800925924</v>
      </c>
    </row>
    <row r="1192" spans="1:20" ht="48" x14ac:dyDescent="0.2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5">
        <f>E1192/D1192</f>
        <v>0.05</v>
      </c>
      <c r="P1192" s="8">
        <f>E1192/L1192</f>
        <v>62.5</v>
      </c>
      <c r="Q1192" t="str">
        <f>LEFT(N1192, SEARCH("&amp;", N1192,1)-1)</f>
        <v xml:space="preserve">film </v>
      </c>
      <c r="R1192" t="str">
        <f>RIGHT(N1192,LEN(N1192)-SEARCH("&amp; ",N1192,1))</f>
        <v xml:space="preserve"> video/animation</v>
      </c>
      <c r="S1192" s="12">
        <f>(((J1192/60)/60)/24)+DATE(1970,1,1)</f>
        <v>41576.834513888891</v>
      </c>
      <c r="T1192" s="12">
        <f>(((I1192/60)/60)/24)+DATE(1970,1,1)</f>
        <v>41609.876180555555</v>
      </c>
    </row>
    <row r="1193" spans="1:20" ht="48" x14ac:dyDescent="0.2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5">
        <f>E1193/D1193</f>
        <v>3.2804E-2</v>
      </c>
      <c r="P1193" s="8">
        <f>E1193/L1193</f>
        <v>20.502500000000001</v>
      </c>
      <c r="Q1193" t="str">
        <f>LEFT(N1193, SEARCH("&amp;", N1193,1)-1)</f>
        <v xml:space="preserve">film </v>
      </c>
      <c r="R1193" t="str">
        <f>RIGHT(N1193,LEN(N1193)-SEARCH("&amp; ",N1193,1))</f>
        <v xml:space="preserve"> video/animation</v>
      </c>
      <c r="S1193" s="12">
        <f>(((J1193/60)/60)/24)+DATE(1970,1,1)</f>
        <v>41753.758043981477</v>
      </c>
      <c r="T1193" s="12">
        <f>(((I1193/60)/60)/24)+DATE(1970,1,1)</f>
        <v>41773.758043981477</v>
      </c>
    </row>
    <row r="1194" spans="1:20" ht="48" x14ac:dyDescent="0.2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5">
        <f>E1194/D1194</f>
        <v>2.7199999999999998E-2</v>
      </c>
      <c r="P1194" s="8">
        <f>E1194/L1194</f>
        <v>8.5</v>
      </c>
      <c r="Q1194" t="str">
        <f>LEFT(N1194, SEARCH("/", N1194,1)-1)</f>
        <v>technology</v>
      </c>
      <c r="R1194" t="str">
        <f>RIGHT(N1194,LEN(N1194)-SEARCH("/",N1194,1))</f>
        <v>web</v>
      </c>
      <c r="S1194" s="12">
        <f>(((J1194/60)/60)/24)+DATE(1970,1,1)</f>
        <v>42163.636828703704</v>
      </c>
      <c r="T1194" s="12">
        <f>(((I1194/60)/60)/24)+DATE(1970,1,1)</f>
        <v>42193.636828703704</v>
      </c>
    </row>
    <row r="1195" spans="1:20" ht="48" x14ac:dyDescent="0.2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5">
        <f>E1195/D1195</f>
        <v>8.0000000000000002E-3</v>
      </c>
      <c r="P1195" s="8">
        <f>E1195/L1195</f>
        <v>20</v>
      </c>
      <c r="Q1195" t="str">
        <f>LEFT(N1195, SEARCH("/", N1195,1)-1)</f>
        <v>technology</v>
      </c>
      <c r="R1195" t="str">
        <f>RIGHT(N1195,LEN(N1195)-SEARCH("/",N1195,1))</f>
        <v>web</v>
      </c>
      <c r="S1195" s="12">
        <f>(((J1195/60)/60)/24)+DATE(1970,1,1)</f>
        <v>42340.847361111111</v>
      </c>
      <c r="T1195" s="12">
        <f>(((I1195/60)/60)/24)+DATE(1970,1,1)</f>
        <v>42370.847361111111</v>
      </c>
    </row>
    <row r="1196" spans="1:20" ht="48" x14ac:dyDescent="0.2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5">
        <f>E1196/D1196</f>
        <v>0</v>
      </c>
      <c r="P1196" s="8" t="e">
        <f>E1196/L1196</f>
        <v>#DIV/0!</v>
      </c>
      <c r="Q1196" t="str">
        <f>LEFT(N1196, SEARCH("/", N1196,1)-1)</f>
        <v>technology</v>
      </c>
      <c r="R1196" t="str">
        <f>RIGHT(N1196,LEN(N1196)-SEARCH("/",N1196,1))</f>
        <v>web</v>
      </c>
      <c r="S1196" s="12">
        <f>(((J1196/60)/60)/24)+DATE(1970,1,1)</f>
        <v>42282.71629629629</v>
      </c>
      <c r="T1196" s="12">
        <f>(((I1196/60)/60)/24)+DATE(1970,1,1)</f>
        <v>42312.757962962962</v>
      </c>
    </row>
    <row r="1197" spans="1:20" ht="32" x14ac:dyDescent="0.2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5">
        <f>E1197/D1197</f>
        <v>0.34</v>
      </c>
      <c r="P1197" s="8">
        <f>E1197/L1197</f>
        <v>121.42857142857143</v>
      </c>
      <c r="Q1197" t="str">
        <f>LEFT(N1197, SEARCH("/", N1197,1)-1)</f>
        <v>technology</v>
      </c>
      <c r="R1197" t="str">
        <f>RIGHT(N1197,LEN(N1197)-SEARCH("/",N1197,1))</f>
        <v>web</v>
      </c>
      <c r="S1197" s="12">
        <f>(((J1197/60)/60)/24)+DATE(1970,1,1)</f>
        <v>41948.00209490741</v>
      </c>
      <c r="T1197" s="12">
        <f>(((I1197/60)/60)/24)+DATE(1970,1,1)</f>
        <v>41978.00209490741</v>
      </c>
    </row>
    <row r="1198" spans="1:20" ht="48" x14ac:dyDescent="0.2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5">
        <f>E1198/D1198</f>
        <v>1.3996</v>
      </c>
      <c r="P1198" s="8">
        <f>E1198/L1198</f>
        <v>42.670731707317074</v>
      </c>
      <c r="Q1198" t="str">
        <f>LEFT(N1198, SEARCH("/", N1198,1)-1)</f>
        <v>technology</v>
      </c>
      <c r="R1198" t="str">
        <f>RIGHT(N1198,LEN(N1198)-SEARCH("/",N1198,1))</f>
        <v>wearables</v>
      </c>
      <c r="S1198" s="12">
        <f>(((J1198/60)/60)/24)+DATE(1970,1,1)</f>
        <v>41877.912187499998</v>
      </c>
      <c r="T1198" s="12">
        <f>(((I1198/60)/60)/24)+DATE(1970,1,1)</f>
        <v>41898.912187499998</v>
      </c>
    </row>
    <row r="1199" spans="1:20" ht="48" x14ac:dyDescent="0.2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5">
        <f>E1199/D1199</f>
        <v>4.0000000000000002E-4</v>
      </c>
      <c r="P1199" s="8">
        <f>E1199/L1199</f>
        <v>1</v>
      </c>
      <c r="Q1199" t="str">
        <f>LEFT(N1199, SEARCH("/", N1199,1)-1)</f>
        <v>technology</v>
      </c>
      <c r="R1199" t="str">
        <f>RIGHT(N1199,LEN(N1199)-SEARCH("/",N1199,1))</f>
        <v>wearables</v>
      </c>
      <c r="S1199" s="12">
        <f>(((J1199/60)/60)/24)+DATE(1970,1,1)</f>
        <v>42639.805601851855</v>
      </c>
      <c r="T1199" s="12">
        <f>(((I1199/60)/60)/24)+DATE(1970,1,1)</f>
        <v>42669.805601851855</v>
      </c>
    </row>
    <row r="1200" spans="1:20" ht="48" x14ac:dyDescent="0.2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5">
        <f>E1200/D1200</f>
        <v>1.014</v>
      </c>
      <c r="P1200" s="8">
        <f>E1200/L1200</f>
        <v>72.428571428571431</v>
      </c>
      <c r="Q1200" t="str">
        <f>LEFT(N1200, SEARCH("/", N1200,1)-1)</f>
        <v>publishing</v>
      </c>
      <c r="R1200" t="str">
        <f>RIGHT(N1200,LEN(N1200)-SEARCH("/",N1200,1))</f>
        <v>nonfiction</v>
      </c>
      <c r="S1200" s="12">
        <f>(((J1200/60)/60)/24)+DATE(1970,1,1)</f>
        <v>41346.042673611111</v>
      </c>
      <c r="T1200" s="12">
        <f>(((I1200/60)/60)/24)+DATE(1970,1,1)</f>
        <v>41376.042673611111</v>
      </c>
    </row>
    <row r="1201" spans="1:20" ht="48" x14ac:dyDescent="0.2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5">
        <f>E1201/D1201</f>
        <v>1.2048000000000001</v>
      </c>
      <c r="P1201" s="8">
        <f>E1201/L1201</f>
        <v>17.822485207100591</v>
      </c>
      <c r="Q1201" t="str">
        <f>LEFT(N1201, SEARCH("/", N1201,1)-1)</f>
        <v>publishing</v>
      </c>
      <c r="R1201" t="str">
        <f>RIGHT(N1201,LEN(N1201)-SEARCH("/",N1201,1))</f>
        <v>nonfiction</v>
      </c>
      <c r="S1201" s="12">
        <f>(((J1201/60)/60)/24)+DATE(1970,1,1)</f>
        <v>41598.420046296298</v>
      </c>
      <c r="T1201" s="12">
        <f>(((I1201/60)/60)/24)+DATE(1970,1,1)</f>
        <v>41628.420046296298</v>
      </c>
    </row>
    <row r="1202" spans="1:20" ht="48" x14ac:dyDescent="0.2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5">
        <f>E1202/D1202</f>
        <v>1.0190760000000001</v>
      </c>
      <c r="P1202" s="8">
        <f>E1202/L1202</f>
        <v>37.466029411764708</v>
      </c>
      <c r="Q1202" t="str">
        <f>LEFT(N1202, SEARCH("/", N1202,1)-1)</f>
        <v>publishing</v>
      </c>
      <c r="R1202" t="str">
        <f>RIGHT(N1202,LEN(N1202)-SEARCH("/",N1202,1))</f>
        <v>nonfiction</v>
      </c>
      <c r="S1202" s="12">
        <f>(((J1202/60)/60)/24)+DATE(1970,1,1)</f>
        <v>41383.605057870373</v>
      </c>
      <c r="T1202" s="12">
        <f>(((I1202/60)/60)/24)+DATE(1970,1,1)</f>
        <v>41414.02847222222</v>
      </c>
    </row>
    <row r="1203" spans="1:20" ht="32" x14ac:dyDescent="0.2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5">
        <f>E1203/D1203</f>
        <v>1.02</v>
      </c>
      <c r="P1203" s="8">
        <f>E1203/L1203</f>
        <v>134.21052631578948</v>
      </c>
      <c r="Q1203" t="str">
        <f>LEFT(N1203, SEARCH("/", N1203,1)-1)</f>
        <v>publishing</v>
      </c>
      <c r="R1203" t="str">
        <f>RIGHT(N1203,LEN(N1203)-SEARCH("/",N1203,1))</f>
        <v>nonfiction</v>
      </c>
      <c r="S1203" s="12">
        <f>(((J1203/60)/60)/24)+DATE(1970,1,1)</f>
        <v>40429.836435185185</v>
      </c>
      <c r="T1203" s="12">
        <f>(((I1203/60)/60)/24)+DATE(1970,1,1)</f>
        <v>40459.836435185185</v>
      </c>
    </row>
    <row r="1204" spans="1:20" ht="48" x14ac:dyDescent="0.2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5">
        <f>E1204/D1204</f>
        <v>0</v>
      </c>
      <c r="P1204" s="8" t="e">
        <f>E1204/L1204</f>
        <v>#DIV/0!</v>
      </c>
      <c r="Q1204" t="str">
        <f>LEFT(N1204, SEARCH("/", N1204,1)-1)</f>
        <v>publishing</v>
      </c>
      <c r="R1204" t="str">
        <f>RIGHT(N1204,LEN(N1204)-SEARCH("/",N1204,1))</f>
        <v>fiction</v>
      </c>
      <c r="S1204" s="12">
        <f>(((J1204/60)/60)/24)+DATE(1970,1,1)</f>
        <v>41594.207060185188</v>
      </c>
      <c r="T1204" s="12">
        <f>(((I1204/60)/60)/24)+DATE(1970,1,1)</f>
        <v>41624.207060185188</v>
      </c>
    </row>
    <row r="1205" spans="1:20" ht="32" x14ac:dyDescent="0.2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5">
        <f>E1205/D1205</f>
        <v>1.0044440000000001</v>
      </c>
      <c r="P1205" s="8">
        <f>E1205/L1205</f>
        <v>41.851833333333339</v>
      </c>
      <c r="Q1205" t="str">
        <f>LEFT(N1205, SEARCH("/", N1205,1)-1)</f>
        <v>music</v>
      </c>
      <c r="R1205" t="str">
        <f>RIGHT(N1205,LEN(N1205)-SEARCH("/",N1205,1))</f>
        <v>rock</v>
      </c>
      <c r="S1205" s="12">
        <f>(((J1205/60)/60)/24)+DATE(1970,1,1)</f>
        <v>41555.873645833337</v>
      </c>
      <c r="T1205" s="12">
        <f>(((I1205/60)/60)/24)+DATE(1970,1,1)</f>
        <v>41585.915312500001</v>
      </c>
    </row>
    <row r="1206" spans="1:20" ht="32" x14ac:dyDescent="0.2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5">
        <f>E1206/D1206</f>
        <v>1.218</v>
      </c>
      <c r="P1206" s="8">
        <f>E1206/L1206</f>
        <v>49.112903225806448</v>
      </c>
      <c r="Q1206" t="str">
        <f>LEFT(N1206, SEARCH("/", N1206,1)-1)</f>
        <v>music</v>
      </c>
      <c r="R1206" t="str">
        <f>RIGHT(N1206,LEN(N1206)-SEARCH("/",N1206,1))</f>
        <v>rock</v>
      </c>
      <c r="S1206" s="12">
        <f>(((J1206/60)/60)/24)+DATE(1970,1,1)</f>
        <v>41730.998402777775</v>
      </c>
      <c r="T1206" s="12">
        <f>(((I1206/60)/60)/24)+DATE(1970,1,1)</f>
        <v>41760.998402777775</v>
      </c>
    </row>
    <row r="1207" spans="1:20" ht="48" x14ac:dyDescent="0.2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5">
        <f>E1207/D1207</f>
        <v>1.0431999999999999</v>
      </c>
      <c r="P1207" s="8">
        <f>E1207/L1207</f>
        <v>66.871794871794876</v>
      </c>
      <c r="Q1207" t="str">
        <f>LEFT(N1207, SEARCH("/", N1207,1)-1)</f>
        <v>music</v>
      </c>
      <c r="R1207" t="str">
        <f>RIGHT(N1207,LEN(N1207)-SEARCH("/",N1207,1))</f>
        <v>metal</v>
      </c>
      <c r="S1207" s="12">
        <f>(((J1207/60)/60)/24)+DATE(1970,1,1)</f>
        <v>41526.592395833337</v>
      </c>
      <c r="T1207" s="12">
        <f>(((I1207/60)/60)/24)+DATE(1970,1,1)</f>
        <v>41561.165972222225</v>
      </c>
    </row>
    <row r="1208" spans="1:20" ht="48" x14ac:dyDescent="0.2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5">
        <f>E1208/D1208</f>
        <v>2.8000000000000001E-2</v>
      </c>
      <c r="P1208" s="8">
        <f>E1208/L1208</f>
        <v>35</v>
      </c>
      <c r="Q1208" t="str">
        <f>LEFT(N1208, SEARCH("/", N1208,1)-1)</f>
        <v>music</v>
      </c>
      <c r="R1208" t="str">
        <f>RIGHT(N1208,LEN(N1208)-SEARCH("/",N1208,1))</f>
        <v>indie rock</v>
      </c>
      <c r="S1208" s="12">
        <f>(((J1208/60)/60)/24)+DATE(1970,1,1)</f>
        <v>40878.758217592593</v>
      </c>
      <c r="T1208" s="12">
        <f>(((I1208/60)/60)/24)+DATE(1970,1,1)</f>
        <v>40923.758217592593</v>
      </c>
    </row>
    <row r="1209" spans="1:20" ht="48" x14ac:dyDescent="0.2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5">
        <f>E1209/D1209</f>
        <v>0</v>
      </c>
      <c r="P1209" s="8" t="e">
        <f>E1209/L1209</f>
        <v>#DIV/0!</v>
      </c>
      <c r="Q1209" t="str">
        <f>LEFT(N1209, SEARCH("/", N1209,1)-1)</f>
        <v>music</v>
      </c>
      <c r="R1209" t="str">
        <f>RIGHT(N1209,LEN(N1209)-SEARCH("/",N1209,1))</f>
        <v>jazz</v>
      </c>
      <c r="S1209" s="12">
        <f>(((J1209/60)/60)/24)+DATE(1970,1,1)</f>
        <v>40340.801562499997</v>
      </c>
      <c r="T1209" s="12">
        <f>(((I1209/60)/60)/24)+DATE(1970,1,1)</f>
        <v>40386.207638888889</v>
      </c>
    </row>
    <row r="1210" spans="1:20" ht="48" x14ac:dyDescent="0.2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5">
        <f>E1210/D1210</f>
        <v>0.2848</v>
      </c>
      <c r="P1210" s="8">
        <f>E1210/L1210</f>
        <v>19.243243243243242</v>
      </c>
      <c r="Q1210" t="str">
        <f>LEFT(N1210, SEARCH("/", N1210,1)-1)</f>
        <v>technology</v>
      </c>
      <c r="R1210" t="str">
        <f>RIGHT(N1210,LEN(N1210)-SEARCH("/",N1210,1))</f>
        <v>wearables</v>
      </c>
      <c r="S1210" s="12">
        <f>(((J1210/60)/60)/24)+DATE(1970,1,1)</f>
        <v>42373.712418981479</v>
      </c>
      <c r="T1210" s="12">
        <f>(((I1210/60)/60)/24)+DATE(1970,1,1)</f>
        <v>42411.712418981479</v>
      </c>
    </row>
    <row r="1211" spans="1:20" ht="20" x14ac:dyDescent="0.2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5">
        <f>E1211/D1211</f>
        <v>0</v>
      </c>
      <c r="P1211" s="8" t="e">
        <f>E1211/L1211</f>
        <v>#DIV/0!</v>
      </c>
      <c r="Q1211" t="str">
        <f>LEFT(N1211, SEARCH("/", N1211,1)-1)</f>
        <v>journalism</v>
      </c>
      <c r="R1211" t="str">
        <f>RIGHT(N1211,LEN(N1211)-SEARCH("/",N1211,1))</f>
        <v>audio</v>
      </c>
      <c r="S1211" s="12">
        <f>(((J1211/60)/60)/24)+DATE(1970,1,1)</f>
        <v>42231.7971875</v>
      </c>
      <c r="T1211" s="12">
        <f>(((I1211/60)/60)/24)+DATE(1970,1,1)</f>
        <v>42261.7971875</v>
      </c>
    </row>
    <row r="1212" spans="1:20" ht="48" x14ac:dyDescent="0.2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5">
        <f>E1212/D1212</f>
        <v>0</v>
      </c>
      <c r="P1212" s="8" t="e">
        <f>E1212/L1212</f>
        <v>#DIV/0!</v>
      </c>
      <c r="Q1212" t="str">
        <f>LEFT(N1212, SEARCH("/", N1212,1)-1)</f>
        <v>journalism</v>
      </c>
      <c r="R1212" t="str">
        <f>RIGHT(N1212,LEN(N1212)-SEARCH("/",N1212,1))</f>
        <v>audio</v>
      </c>
      <c r="S1212" s="12">
        <f>(((J1212/60)/60)/24)+DATE(1970,1,1)</f>
        <v>41831.851840277777</v>
      </c>
      <c r="T1212" s="12">
        <f>(((I1212/60)/60)/24)+DATE(1970,1,1)</f>
        <v>41861.916666666664</v>
      </c>
    </row>
    <row r="1213" spans="1:20" ht="48" x14ac:dyDescent="0.2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5">
        <f>E1213/D1213</f>
        <v>4.0000000000000002E-4</v>
      </c>
      <c r="P1213" s="8">
        <f>E1213/L1213</f>
        <v>1</v>
      </c>
      <c r="Q1213" t="str">
        <f>LEFT(N1213, SEARCH("/", N1213,1)-1)</f>
        <v>games</v>
      </c>
      <c r="R1213" t="str">
        <f>RIGHT(N1213,LEN(N1213)-SEARCH("/",N1213,1))</f>
        <v>video games</v>
      </c>
      <c r="S1213" s="12">
        <f>(((J1213/60)/60)/24)+DATE(1970,1,1)</f>
        <v>42347.203587962969</v>
      </c>
      <c r="T1213" s="12">
        <f>(((I1213/60)/60)/24)+DATE(1970,1,1)</f>
        <v>42377.203587962969</v>
      </c>
    </row>
    <row r="1214" spans="1:20" ht="32" x14ac:dyDescent="0.2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5">
        <f>E1214/D1214</f>
        <v>0.1008</v>
      </c>
      <c r="P1214" s="8">
        <f>E1214/L1214</f>
        <v>42</v>
      </c>
      <c r="Q1214" t="str">
        <f>LEFT(N1214, SEARCH("/", N1214,1)-1)</f>
        <v>food</v>
      </c>
      <c r="R1214" t="str">
        <f>RIGHT(N1214,LEN(N1214)-SEARCH("/",N1214,1))</f>
        <v>food trucks</v>
      </c>
      <c r="S1214" s="12">
        <f>(((J1214/60)/60)/24)+DATE(1970,1,1)</f>
        <v>42317.954571759255</v>
      </c>
      <c r="T1214" s="12">
        <f>(((I1214/60)/60)/24)+DATE(1970,1,1)</f>
        <v>42377.954571759255</v>
      </c>
    </row>
    <row r="1215" spans="1:20" ht="48" x14ac:dyDescent="0.2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5">
        <f>E1215/D1215</f>
        <v>0.04</v>
      </c>
      <c r="P1215" s="8">
        <f>E1215/L1215</f>
        <v>33.333333333333336</v>
      </c>
      <c r="Q1215" t="str">
        <f>LEFT(N1215, SEARCH("/", N1215,1)-1)</f>
        <v>food</v>
      </c>
      <c r="R1215" t="str">
        <f>RIGHT(N1215,LEN(N1215)-SEARCH("/",N1215,1))</f>
        <v>food trucks</v>
      </c>
      <c r="S1215" s="12">
        <f>(((J1215/60)/60)/24)+DATE(1970,1,1)</f>
        <v>42656.86137731481</v>
      </c>
      <c r="T1215" s="12">
        <f>(((I1215/60)/60)/24)+DATE(1970,1,1)</f>
        <v>42676.165972222225</v>
      </c>
    </row>
    <row r="1216" spans="1:20" ht="48" x14ac:dyDescent="0.2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5">
        <f>E1216/D1216</f>
        <v>1.2904</v>
      </c>
      <c r="P1216" s="8">
        <f>E1216/L1216</f>
        <v>38.867469879518069</v>
      </c>
      <c r="Q1216" t="str">
        <f>LEFT(N1216, SEARCH("/", N1216,1)-1)</f>
        <v>photography</v>
      </c>
      <c r="R1216" t="str">
        <f>RIGHT(N1216,LEN(N1216)-SEARCH("/",N1216,1))</f>
        <v>photobooks</v>
      </c>
      <c r="S1216" s="12">
        <f>(((J1216/60)/60)/24)+DATE(1970,1,1)</f>
        <v>42318.950173611112</v>
      </c>
      <c r="T1216" s="12">
        <f>(((I1216/60)/60)/24)+DATE(1970,1,1)</f>
        <v>42335.041666666672</v>
      </c>
    </row>
    <row r="1217" spans="1:20" ht="20" x14ac:dyDescent="0.2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5">
        <f>E1217/D1217</f>
        <v>0</v>
      </c>
      <c r="P1217" s="8" t="e">
        <f>E1217/L1217</f>
        <v>#DIV/0!</v>
      </c>
      <c r="Q1217" t="str">
        <f>LEFT(N1217, SEARCH("/", N1217,1)-1)</f>
        <v>music</v>
      </c>
      <c r="R1217" t="str">
        <f>RIGHT(N1217,LEN(N1217)-SEARCH("/",N1217,1))</f>
        <v>world music</v>
      </c>
      <c r="S1217" s="12">
        <f>(((J1217/60)/60)/24)+DATE(1970,1,1)</f>
        <v>41110.680138888885</v>
      </c>
      <c r="T1217" s="12">
        <f>(((I1217/60)/60)/24)+DATE(1970,1,1)</f>
        <v>41118.666666666664</v>
      </c>
    </row>
    <row r="1218" spans="1:20" ht="32" x14ac:dyDescent="0.2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5">
        <f>E1218/D1218</f>
        <v>0</v>
      </c>
      <c r="P1218" s="8" t="e">
        <f>E1218/L1218</f>
        <v>#DIV/0!</v>
      </c>
      <c r="Q1218" t="str">
        <f>LEFT(N1218, SEARCH("/", N1218,1)-1)</f>
        <v>music</v>
      </c>
      <c r="R1218" t="str">
        <f>RIGHT(N1218,LEN(N1218)-SEARCH("/",N1218,1))</f>
        <v>world music</v>
      </c>
      <c r="S1218" s="12">
        <f>(((J1218/60)/60)/24)+DATE(1970,1,1)</f>
        <v>40883.962581018517</v>
      </c>
      <c r="T1218" s="12">
        <f>(((I1218/60)/60)/24)+DATE(1970,1,1)</f>
        <v>40913.962581018517</v>
      </c>
    </row>
    <row r="1219" spans="1:20" ht="32" x14ac:dyDescent="0.2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5">
        <f>E1219/D1219</f>
        <v>1.5164</v>
      </c>
      <c r="P1219" s="8">
        <f>E1219/L1219</f>
        <v>64.254237288135599</v>
      </c>
      <c r="Q1219" t="str">
        <f>LEFT(N1219, SEARCH("/", N1219,1)-1)</f>
        <v>music</v>
      </c>
      <c r="R1219" t="str">
        <f>RIGHT(N1219,LEN(N1219)-SEARCH("/",N1219,1))</f>
        <v>rock</v>
      </c>
      <c r="S1219" s="12">
        <f>(((J1219/60)/60)/24)+DATE(1970,1,1)</f>
        <v>41767.656863425924</v>
      </c>
      <c r="T1219" s="12">
        <f>(((I1219/60)/60)/24)+DATE(1970,1,1)</f>
        <v>41803.290972222225</v>
      </c>
    </row>
    <row r="1220" spans="1:20" ht="32" x14ac:dyDescent="0.2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5">
        <f>E1220/D1220</f>
        <v>1.0424</v>
      </c>
      <c r="P1220" s="8">
        <f>E1220/L1220</f>
        <v>27.145833333333332</v>
      </c>
      <c r="Q1220" t="str">
        <f>LEFT(N1220, SEARCH("/", N1220,1)-1)</f>
        <v>music</v>
      </c>
      <c r="R1220" t="str">
        <f>RIGHT(N1220,LEN(N1220)-SEARCH("/",N1220,1))</f>
        <v>rock</v>
      </c>
      <c r="S1220" s="12">
        <f>(((J1220/60)/60)/24)+DATE(1970,1,1)</f>
        <v>41766.970648148148</v>
      </c>
      <c r="T1220" s="12">
        <f>(((I1220/60)/60)/24)+DATE(1970,1,1)</f>
        <v>41799.165972222225</v>
      </c>
    </row>
    <row r="1221" spans="1:20" ht="48" x14ac:dyDescent="0.2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5">
        <f>E1221/D1221</f>
        <v>1.0196000000000001</v>
      </c>
      <c r="P1221" s="8">
        <f>E1221/L1221</f>
        <v>39.828125</v>
      </c>
      <c r="Q1221" t="str">
        <f>LEFT(N1221, SEARCH("/", N1221,1)-1)</f>
        <v>theater</v>
      </c>
      <c r="R1221" t="str">
        <f>RIGHT(N1221,LEN(N1221)-SEARCH("/",N1221,1))</f>
        <v>plays</v>
      </c>
      <c r="S1221" s="12">
        <f>(((J1221/60)/60)/24)+DATE(1970,1,1)</f>
        <v>42184.572881944448</v>
      </c>
      <c r="T1221" s="12">
        <f>(((I1221/60)/60)/24)+DATE(1970,1,1)</f>
        <v>42214.708333333328</v>
      </c>
    </row>
    <row r="1222" spans="1:20" ht="48" x14ac:dyDescent="0.2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5">
        <f>E1222/D1222</f>
        <v>1</v>
      </c>
      <c r="P1222" s="8">
        <f>E1222/L1222</f>
        <v>50</v>
      </c>
      <c r="Q1222" t="str">
        <f>LEFT(N1222, SEARCH("/", N1222,1)-1)</f>
        <v>theater</v>
      </c>
      <c r="R1222" t="str">
        <f>RIGHT(N1222,LEN(N1222)-SEARCH("/",N1222,1))</f>
        <v>plays</v>
      </c>
      <c r="S1222" s="12">
        <f>(((J1222/60)/60)/24)+DATE(1970,1,1)</f>
        <v>42675.057997685188</v>
      </c>
      <c r="T1222" s="12">
        <f>(((I1222/60)/60)/24)+DATE(1970,1,1)</f>
        <v>42705.099664351852</v>
      </c>
    </row>
    <row r="1223" spans="1:20" ht="48" x14ac:dyDescent="0.2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5">
        <f>E1223/D1223</f>
        <v>0</v>
      </c>
      <c r="P1223" s="8" t="e">
        <f>E1223/L1223</f>
        <v>#DIV/0!</v>
      </c>
      <c r="Q1223" t="str">
        <f>LEFT(N1223, SEARCH("/", N1223,1)-1)</f>
        <v>technology</v>
      </c>
      <c r="R1223" t="str">
        <f>RIGHT(N1223,LEN(N1223)-SEARCH("/",N1223,1))</f>
        <v>wearables</v>
      </c>
      <c r="S1223" s="12">
        <f>(((J1223/60)/60)/24)+DATE(1970,1,1)</f>
        <v>41806.106770833336</v>
      </c>
      <c r="T1223" s="12">
        <f>(((I1223/60)/60)/24)+DATE(1970,1,1)</f>
        <v>41836.106770833336</v>
      </c>
    </row>
    <row r="1224" spans="1:20" ht="48" x14ac:dyDescent="0.2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5">
        <f>E1224/D1224</f>
        <v>1.022</v>
      </c>
      <c r="P1224" s="8">
        <f>E1224/L1224</f>
        <v>82.41935483870968</v>
      </c>
      <c r="Q1224" t="str">
        <f>LEFT(N1224, SEARCH("/", N1224,1)-1)</f>
        <v>publishing</v>
      </c>
      <c r="R1224" t="str">
        <f>RIGHT(N1224,LEN(N1224)-SEARCH("/",N1224,1))</f>
        <v>nonfiction</v>
      </c>
      <c r="S1224" s="12">
        <f>(((J1224/60)/60)/24)+DATE(1970,1,1)</f>
        <v>42040.638020833328</v>
      </c>
      <c r="T1224" s="12">
        <f>(((I1224/60)/60)/24)+DATE(1970,1,1)</f>
        <v>42070.638020833328</v>
      </c>
    </row>
    <row r="1225" spans="1:20" ht="48" x14ac:dyDescent="0.2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5">
        <f>E1225/D1225</f>
        <v>1.2267999999999999</v>
      </c>
      <c r="P1225" s="8">
        <f>E1225/L1225</f>
        <v>25.347107438016529</v>
      </c>
      <c r="Q1225" t="str">
        <f>LEFT(N1225, SEARCH("/", N1225,1)-1)</f>
        <v>publishing</v>
      </c>
      <c r="R1225" t="str">
        <f>RIGHT(N1225,LEN(N1225)-SEARCH("/",N1225,1))</f>
        <v>nonfiction</v>
      </c>
      <c r="S1225" s="12">
        <f>(((J1225/60)/60)/24)+DATE(1970,1,1)</f>
        <v>41213.254687499997</v>
      </c>
      <c r="T1225" s="12">
        <f>(((I1225/60)/60)/24)+DATE(1970,1,1)</f>
        <v>41243.416666666664</v>
      </c>
    </row>
    <row r="1226" spans="1:20" ht="48" x14ac:dyDescent="0.2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5">
        <f>E1226/D1226</f>
        <v>1.1364000000000001</v>
      </c>
      <c r="P1226" s="8">
        <f>E1226/L1226</f>
        <v>27.317307692307693</v>
      </c>
      <c r="Q1226" t="str">
        <f>LEFT(N1226, SEARCH("/", N1226,1)-1)</f>
        <v>music</v>
      </c>
      <c r="R1226" t="str">
        <f>RIGHT(N1226,LEN(N1226)-SEARCH("/",N1226,1))</f>
        <v>rock</v>
      </c>
      <c r="S1226" s="12">
        <f>(((J1226/60)/60)/24)+DATE(1970,1,1)</f>
        <v>42401.154930555553</v>
      </c>
      <c r="T1226" s="12">
        <f>(((I1226/60)/60)/24)+DATE(1970,1,1)</f>
        <v>42432.154930555553</v>
      </c>
    </row>
    <row r="1227" spans="1:20" ht="48" x14ac:dyDescent="0.2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5">
        <f>E1227/D1227</f>
        <v>4.9652000000000003</v>
      </c>
      <c r="P1227" s="8">
        <f>E1227/L1227</f>
        <v>51.720833333333331</v>
      </c>
      <c r="Q1227" t="str">
        <f>LEFT(N1227, SEARCH("/", N1227,1)-1)</f>
        <v>music</v>
      </c>
      <c r="R1227" t="str">
        <f>RIGHT(N1227,LEN(N1227)-SEARCH("/",N1227,1))</f>
        <v>rock</v>
      </c>
      <c r="S1227" s="12">
        <f>(((J1227/60)/60)/24)+DATE(1970,1,1)</f>
        <v>41399.99622685185</v>
      </c>
      <c r="T1227" s="12">
        <f>(((I1227/60)/60)/24)+DATE(1970,1,1)</f>
        <v>41420.99622685185</v>
      </c>
    </row>
    <row r="1228" spans="1:20" ht="48" x14ac:dyDescent="0.2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5">
        <f>E1228/D1228</f>
        <v>1.0915999999999999</v>
      </c>
      <c r="P1228" s="8">
        <f>E1228/L1228</f>
        <v>24.150442477876105</v>
      </c>
      <c r="Q1228" t="str">
        <f>LEFT(N1228, SEARCH("/", N1228,1)-1)</f>
        <v>music</v>
      </c>
      <c r="R1228" t="str">
        <f>RIGHT(N1228,LEN(N1228)-SEARCH("/",N1228,1))</f>
        <v>rock</v>
      </c>
      <c r="S1228" s="12">
        <f>(((J1228/60)/60)/24)+DATE(1970,1,1)</f>
        <v>42065.053368055553</v>
      </c>
      <c r="T1228" s="12">
        <f>(((I1228/60)/60)/24)+DATE(1970,1,1)</f>
        <v>42125.011701388896</v>
      </c>
    </row>
    <row r="1229" spans="1:20" ht="48" x14ac:dyDescent="0.2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5">
        <f>E1229/D1229</f>
        <v>0.04</v>
      </c>
      <c r="P1229" s="8">
        <f>E1229/L1229</f>
        <v>100</v>
      </c>
      <c r="Q1229" t="str">
        <f>LEFT(N1229, SEARCH("/", N1229,1)-1)</f>
        <v>photography</v>
      </c>
      <c r="R1229" t="str">
        <f>RIGHT(N1229,LEN(N1229)-SEARCH("/",N1229,1))</f>
        <v>nature</v>
      </c>
      <c r="S1229" s="12">
        <f>(((J1229/60)/60)/24)+DATE(1970,1,1)</f>
        <v>41871.65315972222</v>
      </c>
      <c r="T1229" s="12">
        <f>(((I1229/60)/60)/24)+DATE(1970,1,1)</f>
        <v>41902.65315972222</v>
      </c>
    </row>
    <row r="1230" spans="1:20" ht="48" x14ac:dyDescent="0.2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5">
        <f>E1230/D1230</f>
        <v>3.7600000000000001E-2</v>
      </c>
      <c r="P1230" s="8">
        <f>E1230/L1230</f>
        <v>23.5</v>
      </c>
      <c r="Q1230" t="str">
        <f>LEFT(N1230, SEARCH("/", N1230,1)-1)</f>
        <v>photography</v>
      </c>
      <c r="R1230" t="str">
        <f>RIGHT(N1230,LEN(N1230)-SEARCH("/",N1230,1))</f>
        <v>nature</v>
      </c>
      <c r="S1230" s="12">
        <f>(((J1230/60)/60)/24)+DATE(1970,1,1)</f>
        <v>41936.020752314813</v>
      </c>
      <c r="T1230" s="12">
        <f>(((I1230/60)/60)/24)+DATE(1970,1,1)</f>
        <v>41956.062418981484</v>
      </c>
    </row>
    <row r="1231" spans="1:20" ht="48" x14ac:dyDescent="0.2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5">
        <f>E1231/D1231</f>
        <v>0.05</v>
      </c>
      <c r="P1231" s="8">
        <f>E1231/L1231</f>
        <v>41.666666666666664</v>
      </c>
      <c r="Q1231" t="str">
        <f>LEFT(N1231, SEARCH("/", N1231,1)-1)</f>
        <v>publishing</v>
      </c>
      <c r="R1231" t="str">
        <f>RIGHT(N1231,LEN(N1231)-SEARCH("/",N1231,1))</f>
        <v>art books</v>
      </c>
      <c r="S1231" s="12">
        <f>(((J1231/60)/60)/24)+DATE(1970,1,1)</f>
        <v>42404.033090277779</v>
      </c>
      <c r="T1231" s="12">
        <f>(((I1231/60)/60)/24)+DATE(1970,1,1)</f>
        <v>42428.999305555553</v>
      </c>
    </row>
    <row r="1232" spans="1:20" ht="48" x14ac:dyDescent="0.2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5">
        <f>E1232/D1232</f>
        <v>1.082492</v>
      </c>
      <c r="P1232" s="8">
        <f>E1232/L1232</f>
        <v>48.325535714285714</v>
      </c>
      <c r="Q1232" t="str">
        <f>LEFT(N1232, SEARCH("/", N1232,1)-1)</f>
        <v>music</v>
      </c>
      <c r="R1232" t="str">
        <f>RIGHT(N1232,LEN(N1232)-SEARCH("/",N1232,1))</f>
        <v>rock</v>
      </c>
      <c r="S1232" s="12">
        <f>(((J1232/60)/60)/24)+DATE(1970,1,1)</f>
        <v>40638.092974537038</v>
      </c>
      <c r="T1232" s="12">
        <f>(((I1232/60)/60)/24)+DATE(1970,1,1)</f>
        <v>40668.092974537038</v>
      </c>
    </row>
    <row r="1233" spans="1:20" ht="32" x14ac:dyDescent="0.2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5">
        <f>E1233/D1233</f>
        <v>1.014</v>
      </c>
      <c r="P1233" s="8">
        <f>E1233/L1233</f>
        <v>97.5</v>
      </c>
      <c r="Q1233" t="str">
        <f>LEFT(N1233, SEARCH("/", N1233,1)-1)</f>
        <v>music</v>
      </c>
      <c r="R1233" t="str">
        <f>RIGHT(N1233,LEN(N1233)-SEARCH("/",N1233,1))</f>
        <v>pop</v>
      </c>
      <c r="S1233" s="12">
        <f>(((J1233/60)/60)/24)+DATE(1970,1,1)</f>
        <v>41962.596574074079</v>
      </c>
      <c r="T1233" s="12">
        <f>(((I1233/60)/60)/24)+DATE(1970,1,1)</f>
        <v>41992.596574074079</v>
      </c>
    </row>
    <row r="1234" spans="1:20" ht="48" x14ac:dyDescent="0.2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5">
        <f>E1234/D1234</f>
        <v>1.2240879999999998</v>
      </c>
      <c r="P1234" s="8">
        <f>E1234/L1234</f>
        <v>34.384494382022467</v>
      </c>
      <c r="Q1234" t="str">
        <f>LEFT(N1234, SEARCH("/", N1234,1)-1)</f>
        <v>music</v>
      </c>
      <c r="R1234" t="str">
        <f>RIGHT(N1234,LEN(N1234)-SEARCH("/",N1234,1))</f>
        <v>pop</v>
      </c>
      <c r="S1234" s="12">
        <f>(((J1234/60)/60)/24)+DATE(1970,1,1)</f>
        <v>40939.761782407404</v>
      </c>
      <c r="T1234" s="12">
        <f>(((I1234/60)/60)/24)+DATE(1970,1,1)</f>
        <v>40984.165972222225</v>
      </c>
    </row>
    <row r="1235" spans="1:20" ht="48" x14ac:dyDescent="0.2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5">
        <f>E1235/D1235</f>
        <v>1.6088</v>
      </c>
      <c r="P1235" s="8">
        <f>E1235/L1235</f>
        <v>41.04081632653061</v>
      </c>
      <c r="Q1235" t="str">
        <f>LEFT(N1235, SEARCH("/", N1235,1)-1)</f>
        <v>music</v>
      </c>
      <c r="R1235" t="str">
        <f>RIGHT(N1235,LEN(N1235)-SEARCH("/",N1235,1))</f>
        <v>pop</v>
      </c>
      <c r="S1235" s="12">
        <f>(((J1235/60)/60)/24)+DATE(1970,1,1)</f>
        <v>41331.253159722226</v>
      </c>
      <c r="T1235" s="12">
        <f>(((I1235/60)/60)/24)+DATE(1970,1,1)</f>
        <v>41361.211493055554</v>
      </c>
    </row>
    <row r="1236" spans="1:20" ht="48" x14ac:dyDescent="0.2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5">
        <f>E1236/D1236</f>
        <v>0.254</v>
      </c>
      <c r="P1236" s="8">
        <f>E1236/L1236</f>
        <v>57.727272727272727</v>
      </c>
      <c r="Q1236" t="str">
        <f>LEFT(N1236, SEARCH("/", N1236,1)-1)</f>
        <v>music</v>
      </c>
      <c r="R1236" t="str">
        <f>RIGHT(N1236,LEN(N1236)-SEARCH("/",N1236,1))</f>
        <v>faith</v>
      </c>
      <c r="S1236" s="12">
        <f>(((J1236/60)/60)/24)+DATE(1970,1,1)</f>
        <v>42801.43104166667</v>
      </c>
      <c r="T1236" s="12">
        <f>(((I1236/60)/60)/24)+DATE(1970,1,1)</f>
        <v>42831.389374999999</v>
      </c>
    </row>
    <row r="1237" spans="1:20" ht="48" x14ac:dyDescent="0.2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5">
        <f>E1237/D1237</f>
        <v>0.4592</v>
      </c>
      <c r="P1237" s="8">
        <f>E1237/L1237</f>
        <v>88.307692307692307</v>
      </c>
      <c r="Q1237" t="str">
        <f>LEFT(N1237, SEARCH("/", N1237,1)-1)</f>
        <v>photography</v>
      </c>
      <c r="R1237" t="str">
        <f>RIGHT(N1237,LEN(N1237)-SEARCH("/",N1237,1))</f>
        <v>photobooks</v>
      </c>
      <c r="S1237" s="12">
        <f>(((J1237/60)/60)/24)+DATE(1970,1,1)</f>
        <v>41930.218657407408</v>
      </c>
      <c r="T1237" s="12">
        <f>(((I1237/60)/60)/24)+DATE(1970,1,1)</f>
        <v>41972.624305555553</v>
      </c>
    </row>
    <row r="1238" spans="1:20" ht="48" x14ac:dyDescent="0.2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5">
        <f>E1238/D1238</f>
        <v>1.3489</v>
      </c>
      <c r="P1238" s="8">
        <f>E1238/L1238</f>
        <v>59.162280701754383</v>
      </c>
      <c r="Q1238" t="str">
        <f>LEFT(N1238, SEARCH("/", N1238,1)-1)</f>
        <v>music</v>
      </c>
      <c r="R1238" t="str">
        <f>RIGHT(N1238,LEN(N1238)-SEARCH("/",N1238,1))</f>
        <v>rock</v>
      </c>
      <c r="S1238" s="12">
        <f>(((J1238/60)/60)/24)+DATE(1970,1,1)</f>
        <v>40926.319062499999</v>
      </c>
      <c r="T1238" s="12">
        <f>(((I1238/60)/60)/24)+DATE(1970,1,1)</f>
        <v>40971.319062499999</v>
      </c>
    </row>
    <row r="1239" spans="1:20" ht="48" x14ac:dyDescent="0.2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5">
        <f>E1239/D1239</f>
        <v>1.2088000000000001</v>
      </c>
      <c r="P1239" s="8">
        <f>E1239/L1239</f>
        <v>79.526315789473685</v>
      </c>
      <c r="Q1239" t="str">
        <f>LEFT(N1239, SEARCH("/", N1239,1)-1)</f>
        <v>music</v>
      </c>
      <c r="R1239" t="str">
        <f>RIGHT(N1239,LEN(N1239)-SEARCH("/",N1239,1))</f>
        <v>rock</v>
      </c>
      <c r="S1239" s="12">
        <f>(((J1239/60)/60)/24)+DATE(1970,1,1)</f>
        <v>42094.236481481479</v>
      </c>
      <c r="T1239" s="12">
        <f>(((I1239/60)/60)/24)+DATE(1970,1,1)</f>
        <v>42115.236481481479</v>
      </c>
    </row>
    <row r="1240" spans="1:20" ht="48" x14ac:dyDescent="0.2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5">
        <f>E1240/D1240</f>
        <v>4.0000000000000001E-3</v>
      </c>
      <c r="P1240" s="8">
        <f>E1240/L1240</f>
        <v>5</v>
      </c>
      <c r="Q1240" t="str">
        <f>LEFT(N1240, SEARCH("/", N1240,1)-1)</f>
        <v>games</v>
      </c>
      <c r="R1240" t="str">
        <f>RIGHT(N1240,LEN(N1240)-SEARCH("/",N1240,1))</f>
        <v>mobile games</v>
      </c>
      <c r="S1240" s="12">
        <f>(((J1240/60)/60)/24)+DATE(1970,1,1)</f>
        <v>41772.797280092593</v>
      </c>
      <c r="T1240" s="12">
        <f>(((I1240/60)/60)/24)+DATE(1970,1,1)</f>
        <v>41802.797280092593</v>
      </c>
    </row>
    <row r="1241" spans="1:20" ht="48" x14ac:dyDescent="0.2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5">
        <f>E1241/D1241</f>
        <v>1.6608000000000001</v>
      </c>
      <c r="P1241" s="8">
        <f>E1241/L1241</f>
        <v>46.651685393258425</v>
      </c>
      <c r="Q1241" t="str">
        <f>LEFT(N1241, SEARCH("/", N1241,1)-1)</f>
        <v>music</v>
      </c>
      <c r="R1241" t="str">
        <f>RIGHT(N1241,LEN(N1241)-SEARCH("/",N1241,1))</f>
        <v>indie rock</v>
      </c>
      <c r="S1241" s="12">
        <f>(((J1241/60)/60)/24)+DATE(1970,1,1)</f>
        <v>40299.239953703705</v>
      </c>
      <c r="T1241" s="12">
        <f>(((I1241/60)/60)/24)+DATE(1970,1,1)</f>
        <v>40330.207638888889</v>
      </c>
    </row>
    <row r="1242" spans="1:20" ht="48" x14ac:dyDescent="0.2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5">
        <f>E1242/D1242</f>
        <v>1.04</v>
      </c>
      <c r="P1242" s="8">
        <f>E1242/L1242</f>
        <v>57.777777777777779</v>
      </c>
      <c r="Q1242" t="str">
        <f>LEFT(N1242, SEARCH("/", N1242,1)-1)</f>
        <v>music</v>
      </c>
      <c r="R1242" t="str">
        <f>RIGHT(N1242,LEN(N1242)-SEARCH("/",N1242,1))</f>
        <v>indie rock</v>
      </c>
      <c r="S1242" s="12">
        <f>(((J1242/60)/60)/24)+DATE(1970,1,1)</f>
        <v>40632.94195601852</v>
      </c>
      <c r="T1242" s="12">
        <f>(((I1242/60)/60)/24)+DATE(1970,1,1)</f>
        <v>40649.165972222225</v>
      </c>
    </row>
    <row r="1243" spans="1:20" ht="48" x14ac:dyDescent="0.2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5">
        <f>E1243/D1243</f>
        <v>1.0936440000000001</v>
      </c>
      <c r="P1243" s="8">
        <f>E1243/L1243</f>
        <v>50.631666666666668</v>
      </c>
      <c r="Q1243" t="str">
        <f>LEFT(N1243, SEARCH("/", N1243,1)-1)</f>
        <v>music</v>
      </c>
      <c r="R1243" t="str">
        <f>RIGHT(N1243,LEN(N1243)-SEARCH("/",N1243,1))</f>
        <v>indie rock</v>
      </c>
      <c r="S1243" s="12">
        <f>(((J1243/60)/60)/24)+DATE(1970,1,1)</f>
        <v>41160.871886574074</v>
      </c>
      <c r="T1243" s="12">
        <f>(((I1243/60)/60)/24)+DATE(1970,1,1)</f>
        <v>41188.415972222225</v>
      </c>
    </row>
    <row r="1244" spans="1:20" ht="48" x14ac:dyDescent="0.2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5">
        <f>E1244/D1244</f>
        <v>1.0840000000000001</v>
      </c>
      <c r="P1244" s="8">
        <f>E1244/L1244</f>
        <v>54.2</v>
      </c>
      <c r="Q1244" t="str">
        <f>LEFT(N1244, SEARCH("/", N1244,1)-1)</f>
        <v>music</v>
      </c>
      <c r="R1244" t="str">
        <f>RIGHT(N1244,LEN(N1244)-SEARCH("/",N1244,1))</f>
        <v>indie rock</v>
      </c>
      <c r="S1244" s="12">
        <f>(((J1244/60)/60)/24)+DATE(1970,1,1)</f>
        <v>41773.932534722226</v>
      </c>
      <c r="T1244" s="12">
        <f>(((I1244/60)/60)/24)+DATE(1970,1,1)</f>
        <v>41811.207638888889</v>
      </c>
    </row>
    <row r="1245" spans="1:20" ht="48" x14ac:dyDescent="0.2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5">
        <f>E1245/D1245</f>
        <v>6.7447999999999997</v>
      </c>
      <c r="P1245" s="8">
        <f>E1245/L1245</f>
        <v>70.848739495798313</v>
      </c>
      <c r="Q1245" t="str">
        <f>LEFT(N1245, SEARCH("/", N1245,1)-1)</f>
        <v>technology</v>
      </c>
      <c r="R1245" t="str">
        <f>RIGHT(N1245,LEN(N1245)-SEARCH("/",N1245,1))</f>
        <v>hardware</v>
      </c>
      <c r="S1245" s="12">
        <f>(((J1245/60)/60)/24)+DATE(1970,1,1)</f>
        <v>41201.012083333335</v>
      </c>
      <c r="T1245" s="12">
        <f>(((I1245/60)/60)/24)+DATE(1970,1,1)</f>
        <v>41231.053749999999</v>
      </c>
    </row>
    <row r="1246" spans="1:20" ht="48" x14ac:dyDescent="0.2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5">
        <f>E1246/D1246</f>
        <v>0.26200000000000001</v>
      </c>
      <c r="P1246" s="8">
        <f>E1246/L1246</f>
        <v>218.33333333333334</v>
      </c>
      <c r="Q1246" t="str">
        <f>LEFT(N1246, SEARCH("/", N1246,1)-1)</f>
        <v>photography</v>
      </c>
      <c r="R1246" t="str">
        <f>RIGHT(N1246,LEN(N1246)-SEARCH("/",N1246,1))</f>
        <v>people</v>
      </c>
      <c r="S1246" s="12">
        <f>(((J1246/60)/60)/24)+DATE(1970,1,1)</f>
        <v>41807.118495370371</v>
      </c>
      <c r="T1246" s="12">
        <f>(((I1246/60)/60)/24)+DATE(1970,1,1)</f>
        <v>41852.118495370371</v>
      </c>
    </row>
    <row r="1247" spans="1:20" ht="32" x14ac:dyDescent="0.2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5">
        <f>E1247/D1247</f>
        <v>3.6120000000000001</v>
      </c>
      <c r="P1247" s="8">
        <f>E1247/L1247</f>
        <v>96.063829787234042</v>
      </c>
      <c r="Q1247" t="str">
        <f>LEFT(N1247, SEARCH("/", N1247,1)-1)</f>
        <v>technology</v>
      </c>
      <c r="R1247" t="str">
        <f>RIGHT(N1247,LEN(N1247)-SEARCH("/",N1247,1))</f>
        <v>hardware</v>
      </c>
      <c r="S1247" s="12">
        <f>(((J1247/60)/60)/24)+DATE(1970,1,1)</f>
        <v>41848.021770833337</v>
      </c>
      <c r="T1247" s="12">
        <f>(((I1247/60)/60)/24)+DATE(1970,1,1)</f>
        <v>41878.021770833337</v>
      </c>
    </row>
    <row r="1248" spans="1:20" ht="32" x14ac:dyDescent="0.2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5">
        <f>E1248/D1248</f>
        <v>1.2040040000000001</v>
      </c>
      <c r="P1248" s="8">
        <f>E1248/L1248</f>
        <v>48.54854838709678</v>
      </c>
      <c r="Q1248" t="str">
        <f>LEFT(N1248, SEARCH("/", N1248,1)-1)</f>
        <v>music</v>
      </c>
      <c r="R1248" t="str">
        <f>RIGHT(N1248,LEN(N1248)-SEARCH("/",N1248,1))</f>
        <v>indie rock</v>
      </c>
      <c r="S1248" s="12">
        <f>(((J1248/60)/60)/24)+DATE(1970,1,1)</f>
        <v>41453.076319444444</v>
      </c>
      <c r="T1248" s="12">
        <f>(((I1248/60)/60)/24)+DATE(1970,1,1)</f>
        <v>41488.076319444444</v>
      </c>
    </row>
    <row r="1249" spans="1:20" ht="48" x14ac:dyDescent="0.2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5">
        <f>E1249/D1249</f>
        <v>1</v>
      </c>
      <c r="P1249" s="8">
        <f>E1249/L1249</f>
        <v>113.63636363636364</v>
      </c>
      <c r="Q1249" t="str">
        <f>LEFT(N1249, SEARCH("/", N1249,1)-1)</f>
        <v>music</v>
      </c>
      <c r="R1249" t="str">
        <f>RIGHT(N1249,LEN(N1249)-SEARCH("/",N1249,1))</f>
        <v>indie rock</v>
      </c>
      <c r="S1249" s="12">
        <f>(((J1249/60)/60)/24)+DATE(1970,1,1)</f>
        <v>40758.733483796292</v>
      </c>
      <c r="T1249" s="12">
        <f>(((I1249/60)/60)/24)+DATE(1970,1,1)</f>
        <v>40818.733483796292</v>
      </c>
    </row>
    <row r="1250" spans="1:20" ht="48" x14ac:dyDescent="0.2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5">
        <f>E1250/D1250</f>
        <v>1.3220000000000001</v>
      </c>
      <c r="P1250" s="8">
        <f>E1250/L1250</f>
        <v>75.11363636363636</v>
      </c>
      <c r="Q1250" t="str">
        <f>LEFT(N1250, SEARCH("/", N1250,1)-1)</f>
        <v>music</v>
      </c>
      <c r="R1250" t="str">
        <f>RIGHT(N1250,LEN(N1250)-SEARCH("/",N1250,1))</f>
        <v>rock</v>
      </c>
      <c r="S1250" s="12">
        <f>(((J1250/60)/60)/24)+DATE(1970,1,1)</f>
        <v>42111.899537037039</v>
      </c>
      <c r="T1250" s="12">
        <f>(((I1250/60)/60)/24)+DATE(1970,1,1)</f>
        <v>42163.159722222219</v>
      </c>
    </row>
    <row r="1251" spans="1:20" ht="48" x14ac:dyDescent="0.2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5">
        <f>E1251/D1251</f>
        <v>1.3864000000000001</v>
      </c>
      <c r="P1251" s="8">
        <f>E1251/L1251</f>
        <v>29.623931623931625</v>
      </c>
      <c r="Q1251" t="str">
        <f>LEFT(N1251, SEARCH("/", N1251,1)-1)</f>
        <v>music</v>
      </c>
      <c r="R1251" t="str">
        <f>RIGHT(N1251,LEN(N1251)-SEARCH("/",N1251,1))</f>
        <v>rock</v>
      </c>
      <c r="S1251" s="12">
        <f>(((J1251/60)/60)/24)+DATE(1970,1,1)</f>
        <v>42438.667071759264</v>
      </c>
      <c r="T1251" s="12">
        <f>(((I1251/60)/60)/24)+DATE(1970,1,1)</f>
        <v>42468.625405092593</v>
      </c>
    </row>
    <row r="1252" spans="1:20" ht="64" x14ac:dyDescent="0.2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5">
        <f>E1252/D1252</f>
        <v>1.0012000000000001</v>
      </c>
      <c r="P1252" s="8">
        <f>E1252/L1252</f>
        <v>65.868421052631575</v>
      </c>
      <c r="Q1252" t="str">
        <f>LEFT(N1252, SEARCH("/", N1252,1)-1)</f>
        <v>music</v>
      </c>
      <c r="R1252" t="str">
        <f>RIGHT(N1252,LEN(N1252)-SEARCH("/",N1252,1))</f>
        <v>rock</v>
      </c>
      <c r="S1252" s="12">
        <f>(((J1252/60)/60)/24)+DATE(1970,1,1)</f>
        <v>42502.250775462962</v>
      </c>
      <c r="T1252" s="12">
        <f>(((I1252/60)/60)/24)+DATE(1970,1,1)</f>
        <v>42527.250775462962</v>
      </c>
    </row>
    <row r="1253" spans="1:20" ht="48" x14ac:dyDescent="0.2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5">
        <f>E1253/D1253</f>
        <v>1.956</v>
      </c>
      <c r="P1253" s="8">
        <f>E1253/L1253</f>
        <v>40.75</v>
      </c>
      <c r="Q1253" t="str">
        <f>LEFT(N1253, SEARCH("/", N1253,1)-1)</f>
        <v>music</v>
      </c>
      <c r="R1253" t="str">
        <f>RIGHT(N1253,LEN(N1253)-SEARCH("/",N1253,1))</f>
        <v>electronic music</v>
      </c>
      <c r="S1253" s="12">
        <f>(((J1253/60)/60)/24)+DATE(1970,1,1)</f>
        <v>41716.785011574073</v>
      </c>
      <c r="T1253" s="12">
        <f>(((I1253/60)/60)/24)+DATE(1970,1,1)</f>
        <v>41739.290972222225</v>
      </c>
    </row>
    <row r="1254" spans="1:20" ht="48" x14ac:dyDescent="0.2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5">
        <f>E1254/D1254</f>
        <v>12.121296000000001</v>
      </c>
      <c r="P1254" s="8">
        <f>E1254/L1254</f>
        <v>27.226630727762803</v>
      </c>
      <c r="Q1254" t="str">
        <f>LEFT(N1254, SEARCH("/", N1254,1)-1)</f>
        <v>games</v>
      </c>
      <c r="R1254" t="str">
        <f>RIGHT(N1254,LEN(N1254)-SEARCH("/",N1254,1))</f>
        <v>tabletop games</v>
      </c>
      <c r="S1254" s="12">
        <f>(((J1254/60)/60)/24)+DATE(1970,1,1)</f>
        <v>41423.910891203705</v>
      </c>
      <c r="T1254" s="12">
        <f>(((I1254/60)/60)/24)+DATE(1970,1,1)</f>
        <v>41450.208333333336</v>
      </c>
    </row>
    <row r="1255" spans="1:20" ht="48" x14ac:dyDescent="0.2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5">
        <f>E1255/D1255</f>
        <v>3.3203999999999998</v>
      </c>
      <c r="P1255" s="8">
        <f>E1255/L1255</f>
        <v>21.230179028132991</v>
      </c>
      <c r="Q1255" t="str">
        <f>LEFT(N1255, SEARCH("/", N1255,1)-1)</f>
        <v>games</v>
      </c>
      <c r="R1255" t="str">
        <f>RIGHT(N1255,LEN(N1255)-SEARCH("/",N1255,1))</f>
        <v>tabletop games</v>
      </c>
      <c r="S1255" s="12">
        <f>(((J1255/60)/60)/24)+DATE(1970,1,1)</f>
        <v>42331.378923611104</v>
      </c>
      <c r="T1255" s="12">
        <f>(((I1255/60)/60)/24)+DATE(1970,1,1)</f>
        <v>42352</v>
      </c>
    </row>
    <row r="1256" spans="1:20" ht="48" x14ac:dyDescent="0.2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5">
        <f>E1256/D1256</f>
        <v>1.0012000000000001</v>
      </c>
      <c r="P1256" s="8">
        <f>E1256/L1256</f>
        <v>43.912280701754383</v>
      </c>
      <c r="Q1256" t="str">
        <f>LEFT(N1256, SEARCH("/", N1256,1)-1)</f>
        <v>games</v>
      </c>
      <c r="R1256" t="str">
        <f>RIGHT(N1256,LEN(N1256)-SEARCH("/",N1256,1))</f>
        <v>tabletop games</v>
      </c>
      <c r="S1256" s="12">
        <f>(((J1256/60)/60)/24)+DATE(1970,1,1)</f>
        <v>42221.79178240741</v>
      </c>
      <c r="T1256" s="12">
        <f>(((I1256/60)/60)/24)+DATE(1970,1,1)</f>
        <v>42251.79178240741</v>
      </c>
    </row>
    <row r="1257" spans="1:20" ht="48" x14ac:dyDescent="0.2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5">
        <f>E1257/D1257</f>
        <v>6.3613999999999997</v>
      </c>
      <c r="P1257" s="8">
        <f>E1257/L1257</f>
        <v>94.103550295857985</v>
      </c>
      <c r="Q1257" t="str">
        <f>LEFT(N1257, SEARCH("/", N1257,1)-1)</f>
        <v>games</v>
      </c>
      <c r="R1257" t="str">
        <f>RIGHT(N1257,LEN(N1257)-SEARCH("/",N1257,1))</f>
        <v>tabletop games</v>
      </c>
      <c r="S1257" s="12">
        <f>(((J1257/60)/60)/24)+DATE(1970,1,1)</f>
        <v>42505.936678240745</v>
      </c>
      <c r="T1257" s="12">
        <f>(((I1257/60)/60)/24)+DATE(1970,1,1)</f>
        <v>42540.958333333328</v>
      </c>
    </row>
    <row r="1258" spans="1:20" ht="48" x14ac:dyDescent="0.2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5">
        <f>E1258/D1258</f>
        <v>3.2692000000000001</v>
      </c>
      <c r="P1258" s="8">
        <f>E1258/L1258</f>
        <v>97.297619047619051</v>
      </c>
      <c r="Q1258" t="str">
        <f>LEFT(N1258, SEARCH("/", N1258,1)-1)</f>
        <v>games</v>
      </c>
      <c r="R1258" t="str">
        <f>RIGHT(N1258,LEN(N1258)-SEARCH("/",N1258,1))</f>
        <v>tabletop games</v>
      </c>
      <c r="S1258" s="12">
        <f>(((J1258/60)/60)/24)+DATE(1970,1,1)</f>
        <v>41695.016782407409</v>
      </c>
      <c r="T1258" s="12">
        <f>(((I1258/60)/60)/24)+DATE(1970,1,1)</f>
        <v>41724.975115740745</v>
      </c>
    </row>
    <row r="1259" spans="1:20" ht="48" x14ac:dyDescent="0.2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5">
        <f>E1259/D1259</f>
        <v>18.016400000000001</v>
      </c>
      <c r="P1259" s="8">
        <f>E1259/L1259</f>
        <v>49.934589800443462</v>
      </c>
      <c r="Q1259" t="str">
        <f>LEFT(N1259, SEARCH("/", N1259,1)-1)</f>
        <v>games</v>
      </c>
      <c r="R1259" t="str">
        <f>RIGHT(N1259,LEN(N1259)-SEARCH("/",N1259,1))</f>
        <v>tabletop games</v>
      </c>
      <c r="S1259" s="12">
        <f>(((J1259/60)/60)/24)+DATE(1970,1,1)</f>
        <v>42776.704432870371</v>
      </c>
      <c r="T1259" s="12">
        <f>(((I1259/60)/60)/24)+DATE(1970,1,1)</f>
        <v>42801.208333333328</v>
      </c>
    </row>
    <row r="1260" spans="1:20" ht="48" x14ac:dyDescent="0.2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5">
        <f>E1260/D1260</f>
        <v>2.2035999999999998</v>
      </c>
      <c r="P1260" s="8">
        <f>E1260/L1260</f>
        <v>37.476190476190474</v>
      </c>
      <c r="Q1260" t="str">
        <f>LEFT(N1260, SEARCH("/", N1260,1)-1)</f>
        <v>games</v>
      </c>
      <c r="R1260" t="str">
        <f>RIGHT(N1260,LEN(N1260)-SEARCH("/",N1260,1))</f>
        <v>tabletop games</v>
      </c>
      <c r="S1260" s="12">
        <f>(((J1260/60)/60)/24)+DATE(1970,1,1)</f>
        <v>42781.549097222218</v>
      </c>
      <c r="T1260" s="12">
        <f>(((I1260/60)/60)/24)+DATE(1970,1,1)</f>
        <v>42806.507430555561</v>
      </c>
    </row>
    <row r="1261" spans="1:20" ht="48" x14ac:dyDescent="0.2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5">
        <f>E1261/D1261</f>
        <v>1.196</v>
      </c>
      <c r="P1261" s="8">
        <f>E1261/L1261</f>
        <v>30.202020202020201</v>
      </c>
      <c r="Q1261" t="str">
        <f>LEFT(N1261, SEARCH("/", N1261,1)-1)</f>
        <v>games</v>
      </c>
      <c r="R1261" t="str">
        <f>RIGHT(N1261,LEN(N1261)-SEARCH("/",N1261,1))</f>
        <v>tabletop games</v>
      </c>
      <c r="S1261" s="12">
        <f>(((J1261/60)/60)/24)+DATE(1970,1,1)</f>
        <v>41663.500659722224</v>
      </c>
      <c r="T1261" s="12">
        <f>(((I1261/60)/60)/24)+DATE(1970,1,1)</f>
        <v>41693.500659722224</v>
      </c>
    </row>
    <row r="1262" spans="1:20" ht="48" x14ac:dyDescent="0.2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5">
        <f>E1262/D1262</f>
        <v>1.728</v>
      </c>
      <c r="P1262" s="8">
        <f>E1262/L1262</f>
        <v>100.46511627906976</v>
      </c>
      <c r="Q1262" t="str">
        <f>LEFT(N1262, SEARCH("/", N1262,1)-1)</f>
        <v>music</v>
      </c>
      <c r="R1262" t="str">
        <f>RIGHT(N1262,LEN(N1262)-SEARCH("/",N1262,1))</f>
        <v>rock</v>
      </c>
      <c r="S1262" s="12">
        <f>(((J1262/60)/60)/24)+DATE(1970,1,1)</f>
        <v>40987.977060185185</v>
      </c>
      <c r="T1262" s="12">
        <f>(((I1262/60)/60)/24)+DATE(1970,1,1)</f>
        <v>41022.166666666664</v>
      </c>
    </row>
    <row r="1263" spans="1:20" ht="32" x14ac:dyDescent="0.2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5">
        <f>E1263/D1263</f>
        <v>1.026</v>
      </c>
      <c r="P1263" s="8">
        <f>E1263/L1263</f>
        <v>40.078125</v>
      </c>
      <c r="Q1263" t="str">
        <f>LEFT(N1263, SEARCH("/", N1263,1)-1)</f>
        <v>music</v>
      </c>
      <c r="R1263" t="str">
        <f>RIGHT(N1263,LEN(N1263)-SEARCH("/",N1263,1))</f>
        <v>indie rock</v>
      </c>
      <c r="S1263" s="12">
        <f>(((J1263/60)/60)/24)+DATE(1970,1,1)</f>
        <v>41004.72619212963</v>
      </c>
      <c r="T1263" s="12">
        <f>(((I1263/60)/60)/24)+DATE(1970,1,1)</f>
        <v>41034.72619212963</v>
      </c>
    </row>
    <row r="1264" spans="1:20" ht="48" x14ac:dyDescent="0.2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5">
        <f>E1264/D1264</f>
        <v>0</v>
      </c>
      <c r="P1264" s="8" t="e">
        <f>E1264/L1264</f>
        <v>#DIV/0!</v>
      </c>
      <c r="Q1264" t="str">
        <f>LEFT(N1264, SEARCH("/", N1264,1)-1)</f>
        <v>technology</v>
      </c>
      <c r="R1264" t="str">
        <f>RIGHT(N1264,LEN(N1264)-SEARCH("/",N1264,1))</f>
        <v>web</v>
      </c>
      <c r="S1264" s="12">
        <f>(((J1264/60)/60)/24)+DATE(1970,1,1)</f>
        <v>42669.870173611111</v>
      </c>
      <c r="T1264" s="12">
        <f>(((I1264/60)/60)/24)+DATE(1970,1,1)</f>
        <v>42699.911840277782</v>
      </c>
    </row>
    <row r="1265" spans="1:20" ht="48" x14ac:dyDescent="0.2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5">
        <f>E1265/D1265</f>
        <v>4.2720000000000002</v>
      </c>
      <c r="P1265" s="8">
        <f>E1265/L1265</f>
        <v>31.691394658753708</v>
      </c>
      <c r="Q1265" t="str">
        <f>LEFT(N1265, SEARCH("/", N1265,1)-1)</f>
        <v>food</v>
      </c>
      <c r="R1265" t="str">
        <f>RIGHT(N1265,LEN(N1265)-SEARCH("/",N1265,1))</f>
        <v>small batch</v>
      </c>
      <c r="S1265" s="12">
        <f>(((J1265/60)/60)/24)+DATE(1970,1,1)</f>
        <v>42654.469826388886</v>
      </c>
      <c r="T1265" s="12">
        <f>(((I1265/60)/60)/24)+DATE(1970,1,1)</f>
        <v>42686.166666666672</v>
      </c>
    </row>
    <row r="1266" spans="1:20" ht="48" x14ac:dyDescent="0.2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5">
        <f>E1266/D1266</f>
        <v>1</v>
      </c>
      <c r="P1266" s="8">
        <f>E1266/L1266</f>
        <v>48.07692307692308</v>
      </c>
      <c r="Q1266" t="str">
        <f>LEFT(N1266, SEARCH("/", N1266,1)-1)</f>
        <v>music</v>
      </c>
      <c r="R1266" t="str">
        <f>RIGHT(N1266,LEN(N1266)-SEARCH("/",N1266,1))</f>
        <v>indie rock</v>
      </c>
      <c r="S1266" s="12">
        <f>(((J1266/60)/60)/24)+DATE(1970,1,1)</f>
        <v>41373.102465277778</v>
      </c>
      <c r="T1266" s="12">
        <f>(((I1266/60)/60)/24)+DATE(1970,1,1)</f>
        <v>41403.102465277778</v>
      </c>
    </row>
    <row r="1267" spans="1:20" ht="32" x14ac:dyDescent="0.2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5">
        <f>E1267/D1267</f>
        <v>1.0471999999999999</v>
      </c>
      <c r="P1267" s="8">
        <f>E1267/L1267</f>
        <v>32.320987654320987</v>
      </c>
      <c r="Q1267" t="str">
        <f>LEFT(N1267, SEARCH("/", N1267,1)-1)</f>
        <v>music</v>
      </c>
      <c r="R1267" t="str">
        <f>RIGHT(N1267,LEN(N1267)-SEARCH("/",N1267,1))</f>
        <v>indie rock</v>
      </c>
      <c r="S1267" s="12">
        <f>(((J1267/60)/60)/24)+DATE(1970,1,1)</f>
        <v>40310.287673611114</v>
      </c>
      <c r="T1267" s="12">
        <f>(((I1267/60)/60)/24)+DATE(1970,1,1)</f>
        <v>40369.916666666664</v>
      </c>
    </row>
    <row r="1268" spans="1:20" ht="48" x14ac:dyDescent="0.2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5">
        <f>E1268/D1268</f>
        <v>1.034</v>
      </c>
      <c r="P1268" s="8">
        <f>E1268/L1268</f>
        <v>95.740740740740748</v>
      </c>
      <c r="Q1268" t="str">
        <f>LEFT(N1268, SEARCH("/", N1268,1)-1)</f>
        <v>music</v>
      </c>
      <c r="R1268" t="str">
        <f>RIGHT(N1268,LEN(N1268)-SEARCH("/",N1268,1))</f>
        <v>classical music</v>
      </c>
      <c r="S1268" s="12">
        <f>(((J1268/60)/60)/24)+DATE(1970,1,1)</f>
        <v>40785.675011574072</v>
      </c>
      <c r="T1268" s="12">
        <f>(((I1268/60)/60)/24)+DATE(1970,1,1)</f>
        <v>40845.675011574072</v>
      </c>
    </row>
    <row r="1269" spans="1:20" ht="48" x14ac:dyDescent="0.2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5">
        <f>E1269/D1269</f>
        <v>1.1200000000000001</v>
      </c>
      <c r="P1269" s="8">
        <f>E1269/L1269</f>
        <v>56</v>
      </c>
      <c r="Q1269" t="str">
        <f>LEFT(N1269, SEARCH("/", N1269,1)-1)</f>
        <v>technology</v>
      </c>
      <c r="R1269" t="str">
        <f>RIGHT(N1269,LEN(N1269)-SEARCH("/",N1269,1))</f>
        <v>space exploration</v>
      </c>
      <c r="S1269" s="12">
        <f>(((J1269/60)/60)/24)+DATE(1970,1,1)</f>
        <v>42128.628113425926</v>
      </c>
      <c r="T1269" s="12">
        <f>(((I1269/60)/60)/24)+DATE(1970,1,1)</f>
        <v>42158.628113425926</v>
      </c>
    </row>
    <row r="1270" spans="1:20" ht="48" x14ac:dyDescent="0.2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5">
        <f>E1270/D1270</f>
        <v>1.44E-2</v>
      </c>
      <c r="P1270" s="8">
        <f>E1270/L1270</f>
        <v>12</v>
      </c>
      <c r="Q1270" t="str">
        <f>LEFT(N1270, SEARCH("/", N1270,1)-1)</f>
        <v>technology</v>
      </c>
      <c r="R1270" t="str">
        <f>RIGHT(N1270,LEN(N1270)-SEARCH("/",N1270,1))</f>
        <v>space exploration</v>
      </c>
      <c r="S1270" s="12">
        <f>(((J1270/60)/60)/24)+DATE(1970,1,1)</f>
        <v>42200.261793981481</v>
      </c>
      <c r="T1270" s="12">
        <f>(((I1270/60)/60)/24)+DATE(1970,1,1)</f>
        <v>42230.261793981481</v>
      </c>
    </row>
    <row r="1271" spans="1:20" ht="48" x14ac:dyDescent="0.2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5">
        <f>E1271/D1271</f>
        <v>0.29239999999999999</v>
      </c>
      <c r="P1271" s="8">
        <f>E1271/L1271</f>
        <v>40.611111111111114</v>
      </c>
      <c r="Q1271" t="str">
        <f>LEFT(N1271, SEARCH("/", N1271,1)-1)</f>
        <v>publishing</v>
      </c>
      <c r="R1271" t="str">
        <f>RIGHT(N1271,LEN(N1271)-SEARCH("/",N1271,1))</f>
        <v>children's books</v>
      </c>
      <c r="S1271" s="12">
        <f>(((J1271/60)/60)/24)+DATE(1970,1,1)</f>
        <v>41030.719756944447</v>
      </c>
      <c r="T1271" s="12">
        <f>(((I1271/60)/60)/24)+DATE(1970,1,1)</f>
        <v>41044.719756944447</v>
      </c>
    </row>
    <row r="1272" spans="1:20" ht="48" x14ac:dyDescent="0.2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5">
        <f>E1272/D1272</f>
        <v>2.12E-2</v>
      </c>
      <c r="P1272" s="8">
        <f>E1272/L1272</f>
        <v>53</v>
      </c>
      <c r="Q1272" t="str">
        <f>LEFT(N1272, SEARCH("/", N1272,1)-1)</f>
        <v>publishing</v>
      </c>
      <c r="R1272" t="str">
        <f>RIGHT(N1272,LEN(N1272)-SEARCH("/",N1272,1))</f>
        <v>children's books</v>
      </c>
      <c r="S1272" s="12">
        <f>(((J1272/60)/60)/24)+DATE(1970,1,1)</f>
        <v>42300.585891203707</v>
      </c>
      <c r="T1272" s="12">
        <f>(((I1272/60)/60)/24)+DATE(1970,1,1)</f>
        <v>42330.627557870372</v>
      </c>
    </row>
    <row r="1273" spans="1:20" ht="32" x14ac:dyDescent="0.2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5">
        <f>E1273/D1273</f>
        <v>1.1783999999999999</v>
      </c>
      <c r="P1273" s="8">
        <f>E1273/L1273</f>
        <v>39.810810810810814</v>
      </c>
      <c r="Q1273" t="str">
        <f>LEFT(N1273, SEARCH("/", N1273,1)-1)</f>
        <v>theater</v>
      </c>
      <c r="R1273" t="str">
        <f>RIGHT(N1273,LEN(N1273)-SEARCH("/",N1273,1))</f>
        <v>plays</v>
      </c>
      <c r="S1273" s="12">
        <f>(((J1273/60)/60)/24)+DATE(1970,1,1)</f>
        <v>41815.569212962961</v>
      </c>
      <c r="T1273" s="12">
        <f>(((I1273/60)/60)/24)+DATE(1970,1,1)</f>
        <v>41829.569212962961</v>
      </c>
    </row>
    <row r="1274" spans="1:20" ht="48" x14ac:dyDescent="0.2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5">
        <f>E1274/D1274</f>
        <v>1.024</v>
      </c>
      <c r="P1274" s="8">
        <f>E1274/L1274</f>
        <v>121.9047619047619</v>
      </c>
      <c r="Q1274" t="str">
        <f>LEFT(N1274, SEARCH("/", N1274,1)-1)</f>
        <v>theater</v>
      </c>
      <c r="R1274" t="str">
        <f>RIGHT(N1274,LEN(N1274)-SEARCH("/",N1274,1))</f>
        <v>plays</v>
      </c>
      <c r="S1274" s="12">
        <f>(((J1274/60)/60)/24)+DATE(1970,1,1)</f>
        <v>42451.496817129635</v>
      </c>
      <c r="T1274" s="12">
        <f>(((I1274/60)/60)/24)+DATE(1970,1,1)</f>
        <v>42459.610416666663</v>
      </c>
    </row>
    <row r="1275" spans="1:20" ht="48" x14ac:dyDescent="0.2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5">
        <f>E1275/D1275</f>
        <v>1.0820000000000001</v>
      </c>
      <c r="P1275" s="8">
        <f>E1275/L1275</f>
        <v>47.456140350877192</v>
      </c>
      <c r="Q1275" t="str">
        <f>LEFT(N1275, SEARCH("/", N1275,1)-1)</f>
        <v>theater</v>
      </c>
      <c r="R1275" t="str">
        <f>RIGHT(N1275,LEN(N1275)-SEARCH("/",N1275,1))</f>
        <v>plays</v>
      </c>
      <c r="S1275" s="12">
        <f>(((J1275/60)/60)/24)+DATE(1970,1,1)</f>
        <v>41759.13962962963</v>
      </c>
      <c r="T1275" s="12">
        <f>(((I1275/60)/60)/24)+DATE(1970,1,1)</f>
        <v>41791.165972222225</v>
      </c>
    </row>
    <row r="1276" spans="1:20" ht="48" x14ac:dyDescent="0.2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5">
        <f>E1276/D1276</f>
        <v>1.0651999999999999</v>
      </c>
      <c r="P1276" s="8">
        <f>E1276/L1276</f>
        <v>35.039473684210527</v>
      </c>
      <c r="Q1276" t="str">
        <f>LEFT(N1276, SEARCH("/", N1276,1)-1)</f>
        <v>theater</v>
      </c>
      <c r="R1276" t="str">
        <f>RIGHT(N1276,LEN(N1276)-SEARCH("/",N1276,1))</f>
        <v>plays</v>
      </c>
      <c r="S1276" s="12">
        <f>(((J1276/60)/60)/24)+DATE(1970,1,1)</f>
        <v>42495.434236111112</v>
      </c>
      <c r="T1276" s="12">
        <f>(((I1276/60)/60)/24)+DATE(1970,1,1)</f>
        <v>42523.434236111112</v>
      </c>
    </row>
    <row r="1277" spans="1:20" ht="48" x14ac:dyDescent="0.2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5">
        <f>E1277/D1277</f>
        <v>1.1471959999999999</v>
      </c>
      <c r="P1277" s="8">
        <f>E1277/L1277</f>
        <v>30.189368421052631</v>
      </c>
      <c r="Q1277" t="str">
        <f>LEFT(N1277, SEARCH("/", N1277,1)-1)</f>
        <v>theater</v>
      </c>
      <c r="R1277" t="str">
        <f>RIGHT(N1277,LEN(N1277)-SEARCH("/",N1277,1))</f>
        <v>plays</v>
      </c>
      <c r="S1277" s="12">
        <f>(((J1277/60)/60)/24)+DATE(1970,1,1)</f>
        <v>41938.709421296298</v>
      </c>
      <c r="T1277" s="12">
        <f>(((I1277/60)/60)/24)+DATE(1970,1,1)</f>
        <v>41966.916666666672</v>
      </c>
    </row>
    <row r="1278" spans="1:20" ht="48" x14ac:dyDescent="0.2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5">
        <f>E1278/D1278</f>
        <v>1.04</v>
      </c>
      <c r="P1278" s="8">
        <f>E1278/L1278</f>
        <v>19.696969696969695</v>
      </c>
      <c r="Q1278" t="str">
        <f>LEFT(N1278, SEARCH("/", N1278,1)-1)</f>
        <v>theater</v>
      </c>
      <c r="R1278" t="str">
        <f>RIGHT(N1278,LEN(N1278)-SEARCH("/",N1278,1))</f>
        <v>plays</v>
      </c>
      <c r="S1278" s="12">
        <f>(((J1278/60)/60)/24)+DATE(1970,1,1)</f>
        <v>42060.035636574074</v>
      </c>
      <c r="T1278" s="12">
        <f>(((I1278/60)/60)/24)+DATE(1970,1,1)</f>
        <v>42081.708333333328</v>
      </c>
    </row>
    <row r="1279" spans="1:20" ht="20" x14ac:dyDescent="0.2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5">
        <f>E1279/D1279</f>
        <v>1.6E-2</v>
      </c>
      <c r="P1279" s="8">
        <f>E1279/L1279</f>
        <v>13.333333333333334</v>
      </c>
      <c r="Q1279" t="str">
        <f>LEFT(N1279, SEARCH("/", N1279,1)-1)</f>
        <v>theater</v>
      </c>
      <c r="R1279" t="str">
        <f>RIGHT(N1279,LEN(N1279)-SEARCH("/",N1279,1))</f>
        <v>plays</v>
      </c>
      <c r="S1279" s="12">
        <f>(((J1279/60)/60)/24)+DATE(1970,1,1)</f>
        <v>42172.613506944443</v>
      </c>
      <c r="T1279" s="12">
        <f>(((I1279/60)/60)/24)+DATE(1970,1,1)</f>
        <v>42202.554166666669</v>
      </c>
    </row>
    <row r="1280" spans="1:20" ht="48" x14ac:dyDescent="0.2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5">
        <f>E1280/D1280</f>
        <v>0.2016</v>
      </c>
      <c r="P1280" s="8">
        <f>E1280/L1280</f>
        <v>50.4</v>
      </c>
      <c r="Q1280" t="str">
        <f>LEFT(N1280, SEARCH("/", N1280,1)-1)</f>
        <v>theater</v>
      </c>
      <c r="R1280" t="str">
        <f>RIGHT(N1280,LEN(N1280)-SEARCH("/",N1280,1))</f>
        <v>plays</v>
      </c>
      <c r="S1280" s="12">
        <f>(((J1280/60)/60)/24)+DATE(1970,1,1)</f>
        <v>42531.195277777777</v>
      </c>
      <c r="T1280" s="12">
        <f>(((I1280/60)/60)/24)+DATE(1970,1,1)</f>
        <v>42555.166666666672</v>
      </c>
    </row>
    <row r="1281" spans="1:20" ht="48" x14ac:dyDescent="0.2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5">
        <f>E1281/D1281</f>
        <v>0.38119999999999998</v>
      </c>
      <c r="P1281" s="8">
        <f>E1281/L1281</f>
        <v>119.125</v>
      </c>
      <c r="Q1281" t="str">
        <f>LEFT(N1281, SEARCH("/", N1281,1)-1)</f>
        <v>theater</v>
      </c>
      <c r="R1281" t="str">
        <f>RIGHT(N1281,LEN(N1281)-SEARCH("/",N1281,1))</f>
        <v>plays</v>
      </c>
      <c r="S1281" s="12">
        <f>(((J1281/60)/60)/24)+DATE(1970,1,1)</f>
        <v>42002.817488425921</v>
      </c>
      <c r="T1281" s="12">
        <f>(((I1281/60)/60)/24)+DATE(1970,1,1)</f>
        <v>42032.817488425921</v>
      </c>
    </row>
    <row r="1282" spans="1:20" ht="48" x14ac:dyDescent="0.2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5">
        <f>E1282/D1282</f>
        <v>8.0000000000000004E-4</v>
      </c>
      <c r="P1282" s="8">
        <f>E1282/L1282</f>
        <v>1</v>
      </c>
      <c r="Q1282" t="str">
        <f>LEFT(N1282, SEARCH("/", N1282,1)-1)</f>
        <v>theater</v>
      </c>
      <c r="R1282" t="str">
        <f>RIGHT(N1282,LEN(N1282)-SEARCH("/",N1282,1))</f>
        <v>plays</v>
      </c>
      <c r="S1282" s="12">
        <f>(((J1282/60)/60)/24)+DATE(1970,1,1)</f>
        <v>42444.877743055549</v>
      </c>
      <c r="T1282" s="12">
        <f>(((I1282/60)/60)/24)+DATE(1970,1,1)</f>
        <v>42504.877743055549</v>
      </c>
    </row>
    <row r="1283" spans="1:20" ht="48" x14ac:dyDescent="0.2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5">
        <f>E1283/D1283</f>
        <v>0.26840000000000003</v>
      </c>
      <c r="P1283" s="8">
        <f>E1283/L1283</f>
        <v>51.615384615384613</v>
      </c>
      <c r="Q1283" t="str">
        <f>LEFT(N1283, SEARCH("/", N1283,1)-1)</f>
        <v>theater</v>
      </c>
      <c r="R1283" t="str">
        <f>RIGHT(N1283,LEN(N1283)-SEARCH("/",N1283,1))</f>
        <v>plays</v>
      </c>
      <c r="S1283" s="12">
        <f>(((J1283/60)/60)/24)+DATE(1970,1,1)</f>
        <v>42058.792476851857</v>
      </c>
      <c r="T1283" s="12">
        <f>(((I1283/60)/60)/24)+DATE(1970,1,1)</f>
        <v>42088.750810185185</v>
      </c>
    </row>
    <row r="1284" spans="1:20" ht="48" x14ac:dyDescent="0.2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5">
        <f>E1284/D1284</f>
        <v>1.0276000000000001</v>
      </c>
      <c r="P1284" s="8">
        <f>E1284/L1284</f>
        <v>47.574074074074076</v>
      </c>
      <c r="Q1284" t="str">
        <f>LEFT(N1284, SEARCH("/", N1284,1)-1)</f>
        <v>theater</v>
      </c>
      <c r="R1284" t="str">
        <f>RIGHT(N1284,LEN(N1284)-SEARCH("/",N1284,1))</f>
        <v>musical</v>
      </c>
      <c r="S1284" s="12">
        <f>(((J1284/60)/60)/24)+DATE(1970,1,1)</f>
        <v>42495.956631944442</v>
      </c>
      <c r="T1284" s="12">
        <f>(((I1284/60)/60)/24)+DATE(1970,1,1)</f>
        <v>42525.956631944442</v>
      </c>
    </row>
    <row r="1285" spans="1:20" ht="48" x14ac:dyDescent="0.2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5">
        <f>E1285/D1285</f>
        <v>1.08</v>
      </c>
      <c r="P1285" s="8">
        <f>E1285/L1285</f>
        <v>72.972972972972968</v>
      </c>
      <c r="Q1285" t="str">
        <f>LEFT(N1285, SEARCH("/", N1285,1)-1)</f>
        <v>theater</v>
      </c>
      <c r="R1285" t="str">
        <f>RIGHT(N1285,LEN(N1285)-SEARCH("/",N1285,1))</f>
        <v>musical</v>
      </c>
      <c r="S1285" s="12">
        <f>(((J1285/60)/60)/24)+DATE(1970,1,1)</f>
        <v>41775.636157407411</v>
      </c>
      <c r="T1285" s="12">
        <f>(((I1285/60)/60)/24)+DATE(1970,1,1)</f>
        <v>41805.636157407411</v>
      </c>
    </row>
    <row r="1286" spans="1:20" ht="48" x14ac:dyDescent="0.2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5">
        <f>E1286/D1286</f>
        <v>1.0724</v>
      </c>
      <c r="P1286" s="8">
        <f>E1286/L1286</f>
        <v>81.242424242424249</v>
      </c>
      <c r="Q1286" t="str">
        <f>LEFT(N1286, SEARCH("/", N1286,1)-1)</f>
        <v>theater</v>
      </c>
      <c r="R1286" t="str">
        <f>RIGHT(N1286,LEN(N1286)-SEARCH("/",N1286,1))</f>
        <v>musical</v>
      </c>
      <c r="S1286" s="12">
        <f>(((J1286/60)/60)/24)+DATE(1970,1,1)</f>
        <v>41982.773356481484</v>
      </c>
      <c r="T1286" s="12">
        <f>(((I1286/60)/60)/24)+DATE(1970,1,1)</f>
        <v>42022.773356481484</v>
      </c>
    </row>
    <row r="1287" spans="1:20" ht="48" x14ac:dyDescent="0.2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5">
        <f>E1287/D1287</f>
        <v>3.0219999999999998</v>
      </c>
      <c r="P1287" s="8">
        <f>E1287/L1287</f>
        <v>52.103448275862071</v>
      </c>
      <c r="Q1287" t="str">
        <f>LEFT(N1287, SEARCH("/", N1287,1)-1)</f>
        <v>theater</v>
      </c>
      <c r="R1287" t="str">
        <f>RIGHT(N1287,LEN(N1287)-SEARCH("/",N1287,1))</f>
        <v>spaces</v>
      </c>
      <c r="S1287" s="12">
        <f>(((J1287/60)/60)/24)+DATE(1970,1,1)</f>
        <v>41761.509409722225</v>
      </c>
      <c r="T1287" s="12">
        <f>(((I1287/60)/60)/24)+DATE(1970,1,1)</f>
        <v>41789.666666666664</v>
      </c>
    </row>
    <row r="1288" spans="1:20" ht="48" x14ac:dyDescent="0.2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5">
        <f>E1288/D1288</f>
        <v>0.12</v>
      </c>
      <c r="P1288" s="8">
        <f>E1288/L1288</f>
        <v>25</v>
      </c>
      <c r="Q1288" t="str">
        <f>LEFT(N1288, SEARCH("/", N1288,1)-1)</f>
        <v>theater</v>
      </c>
      <c r="R1288" t="str">
        <f>RIGHT(N1288,LEN(N1288)-SEARCH("/",N1288,1))</f>
        <v>spaces</v>
      </c>
      <c r="S1288" s="12">
        <f>(((J1288/60)/60)/24)+DATE(1970,1,1)</f>
        <v>42171.383530092593</v>
      </c>
      <c r="T1288" s="12">
        <f>(((I1288/60)/60)/24)+DATE(1970,1,1)</f>
        <v>42201.330555555556</v>
      </c>
    </row>
    <row r="1289" spans="1:20" ht="48" x14ac:dyDescent="0.2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5">
        <f>E1289/D1289</f>
        <v>1.0676000000000001</v>
      </c>
      <c r="P1289" s="8">
        <f>E1289/L1289</f>
        <v>37.591549295774648</v>
      </c>
      <c r="Q1289" t="str">
        <f>LEFT(N1289, SEARCH("/", N1289,1)-1)</f>
        <v>theater</v>
      </c>
      <c r="R1289" t="str">
        <f>RIGHT(N1289,LEN(N1289)-SEARCH("/",N1289,1))</f>
        <v>plays</v>
      </c>
      <c r="S1289" s="12">
        <f>(((J1289/60)/60)/24)+DATE(1970,1,1)</f>
        <v>41766.80572916667</v>
      </c>
      <c r="T1289" s="12">
        <f>(((I1289/60)/60)/24)+DATE(1970,1,1)</f>
        <v>41799.80572916667</v>
      </c>
    </row>
    <row r="1290" spans="1:20" ht="48" x14ac:dyDescent="0.2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5">
        <f>E1290/D1290</f>
        <v>1.242</v>
      </c>
      <c r="P1290" s="8">
        <f>E1290/L1290</f>
        <v>50.901639344262293</v>
      </c>
      <c r="Q1290" t="str">
        <f>LEFT(N1290, SEARCH("/", N1290,1)-1)</f>
        <v>theater</v>
      </c>
      <c r="R1290" t="str">
        <f>RIGHT(N1290,LEN(N1290)-SEARCH("/",N1290,1))</f>
        <v>plays</v>
      </c>
      <c r="S1290" s="12">
        <f>(((J1290/60)/60)/24)+DATE(1970,1,1)</f>
        <v>41772.105937500004</v>
      </c>
      <c r="T1290" s="12">
        <f>(((I1290/60)/60)/24)+DATE(1970,1,1)</f>
        <v>41803.916666666664</v>
      </c>
    </row>
    <row r="1291" spans="1:20" ht="48" x14ac:dyDescent="0.2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5">
        <f>E1291/D1291</f>
        <v>1.1739999999999999</v>
      </c>
      <c r="P1291" s="8">
        <f>E1291/L1291</f>
        <v>57.549019607843135</v>
      </c>
      <c r="Q1291" t="str">
        <f>LEFT(N1291, SEARCH("/", N1291,1)-1)</f>
        <v>theater</v>
      </c>
      <c r="R1291" t="str">
        <f>RIGHT(N1291,LEN(N1291)-SEARCH("/",N1291,1))</f>
        <v>plays</v>
      </c>
      <c r="S1291" s="12">
        <f>(((J1291/60)/60)/24)+DATE(1970,1,1)</f>
        <v>41781.666770833333</v>
      </c>
      <c r="T1291" s="12">
        <f>(((I1291/60)/60)/24)+DATE(1970,1,1)</f>
        <v>41811.666770833333</v>
      </c>
    </row>
    <row r="1292" spans="1:20" ht="48" x14ac:dyDescent="0.2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5">
        <f>E1292/D1292</f>
        <v>1.0900000000000001</v>
      </c>
      <c r="P1292" s="8">
        <f>E1292/L1292</f>
        <v>40.073529411764703</v>
      </c>
      <c r="Q1292" t="str">
        <f>LEFT(N1292, SEARCH("/", N1292,1)-1)</f>
        <v>theater</v>
      </c>
      <c r="R1292" t="str">
        <f>RIGHT(N1292,LEN(N1292)-SEARCH("/",N1292,1))</f>
        <v>plays</v>
      </c>
      <c r="S1292" s="12">
        <f>(((J1292/60)/60)/24)+DATE(1970,1,1)</f>
        <v>41491.79478009259</v>
      </c>
      <c r="T1292" s="12">
        <f>(((I1292/60)/60)/24)+DATE(1970,1,1)</f>
        <v>41509.79478009259</v>
      </c>
    </row>
    <row r="1293" spans="1:20" ht="32" x14ac:dyDescent="0.2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5">
        <f>E1293/D1293</f>
        <v>1.248</v>
      </c>
      <c r="P1293" s="8">
        <f>E1293/L1293</f>
        <v>37.142857142857146</v>
      </c>
      <c r="Q1293" t="str">
        <f>LEFT(N1293, SEARCH("/", N1293,1)-1)</f>
        <v>theater</v>
      </c>
      <c r="R1293" t="str">
        <f>RIGHT(N1293,LEN(N1293)-SEARCH("/",N1293,1))</f>
        <v>plays</v>
      </c>
      <c r="S1293" s="12">
        <f>(((J1293/60)/60)/24)+DATE(1970,1,1)</f>
        <v>42270.582141203704</v>
      </c>
      <c r="T1293" s="12">
        <f>(((I1293/60)/60)/24)+DATE(1970,1,1)</f>
        <v>42301.895138888889</v>
      </c>
    </row>
    <row r="1294" spans="1:20" ht="48" x14ac:dyDescent="0.2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5">
        <f>E1294/D1294</f>
        <v>1.0586</v>
      </c>
      <c r="P1294" s="8">
        <f>E1294/L1294</f>
        <v>46.429824561403507</v>
      </c>
      <c r="Q1294" t="str">
        <f>LEFT(N1294, SEARCH("/", N1294,1)-1)</f>
        <v>theater</v>
      </c>
      <c r="R1294" t="str">
        <f>RIGHT(N1294,LEN(N1294)-SEARCH("/",N1294,1))</f>
        <v>plays</v>
      </c>
      <c r="S1294" s="12">
        <f>(((J1294/60)/60)/24)+DATE(1970,1,1)</f>
        <v>42167.434166666666</v>
      </c>
      <c r="T1294" s="12">
        <f>(((I1294/60)/60)/24)+DATE(1970,1,1)</f>
        <v>42197.434166666666</v>
      </c>
    </row>
    <row r="1295" spans="1:20" ht="32" x14ac:dyDescent="0.2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5">
        <f>E1295/D1295</f>
        <v>1.121664</v>
      </c>
      <c r="P1295" s="8">
        <f>E1295/L1295</f>
        <v>41.237647058823526</v>
      </c>
      <c r="Q1295" t="str">
        <f>LEFT(N1295, SEARCH("/", N1295,1)-1)</f>
        <v>theater</v>
      </c>
      <c r="R1295" t="str">
        <f>RIGHT(N1295,LEN(N1295)-SEARCH("/",N1295,1))</f>
        <v>plays</v>
      </c>
      <c r="S1295" s="12">
        <f>(((J1295/60)/60)/24)+DATE(1970,1,1)</f>
        <v>42284.516064814816</v>
      </c>
      <c r="T1295" s="12">
        <f>(((I1295/60)/60)/24)+DATE(1970,1,1)</f>
        <v>42307.875</v>
      </c>
    </row>
    <row r="1296" spans="1:20" ht="32" x14ac:dyDescent="0.2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5">
        <f>E1296/D1296</f>
        <v>1.03</v>
      </c>
      <c r="P1296" s="8">
        <f>E1296/L1296</f>
        <v>52.551020408163268</v>
      </c>
      <c r="Q1296" t="str">
        <f>LEFT(N1296, SEARCH("/", N1296,1)-1)</f>
        <v>theater</v>
      </c>
      <c r="R1296" t="str">
        <f>RIGHT(N1296,LEN(N1296)-SEARCH("/",N1296,1))</f>
        <v>plays</v>
      </c>
      <c r="S1296" s="12">
        <f>(((J1296/60)/60)/24)+DATE(1970,1,1)</f>
        <v>42016.800208333334</v>
      </c>
      <c r="T1296" s="12">
        <f>(((I1296/60)/60)/24)+DATE(1970,1,1)</f>
        <v>42032.916666666672</v>
      </c>
    </row>
    <row r="1297" spans="1:20" ht="48" x14ac:dyDescent="0.2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5">
        <f>E1297/D1297</f>
        <v>1.034</v>
      </c>
      <c r="P1297" s="8">
        <f>E1297/L1297</f>
        <v>76.029411764705884</v>
      </c>
      <c r="Q1297" t="str">
        <f>LEFT(N1297, SEARCH("/", N1297,1)-1)</f>
        <v>theater</v>
      </c>
      <c r="R1297" t="str">
        <f>RIGHT(N1297,LEN(N1297)-SEARCH("/",N1297,1))</f>
        <v>plays</v>
      </c>
      <c r="S1297" s="12">
        <f>(((J1297/60)/60)/24)+DATE(1970,1,1)</f>
        <v>42124.848414351851</v>
      </c>
      <c r="T1297" s="12">
        <f>(((I1297/60)/60)/24)+DATE(1970,1,1)</f>
        <v>42154.848414351851</v>
      </c>
    </row>
    <row r="1298" spans="1:20" ht="32" x14ac:dyDescent="0.2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5">
        <f>E1298/D1298</f>
        <v>1</v>
      </c>
      <c r="P1298" s="8">
        <f>E1298/L1298</f>
        <v>73.529411764705884</v>
      </c>
      <c r="Q1298" t="str">
        <f>LEFT(N1298, SEARCH("/", N1298,1)-1)</f>
        <v>theater</v>
      </c>
      <c r="R1298" t="str">
        <f>RIGHT(N1298,LEN(N1298)-SEARCH("/",N1298,1))</f>
        <v>plays</v>
      </c>
      <c r="S1298" s="12">
        <f>(((J1298/60)/60)/24)+DATE(1970,1,1)</f>
        <v>42311.750324074077</v>
      </c>
      <c r="T1298" s="12">
        <f>(((I1298/60)/60)/24)+DATE(1970,1,1)</f>
        <v>42336.750324074077</v>
      </c>
    </row>
    <row r="1299" spans="1:20" ht="48" x14ac:dyDescent="0.2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5">
        <f>E1299/D1299</f>
        <v>1.0984</v>
      </c>
      <c r="P1299" s="8">
        <f>E1299/L1299</f>
        <v>61.022222222222226</v>
      </c>
      <c r="Q1299" t="str">
        <f>LEFT(N1299, SEARCH("/", N1299,1)-1)</f>
        <v>theater</v>
      </c>
      <c r="R1299" t="str">
        <f>RIGHT(N1299,LEN(N1299)-SEARCH("/",N1299,1))</f>
        <v>plays</v>
      </c>
      <c r="S1299" s="12">
        <f>(((J1299/60)/60)/24)+DATE(1970,1,1)</f>
        <v>42264.29178240741</v>
      </c>
      <c r="T1299" s="12">
        <f>(((I1299/60)/60)/24)+DATE(1970,1,1)</f>
        <v>42294.29178240741</v>
      </c>
    </row>
    <row r="1300" spans="1:20" ht="48" x14ac:dyDescent="0.2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5">
        <f>E1300/D1300</f>
        <v>1.0004</v>
      </c>
      <c r="P1300" s="8">
        <f>E1300/L1300</f>
        <v>61</v>
      </c>
      <c r="Q1300" t="str">
        <f>LEFT(N1300, SEARCH("/", N1300,1)-1)</f>
        <v>theater</v>
      </c>
      <c r="R1300" t="str">
        <f>RIGHT(N1300,LEN(N1300)-SEARCH("/",N1300,1))</f>
        <v>plays</v>
      </c>
      <c r="S1300" s="12">
        <f>(((J1300/60)/60)/24)+DATE(1970,1,1)</f>
        <v>42664.809560185182</v>
      </c>
      <c r="T1300" s="12">
        <f>(((I1300/60)/60)/24)+DATE(1970,1,1)</f>
        <v>42685.916666666672</v>
      </c>
    </row>
    <row r="1301" spans="1:20" ht="48" x14ac:dyDescent="0.2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5">
        <f>E1301/D1301</f>
        <v>1.01</v>
      </c>
      <c r="P1301" s="8">
        <f>E1301/L1301</f>
        <v>66.44736842105263</v>
      </c>
      <c r="Q1301" t="str">
        <f>LEFT(N1301, SEARCH("/", N1301,1)-1)</f>
        <v>theater</v>
      </c>
      <c r="R1301" t="str">
        <f>RIGHT(N1301,LEN(N1301)-SEARCH("/",N1301,1))</f>
        <v>plays</v>
      </c>
      <c r="S1301" s="12">
        <f>(((J1301/60)/60)/24)+DATE(1970,1,1)</f>
        <v>42513.045798611114</v>
      </c>
      <c r="T1301" s="12">
        <f>(((I1301/60)/60)/24)+DATE(1970,1,1)</f>
        <v>42543.045798611114</v>
      </c>
    </row>
    <row r="1302" spans="1:20" ht="48" x14ac:dyDescent="0.2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5">
        <f>E1302/D1302</f>
        <v>1.1020000000000001</v>
      </c>
      <c r="P1302" s="8">
        <f>E1302/L1302</f>
        <v>81.029411764705884</v>
      </c>
      <c r="Q1302" t="str">
        <f>LEFT(N1302, SEARCH("/", N1302,1)-1)</f>
        <v>theater</v>
      </c>
      <c r="R1302" t="str">
        <f>RIGHT(N1302,LEN(N1302)-SEARCH("/",N1302,1))</f>
        <v>plays</v>
      </c>
      <c r="S1302" s="12">
        <f>(((J1302/60)/60)/24)+DATE(1970,1,1)</f>
        <v>41901.282025462962</v>
      </c>
      <c r="T1302" s="12">
        <f>(((I1302/60)/60)/24)+DATE(1970,1,1)</f>
        <v>41922.875</v>
      </c>
    </row>
    <row r="1303" spans="1:20" ht="48" x14ac:dyDescent="0.2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5">
        <f>E1303/D1303</f>
        <v>1.04</v>
      </c>
      <c r="P1303" s="8">
        <f>E1303/L1303</f>
        <v>866.66666666666663</v>
      </c>
      <c r="Q1303" t="str">
        <f>LEFT(N1303, SEARCH("/", N1303,1)-1)</f>
        <v>theater</v>
      </c>
      <c r="R1303" t="str">
        <f>RIGHT(N1303,LEN(N1303)-SEARCH("/",N1303,1))</f>
        <v>plays</v>
      </c>
      <c r="S1303" s="12">
        <f>(((J1303/60)/60)/24)+DATE(1970,1,1)</f>
        <v>42321.101759259262</v>
      </c>
      <c r="T1303" s="12">
        <f>(((I1303/60)/60)/24)+DATE(1970,1,1)</f>
        <v>42351.101759259262</v>
      </c>
    </row>
    <row r="1304" spans="1:20" ht="48" x14ac:dyDescent="0.2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5">
        <f>E1304/D1304</f>
        <v>1.042</v>
      </c>
      <c r="P1304" s="8">
        <f>E1304/L1304</f>
        <v>186.07142857142858</v>
      </c>
      <c r="Q1304" t="str">
        <f>LEFT(N1304, SEARCH("/", N1304,1)-1)</f>
        <v>theater</v>
      </c>
      <c r="R1304" t="str">
        <f>RIGHT(N1304,LEN(N1304)-SEARCH("/",N1304,1))</f>
        <v>plays</v>
      </c>
      <c r="S1304" s="12">
        <f>(((J1304/60)/60)/24)+DATE(1970,1,1)</f>
        <v>42100.927858796291</v>
      </c>
      <c r="T1304" s="12">
        <f>(((I1304/60)/60)/24)+DATE(1970,1,1)</f>
        <v>42126.875</v>
      </c>
    </row>
    <row r="1305" spans="1:20" ht="48" x14ac:dyDescent="0.2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5">
        <f>E1305/D1305</f>
        <v>1.026</v>
      </c>
      <c r="P1305" s="8">
        <f>E1305/L1305</f>
        <v>59.651162790697676</v>
      </c>
      <c r="Q1305" t="str">
        <f>LEFT(N1305, SEARCH("/", N1305,1)-1)</f>
        <v>theater</v>
      </c>
      <c r="R1305" t="str">
        <f>RIGHT(N1305,LEN(N1305)-SEARCH("/",N1305,1))</f>
        <v>plays</v>
      </c>
      <c r="S1305" s="12">
        <f>(((J1305/60)/60)/24)+DATE(1970,1,1)</f>
        <v>42294.429641203707</v>
      </c>
      <c r="T1305" s="12">
        <f>(((I1305/60)/60)/24)+DATE(1970,1,1)</f>
        <v>42321.845138888893</v>
      </c>
    </row>
    <row r="1306" spans="1:20" ht="48" x14ac:dyDescent="0.2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5">
        <f>E1306/D1306</f>
        <v>1.1424000000000001</v>
      </c>
      <c r="P1306" s="8">
        <f>E1306/L1306</f>
        <v>64.909090909090907</v>
      </c>
      <c r="Q1306" t="str">
        <f>LEFT(N1306, SEARCH("/", N1306,1)-1)</f>
        <v>theater</v>
      </c>
      <c r="R1306" t="str">
        <f>RIGHT(N1306,LEN(N1306)-SEARCH("/",N1306,1))</f>
        <v>plays</v>
      </c>
      <c r="S1306" s="12">
        <f>(((J1306/60)/60)/24)+DATE(1970,1,1)</f>
        <v>42506.760405092587</v>
      </c>
      <c r="T1306" s="12">
        <f>(((I1306/60)/60)/24)+DATE(1970,1,1)</f>
        <v>42536.760405092587</v>
      </c>
    </row>
    <row r="1307" spans="1:20" ht="48" x14ac:dyDescent="0.2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5">
        <f>E1307/D1307</f>
        <v>1.0755999999999999</v>
      </c>
      <c r="P1307" s="8">
        <f>E1307/L1307</f>
        <v>70.763157894736835</v>
      </c>
      <c r="Q1307" t="str">
        <f>LEFT(N1307, SEARCH("/", N1307,1)-1)</f>
        <v>theater</v>
      </c>
      <c r="R1307" t="str">
        <f>RIGHT(N1307,LEN(N1307)-SEARCH("/",N1307,1))</f>
        <v>plays</v>
      </c>
      <c r="S1307" s="12">
        <f>(((J1307/60)/60)/24)+DATE(1970,1,1)</f>
        <v>42545.478333333333</v>
      </c>
      <c r="T1307" s="12">
        <f>(((I1307/60)/60)/24)+DATE(1970,1,1)</f>
        <v>42575.478333333333</v>
      </c>
    </row>
    <row r="1308" spans="1:20" ht="96" x14ac:dyDescent="0.2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5">
        <f>E1308/D1308</f>
        <v>1.0376000000000001</v>
      </c>
      <c r="P1308" s="8">
        <f>E1308/L1308</f>
        <v>66.512820512820511</v>
      </c>
      <c r="Q1308" t="str">
        <f>LEFT(N1308, SEARCH("/", N1308,1)-1)</f>
        <v>theater</v>
      </c>
      <c r="R1308" t="str">
        <f>RIGHT(N1308,LEN(N1308)-SEARCH("/",N1308,1))</f>
        <v>plays</v>
      </c>
      <c r="S1308" s="12">
        <f>(((J1308/60)/60)/24)+DATE(1970,1,1)</f>
        <v>41760.935706018521</v>
      </c>
      <c r="T1308" s="12">
        <f>(((I1308/60)/60)/24)+DATE(1970,1,1)</f>
        <v>41772.166666666664</v>
      </c>
    </row>
    <row r="1309" spans="1:20" ht="48" x14ac:dyDescent="0.2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5">
        <f>E1309/D1309</f>
        <v>1</v>
      </c>
      <c r="P1309" s="8">
        <f>E1309/L1309</f>
        <v>227.27272727272728</v>
      </c>
      <c r="Q1309" t="str">
        <f>LEFT(N1309, SEARCH("/", N1309,1)-1)</f>
        <v>theater</v>
      </c>
      <c r="R1309" t="str">
        <f>RIGHT(N1309,LEN(N1309)-SEARCH("/",N1309,1))</f>
        <v>plays</v>
      </c>
      <c r="S1309" s="12">
        <f>(((J1309/60)/60)/24)+DATE(1970,1,1)</f>
        <v>41856.010069444441</v>
      </c>
      <c r="T1309" s="12">
        <f>(((I1309/60)/60)/24)+DATE(1970,1,1)</f>
        <v>41890.125</v>
      </c>
    </row>
    <row r="1310" spans="1:20" ht="32" x14ac:dyDescent="0.2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5">
        <f>E1310/D1310</f>
        <v>1</v>
      </c>
      <c r="P1310" s="8">
        <f>E1310/L1310</f>
        <v>104.16666666666667</v>
      </c>
      <c r="Q1310" t="str">
        <f>LEFT(N1310, SEARCH("/", N1310,1)-1)</f>
        <v>theater</v>
      </c>
      <c r="R1310" t="str">
        <f>RIGHT(N1310,LEN(N1310)-SEARCH("/",N1310,1))</f>
        <v>plays</v>
      </c>
      <c r="S1310" s="12">
        <f>(((J1310/60)/60)/24)+DATE(1970,1,1)</f>
        <v>42040.831678240742</v>
      </c>
      <c r="T1310" s="12">
        <f>(((I1310/60)/60)/24)+DATE(1970,1,1)</f>
        <v>42070.831678240742</v>
      </c>
    </row>
    <row r="1311" spans="1:20" ht="48" x14ac:dyDescent="0.2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5">
        <f>E1311/D1311</f>
        <v>1.048</v>
      </c>
      <c r="P1311" s="8">
        <f>E1311/L1311</f>
        <v>40.9375</v>
      </c>
      <c r="Q1311" t="str">
        <f>LEFT(N1311, SEARCH("/", N1311,1)-1)</f>
        <v>theater</v>
      </c>
      <c r="R1311" t="str">
        <f>RIGHT(N1311,LEN(N1311)-SEARCH("/",N1311,1))</f>
        <v>plays</v>
      </c>
      <c r="S1311" s="12">
        <f>(((J1311/60)/60)/24)+DATE(1970,1,1)</f>
        <v>42462.893495370372</v>
      </c>
      <c r="T1311" s="12">
        <f>(((I1311/60)/60)/24)+DATE(1970,1,1)</f>
        <v>42492.893495370372</v>
      </c>
    </row>
    <row r="1312" spans="1:20" ht="112" x14ac:dyDescent="0.2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5">
        <f>E1312/D1312</f>
        <v>1.024</v>
      </c>
      <c r="P1312" s="8">
        <f>E1312/L1312</f>
        <v>47.407407407407405</v>
      </c>
      <c r="Q1312" t="str">
        <f>LEFT(N1312, SEARCH("/", N1312,1)-1)</f>
        <v>theater</v>
      </c>
      <c r="R1312" t="str">
        <f>RIGHT(N1312,LEN(N1312)-SEARCH("/",N1312,1))</f>
        <v>plays</v>
      </c>
      <c r="S1312" s="12">
        <f>(((J1312/60)/60)/24)+DATE(1970,1,1)</f>
        <v>42203.680300925931</v>
      </c>
      <c r="T1312" s="12">
        <f>(((I1312/60)/60)/24)+DATE(1970,1,1)</f>
        <v>42221.774999999994</v>
      </c>
    </row>
    <row r="1313" spans="1:20" ht="32" x14ac:dyDescent="0.2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5">
        <f>E1313/D1313</f>
        <v>1.026</v>
      </c>
      <c r="P1313" s="8">
        <f>E1313/L1313</f>
        <v>77.727272727272734</v>
      </c>
      <c r="Q1313" t="str">
        <f>LEFT(N1313, SEARCH("/", N1313,1)-1)</f>
        <v>theater</v>
      </c>
      <c r="R1313" t="str">
        <f>RIGHT(N1313,LEN(N1313)-SEARCH("/",N1313,1))</f>
        <v>plays</v>
      </c>
      <c r="S1313" s="12">
        <f>(((J1313/60)/60)/24)+DATE(1970,1,1)</f>
        <v>42417.585532407407</v>
      </c>
      <c r="T1313" s="12">
        <f>(((I1313/60)/60)/24)+DATE(1970,1,1)</f>
        <v>42432.249305555553</v>
      </c>
    </row>
    <row r="1314" spans="1:20" ht="48" x14ac:dyDescent="0.2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5">
        <f>E1314/D1314</f>
        <v>1.36</v>
      </c>
      <c r="P1314" s="8">
        <f>E1314/L1314</f>
        <v>66.666666666666671</v>
      </c>
      <c r="Q1314" t="str">
        <f>LEFT(N1314, SEARCH("/", N1314,1)-1)</f>
        <v>theater</v>
      </c>
      <c r="R1314" t="str">
        <f>RIGHT(N1314,LEN(N1314)-SEARCH("/",N1314,1))</f>
        <v>plays</v>
      </c>
      <c r="S1314" s="12">
        <f>(((J1314/60)/60)/24)+DATE(1970,1,1)</f>
        <v>42072.370381944449</v>
      </c>
      <c r="T1314" s="12">
        <f>(((I1314/60)/60)/24)+DATE(1970,1,1)</f>
        <v>42102.370381944449</v>
      </c>
    </row>
    <row r="1315" spans="1:20" ht="48" x14ac:dyDescent="0.2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5">
        <f>E1315/D1315</f>
        <v>1.008</v>
      </c>
      <c r="P1315" s="8">
        <f>E1315/L1315</f>
        <v>35.492957746478872</v>
      </c>
      <c r="Q1315" t="str">
        <f>LEFT(N1315, SEARCH("/", N1315,1)-1)</f>
        <v>theater</v>
      </c>
      <c r="R1315" t="str">
        <f>RIGHT(N1315,LEN(N1315)-SEARCH("/",N1315,1))</f>
        <v>plays</v>
      </c>
      <c r="S1315" s="12">
        <f>(((J1315/60)/60)/24)+DATE(1970,1,1)</f>
        <v>42144.041851851856</v>
      </c>
      <c r="T1315" s="12">
        <f>(((I1315/60)/60)/24)+DATE(1970,1,1)</f>
        <v>42174.041851851856</v>
      </c>
    </row>
    <row r="1316" spans="1:20" ht="48" x14ac:dyDescent="0.2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5">
        <f>E1316/D1316</f>
        <v>1.0680000000000001</v>
      </c>
      <c r="P1316" s="8">
        <f>E1316/L1316</f>
        <v>37.083333333333336</v>
      </c>
      <c r="Q1316" t="str">
        <f>LEFT(N1316, SEARCH("/", N1316,1)-1)</f>
        <v>theater</v>
      </c>
      <c r="R1316" t="str">
        <f>RIGHT(N1316,LEN(N1316)-SEARCH("/",N1316,1))</f>
        <v>plays</v>
      </c>
      <c r="S1316" s="12">
        <f>(((J1316/60)/60)/24)+DATE(1970,1,1)</f>
        <v>42318.593703703707</v>
      </c>
      <c r="T1316" s="12">
        <f>(((I1316/60)/60)/24)+DATE(1970,1,1)</f>
        <v>42348.593703703707</v>
      </c>
    </row>
    <row r="1317" spans="1:20" ht="48" x14ac:dyDescent="0.2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5">
        <f>E1317/D1317</f>
        <v>1.248</v>
      </c>
      <c r="P1317" s="8">
        <f>E1317/L1317</f>
        <v>69.333333333333329</v>
      </c>
      <c r="Q1317" t="str">
        <f>LEFT(N1317, SEARCH("/", N1317,1)-1)</f>
        <v>theater</v>
      </c>
      <c r="R1317" t="str">
        <f>RIGHT(N1317,LEN(N1317)-SEARCH("/",N1317,1))</f>
        <v>plays</v>
      </c>
      <c r="S1317" s="12">
        <f>(((J1317/60)/60)/24)+DATE(1970,1,1)</f>
        <v>42052.949814814812</v>
      </c>
      <c r="T1317" s="12">
        <f>(((I1317/60)/60)/24)+DATE(1970,1,1)</f>
        <v>42082.908148148148</v>
      </c>
    </row>
    <row r="1318" spans="1:20" ht="32" x14ac:dyDescent="0.2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5">
        <f>E1318/D1318</f>
        <v>1.2</v>
      </c>
      <c r="P1318" s="8">
        <f>E1318/L1318</f>
        <v>88.235294117647058</v>
      </c>
      <c r="Q1318" t="str">
        <f>LEFT(N1318, SEARCH("/", N1318,1)-1)</f>
        <v>theater</v>
      </c>
      <c r="R1318" t="str">
        <f>RIGHT(N1318,LEN(N1318)-SEARCH("/",N1318,1))</f>
        <v>plays</v>
      </c>
      <c r="S1318" s="12">
        <f>(((J1318/60)/60)/24)+DATE(1970,1,1)</f>
        <v>41828.736921296295</v>
      </c>
      <c r="T1318" s="12">
        <f>(((I1318/60)/60)/24)+DATE(1970,1,1)</f>
        <v>41846.291666666664</v>
      </c>
    </row>
    <row r="1319" spans="1:20" ht="48" x14ac:dyDescent="0.2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5">
        <f>E1319/D1319</f>
        <v>1.008</v>
      </c>
      <c r="P1319" s="8">
        <f>E1319/L1319</f>
        <v>63</v>
      </c>
      <c r="Q1319" t="str">
        <f>LEFT(N1319, SEARCH("/", N1319,1)-1)</f>
        <v>theater</v>
      </c>
      <c r="R1319" t="str">
        <f>RIGHT(N1319,LEN(N1319)-SEARCH("/",N1319,1))</f>
        <v>plays</v>
      </c>
      <c r="S1319" s="12">
        <f>(((J1319/60)/60)/24)+DATE(1970,1,1)</f>
        <v>41897.602037037039</v>
      </c>
      <c r="T1319" s="12">
        <f>(((I1319/60)/60)/24)+DATE(1970,1,1)</f>
        <v>41927.602037037039</v>
      </c>
    </row>
    <row r="1320" spans="1:20" ht="32" x14ac:dyDescent="0.2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5">
        <f>E1320/D1320</f>
        <v>0.01</v>
      </c>
      <c r="P1320" s="8">
        <f>E1320/L1320</f>
        <v>25</v>
      </c>
      <c r="Q1320" t="str">
        <f>LEFT(N1320, SEARCH("/", N1320,1)-1)</f>
        <v>theater</v>
      </c>
      <c r="R1320" t="str">
        <f>RIGHT(N1320,LEN(N1320)-SEARCH("/",N1320,1))</f>
        <v>plays</v>
      </c>
      <c r="S1320" s="12">
        <f>(((J1320/60)/60)/24)+DATE(1970,1,1)</f>
        <v>42164.299722222218</v>
      </c>
      <c r="T1320" s="12">
        <f>(((I1320/60)/60)/24)+DATE(1970,1,1)</f>
        <v>42190.957638888889</v>
      </c>
    </row>
    <row r="1321" spans="1:20" ht="48" x14ac:dyDescent="0.2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5">
        <f>E1321/D1321</f>
        <v>1.2</v>
      </c>
      <c r="P1321" s="8">
        <f>E1321/L1321</f>
        <v>111.11111111111111</v>
      </c>
      <c r="Q1321" t="str">
        <f>LEFT(N1321, SEARCH("/", N1321,1)-1)</f>
        <v>theater</v>
      </c>
      <c r="R1321" t="str">
        <f>RIGHT(N1321,LEN(N1321)-SEARCH("/",N1321,1))</f>
        <v>musical</v>
      </c>
      <c r="S1321" s="12">
        <f>(((J1321/60)/60)/24)+DATE(1970,1,1)</f>
        <v>41808.881215277775</v>
      </c>
      <c r="T1321" s="12">
        <f>(((I1321/60)/60)/24)+DATE(1970,1,1)</f>
        <v>41846.207638888889</v>
      </c>
    </row>
    <row r="1322" spans="1:20" ht="48" x14ac:dyDescent="0.2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5">
        <f>E1322/D1322</f>
        <v>1</v>
      </c>
      <c r="P1322" s="8">
        <f>E1322/L1322</f>
        <v>100</v>
      </c>
      <c r="Q1322" t="str">
        <f>LEFT(N1322, SEARCH("/", N1322,1)-1)</f>
        <v>theater</v>
      </c>
      <c r="R1322" t="str">
        <f>RIGHT(N1322,LEN(N1322)-SEARCH("/",N1322,1))</f>
        <v>musical</v>
      </c>
      <c r="S1322" s="12">
        <f>(((J1322/60)/60)/24)+DATE(1970,1,1)</f>
        <v>42087.792303240742</v>
      </c>
      <c r="T1322" s="12">
        <f>(((I1322/60)/60)/24)+DATE(1970,1,1)</f>
        <v>42103.792303240742</v>
      </c>
    </row>
    <row r="1323" spans="1:20" ht="48" x14ac:dyDescent="0.2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5">
        <f>E1323/D1323</f>
        <v>1.2</v>
      </c>
      <c r="P1323" s="8">
        <f>E1323/L1323</f>
        <v>100</v>
      </c>
      <c r="Q1323" t="str">
        <f>LEFT(N1323, SEARCH("/", N1323,1)-1)</f>
        <v>theater</v>
      </c>
      <c r="R1323" t="str">
        <f>RIGHT(N1323,LEN(N1323)-SEARCH("/",N1323,1))</f>
        <v>musical</v>
      </c>
      <c r="S1323" s="12">
        <f>(((J1323/60)/60)/24)+DATE(1970,1,1)</f>
        <v>42166.219733796301</v>
      </c>
      <c r="T1323" s="12">
        <f>(((I1323/60)/60)/24)+DATE(1970,1,1)</f>
        <v>42198.837499999994</v>
      </c>
    </row>
    <row r="1324" spans="1:20" ht="48" x14ac:dyDescent="0.2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5">
        <f>E1324/D1324</f>
        <v>1.06</v>
      </c>
      <c r="P1324" s="8">
        <f>E1324/L1324</f>
        <v>64.634146341463421</v>
      </c>
      <c r="Q1324" t="str">
        <f>LEFT(N1324, SEARCH("/", N1324,1)-1)</f>
        <v>theater</v>
      </c>
      <c r="R1324" t="str">
        <f>RIGHT(N1324,LEN(N1324)-SEARCH("/",N1324,1))</f>
        <v>plays</v>
      </c>
      <c r="S1324" s="12">
        <f>(((J1324/60)/60)/24)+DATE(1970,1,1)</f>
        <v>42170.910231481481</v>
      </c>
      <c r="T1324" s="12">
        <f>(((I1324/60)/60)/24)+DATE(1970,1,1)</f>
        <v>42205.165972222225</v>
      </c>
    </row>
    <row r="1325" spans="1:20" ht="48" x14ac:dyDescent="0.2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5">
        <f>E1325/D1325</f>
        <v>0.34079999999999999</v>
      </c>
      <c r="P1325" s="8">
        <f>E1325/L1325</f>
        <v>35.5</v>
      </c>
      <c r="Q1325" t="str">
        <f>LEFT(N1325, SEARCH("/", N1325,1)-1)</f>
        <v>theater</v>
      </c>
      <c r="R1325" t="str">
        <f>RIGHT(N1325,LEN(N1325)-SEARCH("/",N1325,1))</f>
        <v>plays</v>
      </c>
      <c r="S1325" s="12">
        <f>(((J1325/60)/60)/24)+DATE(1970,1,1)</f>
        <v>42172.439571759256</v>
      </c>
      <c r="T1325" s="12">
        <f>(((I1325/60)/60)/24)+DATE(1970,1,1)</f>
        <v>42202.439571759256</v>
      </c>
    </row>
    <row r="1326" spans="1:20" ht="48" x14ac:dyDescent="0.2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5">
        <f>E1326/D1326</f>
        <v>4.0000000000000002E-4</v>
      </c>
      <c r="P1326" s="8">
        <f>E1326/L1326</f>
        <v>1</v>
      </c>
      <c r="Q1326" t="str">
        <f>LEFT(N1326, SEARCH("/", N1326,1)-1)</f>
        <v>theater</v>
      </c>
      <c r="R1326" t="str">
        <f>RIGHT(N1326,LEN(N1326)-SEARCH("/",N1326,1))</f>
        <v>plays</v>
      </c>
      <c r="S1326" s="12">
        <f>(((J1326/60)/60)/24)+DATE(1970,1,1)</f>
        <v>41789.893599537041</v>
      </c>
      <c r="T1326" s="12">
        <f>(((I1326/60)/60)/24)+DATE(1970,1,1)</f>
        <v>41815.875</v>
      </c>
    </row>
    <row r="1327" spans="1:20" ht="48" x14ac:dyDescent="0.2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5">
        <f>E1327/D1327</f>
        <v>0.17599999999999999</v>
      </c>
      <c r="P1327" s="8">
        <f>E1327/L1327</f>
        <v>44</v>
      </c>
      <c r="Q1327" t="str">
        <f>LEFT(N1327, SEARCH("/", N1327,1)-1)</f>
        <v>theater</v>
      </c>
      <c r="R1327" t="str">
        <f>RIGHT(N1327,LEN(N1327)-SEARCH("/",N1327,1))</f>
        <v>plays</v>
      </c>
      <c r="S1327" s="12">
        <f>(((J1327/60)/60)/24)+DATE(1970,1,1)</f>
        <v>41982.87364583333</v>
      </c>
      <c r="T1327" s="12">
        <f>(((I1327/60)/60)/24)+DATE(1970,1,1)</f>
        <v>42012.87364583333</v>
      </c>
    </row>
    <row r="1328" spans="1:20" ht="64" x14ac:dyDescent="0.2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5">
        <f>E1328/D1328</f>
        <v>0.3256</v>
      </c>
      <c r="P1328" s="8">
        <f>E1328/L1328</f>
        <v>50.875</v>
      </c>
      <c r="Q1328" t="str">
        <f>LEFT(N1328, SEARCH("/", N1328,1)-1)</f>
        <v>theater</v>
      </c>
      <c r="R1328" t="str">
        <f>RIGHT(N1328,LEN(N1328)-SEARCH("/",N1328,1))</f>
        <v>plays</v>
      </c>
      <c r="S1328" s="12">
        <f>(((J1328/60)/60)/24)+DATE(1970,1,1)</f>
        <v>42193.482291666667</v>
      </c>
      <c r="T1328" s="12">
        <f>(((I1328/60)/60)/24)+DATE(1970,1,1)</f>
        <v>42233.666666666672</v>
      </c>
    </row>
    <row r="1329" spans="1:20" ht="32" x14ac:dyDescent="0.2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5">
        <f>E1329/D1329</f>
        <v>5.3999999999999999E-2</v>
      </c>
      <c r="P1329" s="8">
        <f>E1329/L1329</f>
        <v>27</v>
      </c>
      <c r="Q1329" t="str">
        <f>LEFT(N1329, SEARCH("/", N1329,1)-1)</f>
        <v>theater</v>
      </c>
      <c r="R1329" t="str">
        <f>RIGHT(N1329,LEN(N1329)-SEARCH("/",N1329,1))</f>
        <v>plays</v>
      </c>
      <c r="S1329" s="12">
        <f>(((J1329/60)/60)/24)+DATE(1970,1,1)</f>
        <v>42136.092488425929</v>
      </c>
      <c r="T1329" s="12">
        <f>(((I1329/60)/60)/24)+DATE(1970,1,1)</f>
        <v>42166.092488425929</v>
      </c>
    </row>
    <row r="1330" spans="1:20" ht="48" x14ac:dyDescent="0.2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5">
        <f>E1330/D1330</f>
        <v>0.36359999999999998</v>
      </c>
      <c r="P1330" s="8">
        <f>E1330/L1330</f>
        <v>33.666666666666664</v>
      </c>
      <c r="Q1330" t="str">
        <f>LEFT(N1330, SEARCH("/", N1330,1)-1)</f>
        <v>theater</v>
      </c>
      <c r="R1330" t="str">
        <f>RIGHT(N1330,LEN(N1330)-SEARCH("/",N1330,1))</f>
        <v>plays</v>
      </c>
      <c r="S1330" s="12">
        <f>(((J1330/60)/60)/24)+DATE(1970,1,1)</f>
        <v>42114.818935185183</v>
      </c>
      <c r="T1330" s="12">
        <f>(((I1330/60)/60)/24)+DATE(1970,1,1)</f>
        <v>42134.957638888889</v>
      </c>
    </row>
    <row r="1331" spans="1:20" ht="48" x14ac:dyDescent="0.2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5">
        <f>E1331/D1331</f>
        <v>5.3999999999999999E-2</v>
      </c>
      <c r="P1331" s="8">
        <f>E1331/L1331</f>
        <v>45</v>
      </c>
      <c r="Q1331" t="str">
        <f>LEFT(N1331, SEARCH("/", N1331,1)-1)</f>
        <v>theater</v>
      </c>
      <c r="R1331" t="str">
        <f>RIGHT(N1331,LEN(N1331)-SEARCH("/",N1331,1))</f>
        <v>plays</v>
      </c>
      <c r="S1331" s="12">
        <f>(((J1331/60)/60)/24)+DATE(1970,1,1)</f>
        <v>42657.38726851852</v>
      </c>
      <c r="T1331" s="12">
        <f>(((I1331/60)/60)/24)+DATE(1970,1,1)</f>
        <v>42687.428935185191</v>
      </c>
    </row>
    <row r="1332" spans="1:20" ht="48" x14ac:dyDescent="0.2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5">
        <f>E1332/D1332</f>
        <v>0.01</v>
      </c>
      <c r="P1332" s="8">
        <f>E1332/L1332</f>
        <v>12.5</v>
      </c>
      <c r="Q1332" t="str">
        <f>LEFT(N1332, SEARCH("/", N1332,1)-1)</f>
        <v>theater</v>
      </c>
      <c r="R1332" t="str">
        <f>RIGHT(N1332,LEN(N1332)-SEARCH("/",N1332,1))</f>
        <v>plays</v>
      </c>
      <c r="S1332" s="12">
        <f>(((J1332/60)/60)/24)+DATE(1970,1,1)</f>
        <v>41830.267407407409</v>
      </c>
      <c r="T1332" s="12">
        <f>(((I1332/60)/60)/24)+DATE(1970,1,1)</f>
        <v>41860.267407407409</v>
      </c>
    </row>
    <row r="1333" spans="1:20" ht="48" x14ac:dyDescent="0.2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5">
        <f>E1333/D1333</f>
        <v>0.18</v>
      </c>
      <c r="P1333" s="8">
        <f>E1333/L1333</f>
        <v>64.285714285714292</v>
      </c>
      <c r="Q1333" t="str">
        <f>LEFT(N1333, SEARCH("/", N1333,1)-1)</f>
        <v>theater</v>
      </c>
      <c r="R1333" t="str">
        <f>RIGHT(N1333,LEN(N1333)-SEARCH("/",N1333,1))</f>
        <v>plays</v>
      </c>
      <c r="S1333" s="12">
        <f>(((J1333/60)/60)/24)+DATE(1970,1,1)</f>
        <v>41795.598923611113</v>
      </c>
      <c r="T1333" s="12">
        <f>(((I1333/60)/60)/24)+DATE(1970,1,1)</f>
        <v>41825.598923611113</v>
      </c>
    </row>
    <row r="1334" spans="1:20" ht="48" x14ac:dyDescent="0.2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5">
        <f>E1334/D1334</f>
        <v>0.16</v>
      </c>
      <c r="P1334" s="8">
        <f>E1334/L1334</f>
        <v>66.666666666666671</v>
      </c>
      <c r="Q1334" t="str">
        <f>LEFT(N1334, SEARCH("/", N1334,1)-1)</f>
        <v>theater</v>
      </c>
      <c r="R1334" t="str">
        <f>RIGHT(N1334,LEN(N1334)-SEARCH("/",N1334,1))</f>
        <v>plays</v>
      </c>
      <c r="S1334" s="12">
        <f>(((J1334/60)/60)/24)+DATE(1970,1,1)</f>
        <v>42374.655081018514</v>
      </c>
      <c r="T1334" s="12">
        <f>(((I1334/60)/60)/24)+DATE(1970,1,1)</f>
        <v>42403.784027777772</v>
      </c>
    </row>
    <row r="1335" spans="1:20" ht="48" x14ac:dyDescent="0.2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5">
        <f>E1335/D1335</f>
        <v>0.12039999999999999</v>
      </c>
      <c r="P1335" s="8">
        <f>E1335/L1335</f>
        <v>75.25</v>
      </c>
      <c r="Q1335" t="str">
        <f>LEFT(N1335, SEARCH("/", N1335,1)-1)</f>
        <v>theater</v>
      </c>
      <c r="R1335" t="str">
        <f>RIGHT(N1335,LEN(N1335)-SEARCH("/",N1335,1))</f>
        <v>plays</v>
      </c>
      <c r="S1335" s="12">
        <f>(((J1335/60)/60)/24)+DATE(1970,1,1)</f>
        <v>41869.798726851855</v>
      </c>
      <c r="T1335" s="12">
        <f>(((I1335/60)/60)/24)+DATE(1970,1,1)</f>
        <v>41929.798726851855</v>
      </c>
    </row>
    <row r="1336" spans="1:20" ht="48" x14ac:dyDescent="0.2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5">
        <f>E1336/D1336</f>
        <v>2.4E-2</v>
      </c>
      <c r="P1336" s="8">
        <f>E1336/L1336</f>
        <v>15</v>
      </c>
      <c r="Q1336" t="str">
        <f>LEFT(N1336, SEARCH("/", N1336,1)-1)</f>
        <v>theater</v>
      </c>
      <c r="R1336" t="str">
        <f>RIGHT(N1336,LEN(N1336)-SEARCH("/",N1336,1))</f>
        <v>plays</v>
      </c>
      <c r="S1336" s="12">
        <f>(((J1336/60)/60)/24)+DATE(1970,1,1)</f>
        <v>42178.815891203703</v>
      </c>
      <c r="T1336" s="12">
        <f>(((I1336/60)/60)/24)+DATE(1970,1,1)</f>
        <v>42238.815891203703</v>
      </c>
    </row>
    <row r="1337" spans="1:20" ht="48" x14ac:dyDescent="0.2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5">
        <f>E1337/D1337</f>
        <v>4.0000000000000002E-4</v>
      </c>
      <c r="P1337" s="8">
        <f>E1337/L1337</f>
        <v>1</v>
      </c>
      <c r="Q1337" t="str">
        <f>LEFT(N1337, SEARCH("/", N1337,1)-1)</f>
        <v>theater</v>
      </c>
      <c r="R1337" t="str">
        <f>RIGHT(N1337,LEN(N1337)-SEARCH("/",N1337,1))</f>
        <v>plays</v>
      </c>
      <c r="S1337" s="12">
        <f>(((J1337/60)/60)/24)+DATE(1970,1,1)</f>
        <v>42400.946597222224</v>
      </c>
      <c r="T1337" s="12">
        <f>(((I1337/60)/60)/24)+DATE(1970,1,1)</f>
        <v>42428</v>
      </c>
    </row>
    <row r="1338" spans="1:20" ht="32" x14ac:dyDescent="0.2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>E1338/D1338</f>
        <v>1.031372549019608</v>
      </c>
      <c r="P1338" s="8">
        <f>E1338/L1338</f>
        <v>77.352941176470594</v>
      </c>
      <c r="Q1338" t="str">
        <f>LEFT(N1338, SEARCH("/", N1338,1)-1)</f>
        <v>music</v>
      </c>
      <c r="R1338" t="str">
        <f>RIGHT(N1338,LEN(N1338)-SEARCH("/",N1338,1))</f>
        <v>indie rock</v>
      </c>
      <c r="S1338" s="12">
        <f>(((J1338/60)/60)/24)+DATE(1970,1,1)</f>
        <v>41371.648078703707</v>
      </c>
      <c r="T1338" s="12">
        <f>(((I1338/60)/60)/24)+DATE(1970,1,1)</f>
        <v>41401.648078703707</v>
      </c>
    </row>
    <row r="1339" spans="1:20" ht="32" x14ac:dyDescent="0.2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>E1339/D1339</f>
        <v>1.6828125</v>
      </c>
      <c r="P1339" s="8">
        <f>E1339/L1339</f>
        <v>10.507317073170732</v>
      </c>
      <c r="Q1339" t="str">
        <f>LEFT(N1339, SEARCH("/", N1339,1)-1)</f>
        <v>technology</v>
      </c>
      <c r="R1339" t="str">
        <f>RIGHT(N1339,LEN(N1339)-SEARCH("/",N1339,1))</f>
        <v>hardware</v>
      </c>
      <c r="S1339" s="12">
        <f>(((J1339/60)/60)/24)+DATE(1970,1,1)</f>
        <v>42026.370717592596</v>
      </c>
      <c r="T1339" s="12">
        <f>(((I1339/60)/60)/24)+DATE(1970,1,1)</f>
        <v>42065.833333333328</v>
      </c>
    </row>
    <row r="1340" spans="1:20" ht="48" x14ac:dyDescent="0.2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5">
        <f>E1340/D1340</f>
        <v>1.3046153846153845</v>
      </c>
      <c r="P1340" s="8">
        <f>E1340/L1340</f>
        <v>49.882352941176471</v>
      </c>
      <c r="Q1340" t="str">
        <f>LEFT(N1340, SEARCH("&amp;", N1340,1)-1)</f>
        <v xml:space="preserve">film </v>
      </c>
      <c r="R1340" t="str">
        <f>RIGHT(N1340,LEN(N1340)-SEARCH("&amp; ",N1340,1))</f>
        <v xml:space="preserve"> video/television</v>
      </c>
      <c r="S1340" s="12">
        <f>(((J1340/60)/60)/24)+DATE(1970,1,1)</f>
        <v>41841.321770833332</v>
      </c>
      <c r="T1340" s="12">
        <f>(((I1340/60)/60)/24)+DATE(1970,1,1)</f>
        <v>41856.321770833332</v>
      </c>
    </row>
    <row r="1341" spans="1:20" ht="48" x14ac:dyDescent="0.2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5">
        <f>E1341/D1341</f>
        <v>1.7400576923076922</v>
      </c>
      <c r="P1341" s="8">
        <f>E1341/L1341</f>
        <v>32.315357142857138</v>
      </c>
      <c r="Q1341" t="str">
        <f>LEFT(N1341, SEARCH("/", N1341,1)-1)</f>
        <v>photography</v>
      </c>
      <c r="R1341" t="str">
        <f>RIGHT(N1341,LEN(N1341)-SEARCH("/",N1341,1))</f>
        <v>photobooks</v>
      </c>
      <c r="S1341" s="12">
        <f>(((J1341/60)/60)/24)+DATE(1970,1,1)</f>
        <v>42570.702986111108</v>
      </c>
      <c r="T1341" s="12">
        <f>(((I1341/60)/60)/24)+DATE(1970,1,1)</f>
        <v>42600.702986111108</v>
      </c>
    </row>
    <row r="1342" spans="1:20" ht="48" x14ac:dyDescent="0.2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5">
        <f>E1342/D1342</f>
        <v>1.0988461538461538</v>
      </c>
      <c r="P1342" s="8">
        <f>E1342/L1342</f>
        <v>77.21621621621621</v>
      </c>
      <c r="Q1342" t="str">
        <f>LEFT(N1342, SEARCH("/", N1342,1)-1)</f>
        <v>theater</v>
      </c>
      <c r="R1342" t="str">
        <f>RIGHT(N1342,LEN(N1342)-SEARCH("/",N1342,1))</f>
        <v>plays</v>
      </c>
      <c r="S1342" s="12">
        <f>(((J1342/60)/60)/24)+DATE(1970,1,1)</f>
        <v>41898.168125000004</v>
      </c>
      <c r="T1342" s="12">
        <f>(((I1342/60)/60)/24)+DATE(1970,1,1)</f>
        <v>41913.165972222225</v>
      </c>
    </row>
    <row r="1343" spans="1:20" ht="32" x14ac:dyDescent="0.2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5">
        <f>E1343/D1343</f>
        <v>1.1850000000000001</v>
      </c>
      <c r="P1343" s="8">
        <f>E1343/L1343</f>
        <v>49.693548387096776</v>
      </c>
      <c r="Q1343" t="str">
        <f>LEFT(N1343, SEARCH("/", N1343,1)-1)</f>
        <v>theater</v>
      </c>
      <c r="R1343" t="str">
        <f>RIGHT(N1343,LEN(N1343)-SEARCH("/",N1343,1))</f>
        <v>plays</v>
      </c>
      <c r="S1343" s="12">
        <f>(((J1343/60)/60)/24)+DATE(1970,1,1)</f>
        <v>42050.008368055554</v>
      </c>
      <c r="T1343" s="12">
        <f>(((I1343/60)/60)/24)+DATE(1970,1,1)</f>
        <v>42076.290972222225</v>
      </c>
    </row>
    <row r="1344" spans="1:20" ht="48" x14ac:dyDescent="0.2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>E1344/D1344</f>
        <v>1.0131677953348381</v>
      </c>
      <c r="P1344" s="8">
        <f>E1344/L1344</f>
        <v>299.22222222222223</v>
      </c>
      <c r="Q1344" t="str">
        <f>LEFT(N1344, SEARCH("/", N1344,1)-1)</f>
        <v>photography</v>
      </c>
      <c r="R1344" t="str">
        <f>RIGHT(N1344,LEN(N1344)-SEARCH("/",N1344,1))</f>
        <v>photobooks</v>
      </c>
      <c r="S1344" s="12">
        <f>(((J1344/60)/60)/24)+DATE(1970,1,1)</f>
        <v>42161.770833333328</v>
      </c>
      <c r="T1344" s="12">
        <f>(((I1344/60)/60)/24)+DATE(1970,1,1)</f>
        <v>42193.770833333328</v>
      </c>
    </row>
    <row r="1345" spans="1:20" ht="48" x14ac:dyDescent="0.2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5">
        <f>E1345/D1345</f>
        <v>0.33666666666666667</v>
      </c>
      <c r="P1345" s="8">
        <f>E1345/L1345</f>
        <v>75.75</v>
      </c>
      <c r="Q1345" t="str">
        <f>LEFT(N1345, SEARCH("/", N1345,1)-1)</f>
        <v>technology</v>
      </c>
      <c r="R1345" t="str">
        <f>RIGHT(N1345,LEN(N1345)-SEARCH("/",N1345,1))</f>
        <v>wearables</v>
      </c>
      <c r="S1345" s="12">
        <f>(((J1345/60)/60)/24)+DATE(1970,1,1)</f>
        <v>42391.942094907412</v>
      </c>
      <c r="T1345" s="12">
        <f>(((I1345/60)/60)/24)+DATE(1970,1,1)</f>
        <v>42421.942094907412</v>
      </c>
    </row>
    <row r="1346" spans="1:20" ht="48" x14ac:dyDescent="0.2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>E1346/D1346</f>
        <v>1.0907407407407408</v>
      </c>
      <c r="P1346" s="8">
        <f>E1346/L1346</f>
        <v>89.242424242424249</v>
      </c>
      <c r="Q1346" t="str">
        <f>LEFT(N1346, SEARCH("/", N1346,1)-1)</f>
        <v>photography</v>
      </c>
      <c r="R1346" t="str">
        <f>RIGHT(N1346,LEN(N1346)-SEARCH("/",N1346,1))</f>
        <v>photobooks</v>
      </c>
      <c r="S1346" s="12">
        <f>(((J1346/60)/60)/24)+DATE(1970,1,1)</f>
        <v>42419.603703703702</v>
      </c>
      <c r="T1346" s="12">
        <f>(((I1346/60)/60)/24)+DATE(1970,1,1)</f>
        <v>42449.562037037031</v>
      </c>
    </row>
    <row r="1347" spans="1:20" ht="48" x14ac:dyDescent="0.2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5">
        <f>E1347/D1347</f>
        <v>3.1481481481481478E-2</v>
      </c>
      <c r="P1347" s="8">
        <f>E1347/L1347</f>
        <v>21.25</v>
      </c>
      <c r="Q1347" t="str">
        <f>LEFT(N1347, SEARCH("/", N1347,1)-1)</f>
        <v>food</v>
      </c>
      <c r="R1347" t="str">
        <f>RIGHT(N1347,LEN(N1347)-SEARCH("/",N1347,1))</f>
        <v>small batch</v>
      </c>
      <c r="S1347" s="12">
        <f>(((J1347/60)/60)/24)+DATE(1970,1,1)</f>
        <v>42804.895474537043</v>
      </c>
      <c r="T1347" s="12">
        <f>(((I1347/60)/60)/24)+DATE(1970,1,1)</f>
        <v>42834.853807870371</v>
      </c>
    </row>
    <row r="1348" spans="1:20" ht="20" x14ac:dyDescent="0.2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5">
        <f>E1348/D1348</f>
        <v>1.0825925925925926</v>
      </c>
      <c r="P1348" s="8">
        <f>E1348/L1348</f>
        <v>83.51428571428572</v>
      </c>
      <c r="Q1348" t="str">
        <f>LEFT(N1348, SEARCH("/", N1348,1)-1)</f>
        <v>theater</v>
      </c>
      <c r="R1348" t="str">
        <f>RIGHT(N1348,LEN(N1348)-SEARCH("/",N1348,1))</f>
        <v>plays</v>
      </c>
      <c r="S1348" s="12">
        <f>(((J1348/60)/60)/24)+DATE(1970,1,1)</f>
        <v>42268.127696759257</v>
      </c>
      <c r="T1348" s="12">
        <f>(((I1348/60)/60)/24)+DATE(1970,1,1)</f>
        <v>42288.083333333328</v>
      </c>
    </row>
    <row r="1349" spans="1:20" ht="48" x14ac:dyDescent="0.2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5">
        <f>E1349/D1349</f>
        <v>1.64</v>
      </c>
      <c r="P1349" s="8">
        <f>E1349/L1349</f>
        <v>70.285714285714292</v>
      </c>
      <c r="Q1349" t="str">
        <f>LEFT(N1349, SEARCH("/", N1349,1)-1)</f>
        <v>theater</v>
      </c>
      <c r="R1349" t="str">
        <f>RIGHT(N1349,LEN(N1349)-SEARCH("/",N1349,1))</f>
        <v>plays</v>
      </c>
      <c r="S1349" s="12">
        <f>(((J1349/60)/60)/24)+DATE(1970,1,1)</f>
        <v>42311.711979166663</v>
      </c>
      <c r="T1349" s="12">
        <f>(((I1349/60)/60)/24)+DATE(1970,1,1)</f>
        <v>42341.708333333328</v>
      </c>
    </row>
    <row r="1350" spans="1:20" ht="48" x14ac:dyDescent="0.2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>E1350/D1350</f>
        <v>6.6055045871559637E-2</v>
      </c>
      <c r="P1350" s="8">
        <f>E1350/L1350</f>
        <v>30</v>
      </c>
      <c r="Q1350" t="str">
        <f>LEFT(N1350, SEARCH("/", N1350,1)-1)</f>
        <v>publishing</v>
      </c>
      <c r="R1350" t="str">
        <f>RIGHT(N1350,LEN(N1350)-SEARCH("/",N1350,1))</f>
        <v>translations</v>
      </c>
      <c r="S1350" s="12">
        <f>(((J1350/60)/60)/24)+DATE(1970,1,1)</f>
        <v>42040.829872685179</v>
      </c>
      <c r="T1350" s="12">
        <f>(((I1350/60)/60)/24)+DATE(1970,1,1)</f>
        <v>42070.829872685179</v>
      </c>
    </row>
    <row r="1351" spans="1:20" ht="48" x14ac:dyDescent="0.2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5">
        <f>E1351/D1351</f>
        <v>1.0277927272727272</v>
      </c>
      <c r="P1351" s="8">
        <f>E1351/L1351</f>
        <v>88.325937499999995</v>
      </c>
      <c r="Q1351" t="str">
        <f>LEFT(N1351, SEARCH("/", N1351,1)-1)</f>
        <v>music</v>
      </c>
      <c r="R1351" t="str">
        <f>RIGHT(N1351,LEN(N1351)-SEARCH("/",N1351,1))</f>
        <v>rock</v>
      </c>
      <c r="S1351" s="12">
        <f>(((J1351/60)/60)/24)+DATE(1970,1,1)</f>
        <v>41442.741249999999</v>
      </c>
      <c r="T1351" s="12">
        <f>(((I1351/60)/60)/24)+DATE(1970,1,1)</f>
        <v>41458.207638888889</v>
      </c>
    </row>
    <row r="1352" spans="1:20" ht="48" x14ac:dyDescent="0.2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5">
        <f>E1352/D1352</f>
        <v>1.4545454545454545E-2</v>
      </c>
      <c r="P1352" s="8">
        <f>E1352/L1352</f>
        <v>20</v>
      </c>
      <c r="Q1352" t="str">
        <f>LEFT(N1352, SEARCH("/", N1352,1)-1)</f>
        <v>music</v>
      </c>
      <c r="R1352" t="str">
        <f>RIGHT(N1352,LEN(N1352)-SEARCH("/",N1352,1))</f>
        <v>jazz</v>
      </c>
      <c r="S1352" s="12">
        <f>(((J1352/60)/60)/24)+DATE(1970,1,1)</f>
        <v>41416.763171296298</v>
      </c>
      <c r="T1352" s="12">
        <f>(((I1352/60)/60)/24)+DATE(1970,1,1)</f>
        <v>41455.831944444442</v>
      </c>
    </row>
    <row r="1353" spans="1:20" ht="48" x14ac:dyDescent="0.2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5">
        <f>E1353/D1353</f>
        <v>9.0909090909090905E-3</v>
      </c>
      <c r="P1353" s="8">
        <f>E1353/L1353</f>
        <v>25</v>
      </c>
      <c r="Q1353" t="str">
        <f>LEFT(N1353, SEARCH("/", N1353,1)-1)</f>
        <v>music</v>
      </c>
      <c r="R1353" t="str">
        <f>RIGHT(N1353,LEN(N1353)-SEARCH("/",N1353,1))</f>
        <v>world music</v>
      </c>
      <c r="S1353" s="12">
        <f>(((J1353/60)/60)/24)+DATE(1970,1,1)</f>
        <v>40985.459803240738</v>
      </c>
      <c r="T1353" s="12">
        <f>(((I1353/60)/60)/24)+DATE(1970,1,1)</f>
        <v>41015.666666666664</v>
      </c>
    </row>
    <row r="1354" spans="1:20" ht="48" x14ac:dyDescent="0.2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5">
        <f>E1354/D1354</f>
        <v>1.6363636363636365E-2</v>
      </c>
      <c r="P1354" s="8">
        <f>E1354/L1354</f>
        <v>15</v>
      </c>
      <c r="Q1354" t="str">
        <f>LEFT(N1354, SEARCH("/", N1354,1)-1)</f>
        <v>theater</v>
      </c>
      <c r="R1354" t="str">
        <f>RIGHT(N1354,LEN(N1354)-SEARCH("/",N1354,1))</f>
        <v>plays</v>
      </c>
      <c r="S1354" s="12">
        <f>(((J1354/60)/60)/24)+DATE(1970,1,1)</f>
        <v>42783.513182870374</v>
      </c>
      <c r="T1354" s="12">
        <f>(((I1354/60)/60)/24)+DATE(1970,1,1)</f>
        <v>42813.471516203703</v>
      </c>
    </row>
    <row r="1355" spans="1:20" ht="64" x14ac:dyDescent="0.2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5">
        <f>E1355/D1355</f>
        <v>1.0654545454545454</v>
      </c>
      <c r="P1355" s="8">
        <f>E1355/L1355</f>
        <v>63.695652173913047</v>
      </c>
      <c r="Q1355" t="str">
        <f>LEFT(N1355, SEARCH("/", N1355,1)-1)</f>
        <v>theater</v>
      </c>
      <c r="R1355" t="str">
        <f>RIGHT(N1355,LEN(N1355)-SEARCH("/",N1355,1))</f>
        <v>plays</v>
      </c>
      <c r="S1355" s="12">
        <f>(((J1355/60)/60)/24)+DATE(1970,1,1)</f>
        <v>42448.821585648147</v>
      </c>
      <c r="T1355" s="12">
        <f>(((I1355/60)/60)/24)+DATE(1970,1,1)</f>
        <v>42466.895833333328</v>
      </c>
    </row>
    <row r="1356" spans="1:20" ht="48" x14ac:dyDescent="0.2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5">
        <f>E1356/D1356</f>
        <v>1</v>
      </c>
      <c r="P1356" s="8">
        <f>E1356/L1356</f>
        <v>125</v>
      </c>
      <c r="Q1356" t="str">
        <f>LEFT(N1356, SEARCH("/", N1356,1)-1)</f>
        <v>theater</v>
      </c>
      <c r="R1356" t="str">
        <f>RIGHT(N1356,LEN(N1356)-SEARCH("/",N1356,1))</f>
        <v>plays</v>
      </c>
      <c r="S1356" s="12">
        <f>(((J1356/60)/60)/24)+DATE(1970,1,1)</f>
        <v>42442.623344907406</v>
      </c>
      <c r="T1356" s="12">
        <f>(((I1356/60)/60)/24)+DATE(1970,1,1)</f>
        <v>42470.833333333328</v>
      </c>
    </row>
    <row r="1357" spans="1:20" ht="48" x14ac:dyDescent="0.2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5">
        <f>E1357/D1357</f>
        <v>0.26727272727272727</v>
      </c>
      <c r="P1357" s="8">
        <f>E1357/L1357</f>
        <v>35</v>
      </c>
      <c r="Q1357" t="str">
        <f>LEFT(N1357, SEARCH("/", N1357,1)-1)</f>
        <v>theater</v>
      </c>
      <c r="R1357" t="str">
        <f>RIGHT(N1357,LEN(N1357)-SEARCH("/",N1357,1))</f>
        <v>plays</v>
      </c>
      <c r="S1357" s="12">
        <f>(((J1357/60)/60)/24)+DATE(1970,1,1)</f>
        <v>42283.552951388891</v>
      </c>
      <c r="T1357" s="12">
        <f>(((I1357/60)/60)/24)+DATE(1970,1,1)</f>
        <v>42313.594618055555</v>
      </c>
    </row>
    <row r="1358" spans="1:20" ht="48" x14ac:dyDescent="0.2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5">
        <f>E1358/D1358</f>
        <v>0.15535714285714286</v>
      </c>
      <c r="P1358" s="8">
        <f>E1358/L1358</f>
        <v>43.5</v>
      </c>
      <c r="Q1358" t="str">
        <f>LEFT(N1358, SEARCH("&amp;", N1358,1)-1)</f>
        <v xml:space="preserve">film </v>
      </c>
      <c r="R1358" t="str">
        <f>RIGHT(N1358,LEN(N1358)-SEARCH("&amp; ",N1358,1))</f>
        <v xml:space="preserve"> video/drama</v>
      </c>
      <c r="S1358" s="12">
        <f>(((J1358/60)/60)/24)+DATE(1970,1,1)</f>
        <v>41835.126805555556</v>
      </c>
      <c r="T1358" s="12">
        <f>(((I1358/60)/60)/24)+DATE(1970,1,1)</f>
        <v>41867.987500000003</v>
      </c>
    </row>
    <row r="1359" spans="1:20" ht="48" x14ac:dyDescent="0.2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5">
        <f>E1359/D1359</f>
        <v>1.0770464285714285</v>
      </c>
      <c r="P1359" s="8">
        <f>E1359/L1359</f>
        <v>86.163714285714292</v>
      </c>
      <c r="Q1359" t="str">
        <f>LEFT(N1359, SEARCH("&amp;", N1359,1)-1)</f>
        <v xml:space="preserve">film </v>
      </c>
      <c r="R1359" t="str">
        <f>RIGHT(N1359,LEN(N1359)-SEARCH("&amp; ",N1359,1))</f>
        <v xml:space="preserve"> video/documentary</v>
      </c>
      <c r="S1359" s="12">
        <f>(((J1359/60)/60)/24)+DATE(1970,1,1)</f>
        <v>40638.162465277775</v>
      </c>
      <c r="T1359" s="12">
        <f>(((I1359/60)/60)/24)+DATE(1970,1,1)</f>
        <v>40672.249305555553</v>
      </c>
    </row>
    <row r="1360" spans="1:20" ht="48" x14ac:dyDescent="0.2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5">
        <f>E1360/D1360</f>
        <v>1.0910714285714285</v>
      </c>
      <c r="P1360" s="8">
        <f>E1360/L1360</f>
        <v>160.78947368421052</v>
      </c>
      <c r="Q1360" t="str">
        <f>LEFT(N1360, SEARCH("/", N1360,1)-1)</f>
        <v>music</v>
      </c>
      <c r="R1360" t="str">
        <f>RIGHT(N1360,LEN(N1360)-SEARCH("/",N1360,1))</f>
        <v>rock</v>
      </c>
      <c r="S1360" s="12">
        <f>(((J1360/60)/60)/24)+DATE(1970,1,1)</f>
        <v>42087.803310185183</v>
      </c>
      <c r="T1360" s="12">
        <f>(((I1360/60)/60)/24)+DATE(1970,1,1)</f>
        <v>42121.716666666667</v>
      </c>
    </row>
    <row r="1361" spans="1:20" ht="48" x14ac:dyDescent="0.2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5">
        <f>E1361/D1361</f>
        <v>0.25035714285714283</v>
      </c>
      <c r="P1361" s="8">
        <f>E1361/L1361</f>
        <v>46.733333333333334</v>
      </c>
      <c r="Q1361" t="str">
        <f>LEFT(N1361, SEARCH("/", N1361,1)-1)</f>
        <v>publishing</v>
      </c>
      <c r="R1361" t="str">
        <f>RIGHT(N1361,LEN(N1361)-SEARCH("/",N1361,1))</f>
        <v>fiction</v>
      </c>
      <c r="S1361" s="12">
        <f>(((J1361/60)/60)/24)+DATE(1970,1,1)</f>
        <v>41365.904594907406</v>
      </c>
      <c r="T1361" s="12">
        <f>(((I1361/60)/60)/24)+DATE(1970,1,1)</f>
        <v>41395.904594907406</v>
      </c>
    </row>
    <row r="1362" spans="1:20" ht="48" x14ac:dyDescent="0.2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5">
        <f>E1362/D1362</f>
        <v>1.2210714285714286</v>
      </c>
      <c r="P1362" s="8">
        <f>E1362/L1362</f>
        <v>48.842857142857142</v>
      </c>
      <c r="Q1362" t="str">
        <f>LEFT(N1362, SEARCH("/", N1362,1)-1)</f>
        <v>music</v>
      </c>
      <c r="R1362" t="str">
        <f>RIGHT(N1362,LEN(N1362)-SEARCH("/",N1362,1))</f>
        <v>rock</v>
      </c>
      <c r="S1362" s="12">
        <f>(((J1362/60)/60)/24)+DATE(1970,1,1)</f>
        <v>40945.845312500001</v>
      </c>
      <c r="T1362" s="12">
        <f>(((I1362/60)/60)/24)+DATE(1970,1,1)</f>
        <v>40985.80364583333</v>
      </c>
    </row>
    <row r="1363" spans="1:20" ht="32" x14ac:dyDescent="0.2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5">
        <f>E1363/D1363</f>
        <v>5.3710714285714287</v>
      </c>
      <c r="P1363" s="8">
        <f>E1363/L1363</f>
        <v>22.116176470588236</v>
      </c>
      <c r="Q1363" t="str">
        <f>LEFT(N1363, SEARCH("/", N1363,1)-1)</f>
        <v>games</v>
      </c>
      <c r="R1363" t="str">
        <f>RIGHT(N1363,LEN(N1363)-SEARCH("/",N1363,1))</f>
        <v>tabletop games</v>
      </c>
      <c r="S1363" s="12">
        <f>(((J1363/60)/60)/24)+DATE(1970,1,1)</f>
        <v>42371.617164351846</v>
      </c>
      <c r="T1363" s="12">
        <f>(((I1363/60)/60)/24)+DATE(1970,1,1)</f>
        <v>42401.617164351846</v>
      </c>
    </row>
    <row r="1364" spans="1:20" ht="48" x14ac:dyDescent="0.2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5">
        <f>E1364/D1364</f>
        <v>1.2757571428571428</v>
      </c>
      <c r="P1364" s="8">
        <f>E1364/L1364</f>
        <v>37.209583333333335</v>
      </c>
      <c r="Q1364" t="str">
        <f>LEFT(N1364, SEARCH("/", N1364,1)-1)</f>
        <v>theater</v>
      </c>
      <c r="R1364" t="str">
        <f>RIGHT(N1364,LEN(N1364)-SEARCH("/",N1364,1))</f>
        <v>plays</v>
      </c>
      <c r="S1364" s="12">
        <f>(((J1364/60)/60)/24)+DATE(1970,1,1)</f>
        <v>42693.742604166662</v>
      </c>
      <c r="T1364" s="12">
        <f>(((I1364/60)/60)/24)+DATE(1970,1,1)</f>
        <v>42718.742604166662</v>
      </c>
    </row>
    <row r="1365" spans="1:20" ht="48" x14ac:dyDescent="0.2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5">
        <f>E1365/D1365</f>
        <v>1.1232142857142857</v>
      </c>
      <c r="P1365" s="8">
        <f>E1365/L1365</f>
        <v>39.810126582278478</v>
      </c>
      <c r="Q1365" t="str">
        <f>LEFT(N1365, SEARCH("/", N1365,1)-1)</f>
        <v>theater</v>
      </c>
      <c r="R1365" t="str">
        <f>RIGHT(N1365,LEN(N1365)-SEARCH("/",N1365,1))</f>
        <v>plays</v>
      </c>
      <c r="S1365" s="12">
        <f>(((J1365/60)/60)/24)+DATE(1970,1,1)</f>
        <v>42156.510393518518</v>
      </c>
      <c r="T1365" s="12">
        <f>(((I1365/60)/60)/24)+DATE(1970,1,1)</f>
        <v>42186.510393518518</v>
      </c>
    </row>
    <row r="1366" spans="1:20" ht="48" x14ac:dyDescent="0.2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5">
        <f>E1366/D1366</f>
        <v>1.1339285714285714</v>
      </c>
      <c r="P1366" s="8">
        <f>E1366/L1366</f>
        <v>50.396825396825399</v>
      </c>
      <c r="Q1366" t="str">
        <f>LEFT(N1366, SEARCH("/", N1366,1)-1)</f>
        <v>theater</v>
      </c>
      <c r="R1366" t="str">
        <f>RIGHT(N1366,LEN(N1366)-SEARCH("/",N1366,1))</f>
        <v>plays</v>
      </c>
      <c r="S1366" s="12">
        <f>(((J1366/60)/60)/24)+DATE(1970,1,1)</f>
        <v>42458.641724537039</v>
      </c>
      <c r="T1366" s="12">
        <f>(((I1366/60)/60)/24)+DATE(1970,1,1)</f>
        <v>42488.641724537039</v>
      </c>
    </row>
    <row r="1367" spans="1:20" ht="48" x14ac:dyDescent="0.2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5">
        <f>E1367/D1367</f>
        <v>1.1839285714285714</v>
      </c>
      <c r="P1367" s="8">
        <f>E1367/L1367</f>
        <v>75.340909090909093</v>
      </c>
      <c r="Q1367" t="str">
        <f>LEFT(N1367, SEARCH("/", N1367,1)-1)</f>
        <v>theater</v>
      </c>
      <c r="R1367" t="str">
        <f>RIGHT(N1367,LEN(N1367)-SEARCH("/",N1367,1))</f>
        <v>plays</v>
      </c>
      <c r="S1367" s="12">
        <f>(((J1367/60)/60)/24)+DATE(1970,1,1)</f>
        <v>41781.096203703702</v>
      </c>
      <c r="T1367" s="12">
        <f>(((I1367/60)/60)/24)+DATE(1970,1,1)</f>
        <v>41794.207638888889</v>
      </c>
    </row>
    <row r="1368" spans="1:20" ht="32" x14ac:dyDescent="0.2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>E1368/D1368</f>
        <v>1.0765957446808512</v>
      </c>
      <c r="P1368" s="8">
        <f>E1368/L1368</f>
        <v>55.2</v>
      </c>
      <c r="Q1368" t="str">
        <f>LEFT(N1368, SEARCH("&amp;", N1368,1)-1)</f>
        <v xml:space="preserve">film </v>
      </c>
      <c r="R1368" t="str">
        <f>RIGHT(N1368,LEN(N1368)-SEARCH("&amp; ",N1368,1))</f>
        <v xml:space="preserve"> video/documentary</v>
      </c>
      <c r="S1368" s="12">
        <f>(((J1368/60)/60)/24)+DATE(1970,1,1)</f>
        <v>41674.08494212963</v>
      </c>
      <c r="T1368" s="12">
        <f>(((I1368/60)/60)/24)+DATE(1970,1,1)</f>
        <v>41704.08494212963</v>
      </c>
    </row>
    <row r="1369" spans="1:20" ht="48" x14ac:dyDescent="0.2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>E1369/D1369</f>
        <v>7.4690265486725665E-2</v>
      </c>
      <c r="P1369" s="8">
        <f>E1369/L1369</f>
        <v>35.166666666666664</v>
      </c>
      <c r="Q1369" t="str">
        <f>LEFT(N1369, SEARCH("/", N1369,1)-1)</f>
        <v>theater</v>
      </c>
      <c r="R1369" t="str">
        <f>RIGHT(N1369,LEN(N1369)-SEARCH("/",N1369,1))</f>
        <v>plays</v>
      </c>
      <c r="S1369" s="12">
        <f>(((J1369/60)/60)/24)+DATE(1970,1,1)</f>
        <v>42601.854699074072</v>
      </c>
      <c r="T1369" s="12">
        <f>(((I1369/60)/60)/24)+DATE(1970,1,1)</f>
        <v>42611.163194444445</v>
      </c>
    </row>
    <row r="1370" spans="1:20" ht="48" x14ac:dyDescent="0.2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>E1370/D1370</f>
        <v>1.0346657233816767</v>
      </c>
      <c r="P1370" s="8">
        <f>E1370/L1370</f>
        <v>83.571428571428569</v>
      </c>
      <c r="Q1370" t="str">
        <f>LEFT(N1370, SEARCH("/", N1370,1)-1)</f>
        <v>theater</v>
      </c>
      <c r="R1370" t="str">
        <f>RIGHT(N1370,LEN(N1370)-SEARCH("/",N1370,1))</f>
        <v>plays</v>
      </c>
      <c r="S1370" s="12">
        <f>(((J1370/60)/60)/24)+DATE(1970,1,1)</f>
        <v>41792.542986111112</v>
      </c>
      <c r="T1370" s="12">
        <f>(((I1370/60)/60)/24)+DATE(1970,1,1)</f>
        <v>41813.75</v>
      </c>
    </row>
    <row r="1371" spans="1:20" ht="48" x14ac:dyDescent="0.2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>E1371/D1371</f>
        <v>3.4722222222222224E-4</v>
      </c>
      <c r="P1371" s="8">
        <f>E1371/L1371</f>
        <v>1</v>
      </c>
      <c r="Q1371" t="str">
        <f>LEFT(N1371, SEARCH("/", N1371,1)-1)</f>
        <v>music</v>
      </c>
      <c r="R1371" t="str">
        <f>RIGHT(N1371,LEN(N1371)-SEARCH("/",N1371,1))</f>
        <v>faith</v>
      </c>
      <c r="S1371" s="12">
        <f>(((J1371/60)/60)/24)+DATE(1970,1,1)</f>
        <v>42425.960983796293</v>
      </c>
      <c r="T1371" s="12">
        <f>(((I1371/60)/60)/24)+DATE(1970,1,1)</f>
        <v>42463.006944444445</v>
      </c>
    </row>
    <row r="1372" spans="1:20" ht="48" x14ac:dyDescent="0.2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>E1372/D1372</f>
        <v>0.86135181975736563</v>
      </c>
      <c r="P1372" s="8">
        <f>E1372/L1372</f>
        <v>248.5</v>
      </c>
      <c r="Q1372" t="str">
        <f>LEFT(N1372, SEARCH("/", N1372,1)-1)</f>
        <v>theater</v>
      </c>
      <c r="R1372" t="str">
        <f>RIGHT(N1372,LEN(N1372)-SEARCH("/",N1372,1))</f>
        <v>plays</v>
      </c>
      <c r="S1372" s="12">
        <f>(((J1372/60)/60)/24)+DATE(1970,1,1)</f>
        <v>42534.631481481483</v>
      </c>
      <c r="T1372" s="12">
        <f>(((I1372/60)/60)/24)+DATE(1970,1,1)</f>
        <v>42562.631481481483</v>
      </c>
    </row>
    <row r="1373" spans="1:20" ht="48" x14ac:dyDescent="0.2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>E1373/D1373</f>
        <v>0</v>
      </c>
      <c r="P1373" s="8" t="e">
        <f>E1373/L1373</f>
        <v>#DIV/0!</v>
      </c>
      <c r="Q1373" t="str">
        <f>LEFT(N1373, SEARCH("/", N1373,1)-1)</f>
        <v>theater</v>
      </c>
      <c r="R1373" t="str">
        <f>RIGHT(N1373,LEN(N1373)-SEARCH("/",N1373,1))</f>
        <v>plays</v>
      </c>
      <c r="S1373" s="12">
        <f>(((J1373/60)/60)/24)+DATE(1970,1,1)</f>
        <v>41950.114108796297</v>
      </c>
      <c r="T1373" s="12">
        <f>(((I1373/60)/60)/24)+DATE(1970,1,1)</f>
        <v>42010.114108796297</v>
      </c>
    </row>
    <row r="1374" spans="1:20" ht="32" x14ac:dyDescent="0.2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5">
        <f>E1374/D1374</f>
        <v>0</v>
      </c>
      <c r="P1374" s="8" t="e">
        <f>E1374/L1374</f>
        <v>#DIV/0!</v>
      </c>
      <c r="Q1374" t="str">
        <f>LEFT(N1374, SEARCH("/", N1374,1)-1)</f>
        <v>music</v>
      </c>
      <c r="R1374" t="str">
        <f>RIGHT(N1374,LEN(N1374)-SEARCH("/",N1374,1))</f>
        <v>jazz</v>
      </c>
      <c r="S1374" s="12">
        <f>(((J1374/60)/60)/24)+DATE(1970,1,1)</f>
        <v>40767.192395833335</v>
      </c>
      <c r="T1374" s="12">
        <f>(((I1374/60)/60)/24)+DATE(1970,1,1)</f>
        <v>40797.192395833335</v>
      </c>
    </row>
    <row r="1375" spans="1:20" ht="48" x14ac:dyDescent="0.2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>E1375/D1375</f>
        <v>0.30862068965517242</v>
      </c>
      <c r="P1375" s="8">
        <f>E1375/L1375</f>
        <v>47.10526315789474</v>
      </c>
      <c r="Q1375" t="str">
        <f>LEFT(N1375, SEARCH("/", N1375,1)-1)</f>
        <v>publishing</v>
      </c>
      <c r="R1375" t="str">
        <f>RIGHT(N1375,LEN(N1375)-SEARCH("/",N1375,1))</f>
        <v>fiction</v>
      </c>
      <c r="S1375" s="12">
        <f>(((J1375/60)/60)/24)+DATE(1970,1,1)</f>
        <v>41520.561041666668</v>
      </c>
      <c r="T1375" s="12">
        <f>(((I1375/60)/60)/24)+DATE(1970,1,1)</f>
        <v>41549.561041666668</v>
      </c>
    </row>
    <row r="1376" spans="1:20" ht="48" x14ac:dyDescent="0.2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5">
        <f>E1376/D1376</f>
        <v>1.0186206896551724</v>
      </c>
      <c r="P1376" s="8">
        <f>E1376/L1376</f>
        <v>44.757575757575758</v>
      </c>
      <c r="Q1376" t="str">
        <f>LEFT(N1376, SEARCH("/", N1376,1)-1)</f>
        <v>theater</v>
      </c>
      <c r="R1376" t="str">
        <f>RIGHT(N1376,LEN(N1376)-SEARCH("/",N1376,1))</f>
        <v>plays</v>
      </c>
      <c r="S1376" s="12">
        <f>(((J1376/60)/60)/24)+DATE(1970,1,1)</f>
        <v>42193.723912037036</v>
      </c>
      <c r="T1376" s="12">
        <f>(((I1376/60)/60)/24)+DATE(1970,1,1)</f>
        <v>42223.723912037036</v>
      </c>
    </row>
    <row r="1377" spans="1:20" ht="20" x14ac:dyDescent="0.2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>E1377/D1377</f>
        <v>1.1108135252761968</v>
      </c>
      <c r="P1377" s="8">
        <f>E1377/L1377</f>
        <v>34.206185567010309</v>
      </c>
      <c r="Q1377" t="str">
        <f>LEFT(N1377, SEARCH("/", N1377,1)-1)</f>
        <v>publishing</v>
      </c>
      <c r="R1377" t="str">
        <f>RIGHT(N1377,LEN(N1377)-SEARCH("/",N1377,1))</f>
        <v>nonfiction</v>
      </c>
      <c r="S1377" s="12">
        <f>(((J1377/60)/60)/24)+DATE(1970,1,1)</f>
        <v>41157.042928240742</v>
      </c>
      <c r="T1377" s="12">
        <f>(((I1377/60)/60)/24)+DATE(1970,1,1)</f>
        <v>41175.165972222225</v>
      </c>
    </row>
    <row r="1378" spans="1:20" ht="48" x14ac:dyDescent="0.2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>E1378/D1378</f>
        <v>2.671118530884808E-3</v>
      </c>
      <c r="P1378" s="8">
        <f>E1378/L1378</f>
        <v>4</v>
      </c>
      <c r="Q1378" t="str">
        <f>LEFT(N1378, SEARCH("&amp;", N1378,1)-1)</f>
        <v xml:space="preserve">film </v>
      </c>
      <c r="R1378" t="str">
        <f>RIGHT(N1378,LEN(N1378)-SEARCH("&amp; ",N1378,1))</f>
        <v xml:space="preserve"> video/science fiction</v>
      </c>
      <c r="S1378" s="12">
        <f>(((J1378/60)/60)/24)+DATE(1970,1,1)</f>
        <v>42396.911712962959</v>
      </c>
      <c r="T1378" s="12">
        <f>(((I1378/60)/60)/24)+DATE(1970,1,1)</f>
        <v>42426.911712962959</v>
      </c>
    </row>
    <row r="1379" spans="1:20" ht="48" x14ac:dyDescent="0.2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5">
        <f>E1379/D1379</f>
        <v>1.0049999999999999</v>
      </c>
      <c r="P1379" s="8">
        <f>E1379/L1379</f>
        <v>158.68421052631578</v>
      </c>
      <c r="Q1379" t="str">
        <f>LEFT(N1379, SEARCH("&amp;", N1379,1)-1)</f>
        <v xml:space="preserve">film </v>
      </c>
      <c r="R1379" t="str">
        <f>RIGHT(N1379,LEN(N1379)-SEARCH("&amp; ",N1379,1))</f>
        <v xml:space="preserve"> video/television</v>
      </c>
      <c r="S1379" s="12">
        <f>(((J1379/60)/60)/24)+DATE(1970,1,1)</f>
        <v>41780.068043981482</v>
      </c>
      <c r="T1379" s="12">
        <f>(((I1379/60)/60)/24)+DATE(1970,1,1)</f>
        <v>41815.068043981482</v>
      </c>
    </row>
    <row r="1380" spans="1:20" ht="48" x14ac:dyDescent="0.2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5">
        <f>E1380/D1380</f>
        <v>1.2333333333333334</v>
      </c>
      <c r="P1380" s="8">
        <f>E1380/L1380</f>
        <v>31.623931623931625</v>
      </c>
      <c r="Q1380" t="str">
        <f>LEFT(N1380, SEARCH("&amp;", N1380,1)-1)</f>
        <v xml:space="preserve">film </v>
      </c>
      <c r="R1380" t="str">
        <f>RIGHT(N1380,LEN(N1380)-SEARCH("&amp; ",N1380,1))</f>
        <v xml:space="preserve"> video/television</v>
      </c>
      <c r="S1380" s="12">
        <f>(((J1380/60)/60)/24)+DATE(1970,1,1)</f>
        <v>41812.67324074074</v>
      </c>
      <c r="T1380" s="12">
        <f>(((I1380/60)/60)/24)+DATE(1970,1,1)</f>
        <v>41842.67324074074</v>
      </c>
    </row>
    <row r="1381" spans="1:20" ht="32" x14ac:dyDescent="0.2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5">
        <f>E1381/D1381</f>
        <v>1.0963333333333334</v>
      </c>
      <c r="P1381" s="8">
        <f>E1381/L1381</f>
        <v>28.111111111111111</v>
      </c>
      <c r="Q1381" t="str">
        <f>LEFT(N1381, SEARCH("&amp;", N1381,1)-1)</f>
        <v xml:space="preserve">film </v>
      </c>
      <c r="R1381" t="str">
        <f>RIGHT(N1381,LEN(N1381)-SEARCH("&amp; ",N1381,1))</f>
        <v xml:space="preserve"> video/television</v>
      </c>
      <c r="S1381" s="12">
        <f>(((J1381/60)/60)/24)+DATE(1970,1,1)</f>
        <v>41719.549131944441</v>
      </c>
      <c r="T1381" s="12">
        <f>(((I1381/60)/60)/24)+DATE(1970,1,1)</f>
        <v>41733.916666666664</v>
      </c>
    </row>
    <row r="1382" spans="1:20" ht="48" x14ac:dyDescent="0.2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5">
        <f>E1382/D1382</f>
        <v>1.5473333333333332</v>
      </c>
      <c r="P1382" s="8">
        <f>E1382/L1382</f>
        <v>96.708333333333329</v>
      </c>
      <c r="Q1382" t="str">
        <f>LEFT(N1382, SEARCH("&amp;", N1382,1)-1)</f>
        <v xml:space="preserve">film </v>
      </c>
      <c r="R1382" t="str">
        <f>RIGHT(N1382,LEN(N1382)-SEARCH("&amp; ",N1382,1))</f>
        <v xml:space="preserve"> video/shorts</v>
      </c>
      <c r="S1382" s="12">
        <f>(((J1382/60)/60)/24)+DATE(1970,1,1)</f>
        <v>41311.799513888887</v>
      </c>
      <c r="T1382" s="12">
        <f>(((I1382/60)/60)/24)+DATE(1970,1,1)</f>
        <v>41336.799513888887</v>
      </c>
    </row>
    <row r="1383" spans="1:20" ht="48" x14ac:dyDescent="0.2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5">
        <f>E1383/D1383</f>
        <v>1.2</v>
      </c>
      <c r="P1383" s="8">
        <f>E1383/L1383</f>
        <v>78.260869565217391</v>
      </c>
      <c r="Q1383" t="str">
        <f>LEFT(N1383, SEARCH("&amp;", N1383,1)-1)</f>
        <v xml:space="preserve">film </v>
      </c>
      <c r="R1383" t="str">
        <f>RIGHT(N1383,LEN(N1383)-SEARCH("&amp; ",N1383,1))</f>
        <v xml:space="preserve"> video/shorts</v>
      </c>
      <c r="S1383" s="12">
        <f>(((J1383/60)/60)/24)+DATE(1970,1,1)</f>
        <v>40619.402361111112</v>
      </c>
      <c r="T1383" s="12">
        <f>(((I1383/60)/60)/24)+DATE(1970,1,1)</f>
        <v>40680.402361111112</v>
      </c>
    </row>
    <row r="1384" spans="1:20" ht="48" x14ac:dyDescent="0.2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5">
        <f>E1384/D1384</f>
        <v>1.0333333333333334</v>
      </c>
      <c r="P1384" s="8">
        <f>E1384/L1384</f>
        <v>88.571428571428569</v>
      </c>
      <c r="Q1384" t="str">
        <f>LEFT(N1384, SEARCH("&amp;", N1384,1)-1)</f>
        <v xml:space="preserve">film </v>
      </c>
      <c r="R1384" t="str">
        <f>RIGHT(N1384,LEN(N1384)-SEARCH("&amp; ",N1384,1))</f>
        <v xml:space="preserve"> video/shorts</v>
      </c>
      <c r="S1384" s="12">
        <f>(((J1384/60)/60)/24)+DATE(1970,1,1)</f>
        <v>40861.27416666667</v>
      </c>
      <c r="T1384" s="12">
        <f>(((I1384/60)/60)/24)+DATE(1970,1,1)</f>
        <v>40921.27416666667</v>
      </c>
    </row>
    <row r="1385" spans="1:20" ht="48" x14ac:dyDescent="0.2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5">
        <f>E1385/D1385</f>
        <v>3.3333333333333332E-4</v>
      </c>
      <c r="P1385" s="8">
        <f>E1385/L1385</f>
        <v>1</v>
      </c>
      <c r="Q1385" t="str">
        <f>LEFT(N1385, SEARCH("&amp;", N1385,1)-1)</f>
        <v xml:space="preserve">film </v>
      </c>
      <c r="R1385" t="str">
        <f>RIGHT(N1385,LEN(N1385)-SEARCH("&amp; ",N1385,1))</f>
        <v xml:space="preserve"> video/science fiction</v>
      </c>
      <c r="S1385" s="12">
        <f>(((J1385/60)/60)/24)+DATE(1970,1,1)</f>
        <v>42096.704976851848</v>
      </c>
      <c r="T1385" s="12">
        <f>(((I1385/60)/60)/24)+DATE(1970,1,1)</f>
        <v>42112.427777777775</v>
      </c>
    </row>
    <row r="1386" spans="1:20" ht="48" x14ac:dyDescent="0.2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5">
        <f>E1386/D1386</f>
        <v>0.13433333333333333</v>
      </c>
      <c r="P1386" s="8">
        <f>E1386/L1386</f>
        <v>80.599999999999994</v>
      </c>
      <c r="Q1386" t="str">
        <f>LEFT(N1386, SEARCH("&amp;", N1386,1)-1)</f>
        <v xml:space="preserve">film </v>
      </c>
      <c r="R1386" t="str">
        <f>RIGHT(N1386,LEN(N1386)-SEARCH("&amp; ",N1386,1))</f>
        <v xml:space="preserve"> video/science fiction</v>
      </c>
      <c r="S1386" s="12">
        <f>(((J1386/60)/60)/24)+DATE(1970,1,1)</f>
        <v>41788.381909722222</v>
      </c>
      <c r="T1386" s="12">
        <f>(((I1386/60)/60)/24)+DATE(1970,1,1)</f>
        <v>41821.791666666664</v>
      </c>
    </row>
    <row r="1387" spans="1:20" ht="48" x14ac:dyDescent="0.2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5">
        <f>E1387/D1387</f>
        <v>0</v>
      </c>
      <c r="P1387" s="8" t="e">
        <f>E1387/L1387</f>
        <v>#DIV/0!</v>
      </c>
      <c r="Q1387" t="str">
        <f>LEFT(N1387, SEARCH("&amp;", N1387,1)-1)</f>
        <v xml:space="preserve">film </v>
      </c>
      <c r="R1387" t="str">
        <f>RIGHT(N1387,LEN(N1387)-SEARCH("&amp; ",N1387,1))</f>
        <v xml:space="preserve"> video/science fiction</v>
      </c>
      <c r="S1387" s="12">
        <f>(((J1387/60)/60)/24)+DATE(1970,1,1)</f>
        <v>42096.410115740742</v>
      </c>
      <c r="T1387" s="12">
        <f>(((I1387/60)/60)/24)+DATE(1970,1,1)</f>
        <v>42140.427777777775</v>
      </c>
    </row>
    <row r="1388" spans="1:20" ht="48" x14ac:dyDescent="0.2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5">
        <f>E1388/D1388</f>
        <v>3.3333333333333335E-3</v>
      </c>
      <c r="P1388" s="8">
        <f>E1388/L1388</f>
        <v>10</v>
      </c>
      <c r="Q1388" t="str">
        <f>LEFT(N1388, SEARCH("&amp;", N1388,1)-1)</f>
        <v xml:space="preserve">film </v>
      </c>
      <c r="R1388" t="str">
        <f>RIGHT(N1388,LEN(N1388)-SEARCH("&amp; ",N1388,1))</f>
        <v xml:space="preserve"> video/science fiction</v>
      </c>
      <c r="S1388" s="12">
        <f>(((J1388/60)/60)/24)+DATE(1970,1,1)</f>
        <v>41938.893263888887</v>
      </c>
      <c r="T1388" s="12">
        <f>(((I1388/60)/60)/24)+DATE(1970,1,1)</f>
        <v>41959.934930555552</v>
      </c>
    </row>
    <row r="1389" spans="1:20" ht="48" x14ac:dyDescent="0.2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5">
        <f>E1389/D1389</f>
        <v>0</v>
      </c>
      <c r="P1389" s="8" t="e">
        <f>E1389/L1389</f>
        <v>#DIV/0!</v>
      </c>
      <c r="Q1389" t="str">
        <f>LEFT(N1389, SEARCH("&amp;", N1389,1)-1)</f>
        <v xml:space="preserve">film </v>
      </c>
      <c r="R1389" t="str">
        <f>RIGHT(N1389,LEN(N1389)-SEARCH("&amp; ",N1389,1))</f>
        <v xml:space="preserve"> video/drama</v>
      </c>
      <c r="S1389" s="12">
        <f>(((J1389/60)/60)/24)+DATE(1970,1,1)</f>
        <v>42383.933993055558</v>
      </c>
      <c r="T1389" s="12">
        <f>(((I1389/60)/60)/24)+DATE(1970,1,1)</f>
        <v>42413.933993055558</v>
      </c>
    </row>
    <row r="1390" spans="1:20" ht="48" x14ac:dyDescent="0.2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5">
        <f>E1390/D1390</f>
        <v>1.7743366666666667</v>
      </c>
      <c r="P1390" s="8">
        <f>E1390/L1390</f>
        <v>81.892461538461546</v>
      </c>
      <c r="Q1390" t="str">
        <f>LEFT(N1390, SEARCH("&amp;", N1390,1)-1)</f>
        <v xml:space="preserve">film </v>
      </c>
      <c r="R1390" t="str">
        <f>RIGHT(N1390,LEN(N1390)-SEARCH("&amp; ",N1390,1))</f>
        <v xml:space="preserve"> video/documentary</v>
      </c>
      <c r="S1390" s="12">
        <f>(((J1390/60)/60)/24)+DATE(1970,1,1)</f>
        <v>40235.900358796294</v>
      </c>
      <c r="T1390" s="12">
        <f>(((I1390/60)/60)/24)+DATE(1970,1,1)</f>
        <v>40296.78402777778</v>
      </c>
    </row>
    <row r="1391" spans="1:20" ht="48" x14ac:dyDescent="0.2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5">
        <f>E1391/D1391</f>
        <v>1.3746666666666667</v>
      </c>
      <c r="P1391" s="8">
        <f>E1391/L1391</f>
        <v>50.292682926829265</v>
      </c>
      <c r="Q1391" t="str">
        <f>LEFT(N1391, SEARCH("&amp;", N1391,1)-1)</f>
        <v xml:space="preserve">film </v>
      </c>
      <c r="R1391" t="str">
        <f>RIGHT(N1391,LEN(N1391)-SEARCH("&amp; ",N1391,1))</f>
        <v xml:space="preserve"> video/documentary</v>
      </c>
      <c r="S1391" s="12">
        <f>(((J1391/60)/60)/24)+DATE(1970,1,1)</f>
        <v>41032.071134259262</v>
      </c>
      <c r="T1391" s="12">
        <f>(((I1391/60)/60)/24)+DATE(1970,1,1)</f>
        <v>41062.071134259262</v>
      </c>
    </row>
    <row r="1392" spans="1:20" ht="48" x14ac:dyDescent="0.2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5">
        <f>E1392/D1392</f>
        <v>1.0116833333333335</v>
      </c>
      <c r="P1392" s="8">
        <f>E1392/L1392</f>
        <v>97.904838709677421</v>
      </c>
      <c r="Q1392" t="str">
        <f>LEFT(N1392, SEARCH("&amp;", N1392,1)-1)</f>
        <v xml:space="preserve">film </v>
      </c>
      <c r="R1392" t="str">
        <f>RIGHT(N1392,LEN(N1392)-SEARCH("&amp; ",N1392,1))</f>
        <v xml:space="preserve"> video/documentary</v>
      </c>
      <c r="S1392" s="12">
        <f>(((J1392/60)/60)/24)+DATE(1970,1,1)</f>
        <v>42047.128564814819</v>
      </c>
      <c r="T1392" s="12">
        <f>(((I1392/60)/60)/24)+DATE(1970,1,1)</f>
        <v>42077.086898148147</v>
      </c>
    </row>
    <row r="1393" spans="1:20" ht="48" x14ac:dyDescent="0.2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5">
        <f>E1393/D1393</f>
        <v>1.1176666666666666</v>
      </c>
      <c r="P1393" s="8">
        <f>E1393/L1393</f>
        <v>40.397590361445786</v>
      </c>
      <c r="Q1393" t="str">
        <f>LEFT(N1393, SEARCH("&amp;", N1393,1)-1)</f>
        <v xml:space="preserve">film </v>
      </c>
      <c r="R1393" t="str">
        <f>RIGHT(N1393,LEN(N1393)-SEARCH("&amp; ",N1393,1))</f>
        <v xml:space="preserve"> video/documentary</v>
      </c>
      <c r="S1393" s="12">
        <f>(((J1393/60)/60)/24)+DATE(1970,1,1)</f>
        <v>42370.571851851855</v>
      </c>
      <c r="T1393" s="12">
        <f>(((I1393/60)/60)/24)+DATE(1970,1,1)</f>
        <v>42394.994444444441</v>
      </c>
    </row>
    <row r="1394" spans="1:20" ht="48" x14ac:dyDescent="0.2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5">
        <f>E1394/D1394</f>
        <v>6.7966666666666675E-2</v>
      </c>
      <c r="P1394" s="8">
        <f>E1394/L1394</f>
        <v>40.78</v>
      </c>
      <c r="Q1394" t="str">
        <f>LEFT(N1394, SEARCH("&amp;", N1394,1)-1)</f>
        <v xml:space="preserve">film </v>
      </c>
      <c r="R1394" t="str">
        <f>RIGHT(N1394,LEN(N1394)-SEARCH("&amp; ",N1394,1))</f>
        <v xml:space="preserve"> video/animation</v>
      </c>
      <c r="S1394" s="12">
        <f>(((J1394/60)/60)/24)+DATE(1970,1,1)</f>
        <v>40934.376145833332</v>
      </c>
      <c r="T1394" s="12">
        <f>(((I1394/60)/60)/24)+DATE(1970,1,1)</f>
        <v>40994.334479166668</v>
      </c>
    </row>
    <row r="1395" spans="1:20" ht="48" x14ac:dyDescent="0.2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5">
        <f>E1395/D1395</f>
        <v>0.13833333333333334</v>
      </c>
      <c r="P1395" s="8">
        <f>E1395/L1395</f>
        <v>51.875</v>
      </c>
      <c r="Q1395" t="str">
        <f>LEFT(N1395, SEARCH("&amp;", N1395,1)-1)</f>
        <v xml:space="preserve">film </v>
      </c>
      <c r="R1395" t="str">
        <f>RIGHT(N1395,LEN(N1395)-SEARCH("&amp; ",N1395,1))</f>
        <v xml:space="preserve"> video/animation</v>
      </c>
      <c r="S1395" s="12">
        <f>(((J1395/60)/60)/24)+DATE(1970,1,1)</f>
        <v>42526.871331018512</v>
      </c>
      <c r="T1395" s="12">
        <f>(((I1395/60)/60)/24)+DATE(1970,1,1)</f>
        <v>42556.871331018512</v>
      </c>
    </row>
    <row r="1396" spans="1:20" ht="64" x14ac:dyDescent="0.2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5">
        <f>E1396/D1396</f>
        <v>0</v>
      </c>
      <c r="P1396" s="8" t="e">
        <f>E1396/L1396</f>
        <v>#DIV/0!</v>
      </c>
      <c r="Q1396" t="str">
        <f>LEFT(N1396, SEARCH("&amp;", N1396,1)-1)</f>
        <v xml:space="preserve">film </v>
      </c>
      <c r="R1396" t="str">
        <f>RIGHT(N1396,LEN(N1396)-SEARCH("&amp; ",N1396,1))</f>
        <v xml:space="preserve"> video/animation</v>
      </c>
      <c r="S1396" s="12">
        <f>(((J1396/60)/60)/24)+DATE(1970,1,1)</f>
        <v>42228.629884259266</v>
      </c>
      <c r="T1396" s="12">
        <f>(((I1396/60)/60)/24)+DATE(1970,1,1)</f>
        <v>42288.629884259266</v>
      </c>
    </row>
    <row r="1397" spans="1:20" ht="48" x14ac:dyDescent="0.2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5">
        <f>E1397/D1397</f>
        <v>1.1466666666666667</v>
      </c>
      <c r="P1397" s="8">
        <f>E1397/L1397</f>
        <v>110.96774193548387</v>
      </c>
      <c r="Q1397" t="str">
        <f>LEFT(N1397, SEARCH("/", N1397,1)-1)</f>
        <v>theater</v>
      </c>
      <c r="R1397" t="str">
        <f>RIGHT(N1397,LEN(N1397)-SEARCH("/",N1397,1))</f>
        <v>plays</v>
      </c>
      <c r="S1397" s="12">
        <f>(((J1397/60)/60)/24)+DATE(1970,1,1)</f>
        <v>42430.040798611109</v>
      </c>
      <c r="T1397" s="12">
        <f>(((I1397/60)/60)/24)+DATE(1970,1,1)</f>
        <v>42449.999131944445</v>
      </c>
    </row>
    <row r="1398" spans="1:20" ht="48" x14ac:dyDescent="0.2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5">
        <f>E1398/D1398</f>
        <v>3.3333333333333332E-4</v>
      </c>
      <c r="P1398" s="8">
        <f>E1398/L1398</f>
        <v>1</v>
      </c>
      <c r="Q1398" t="str">
        <f>LEFT(N1398, SEARCH("/", N1398,1)-1)</f>
        <v>technology</v>
      </c>
      <c r="R1398" t="str">
        <f>RIGHT(N1398,LEN(N1398)-SEARCH("/",N1398,1))</f>
        <v>web</v>
      </c>
      <c r="S1398" s="12">
        <f>(((J1398/60)/60)/24)+DATE(1970,1,1)</f>
        <v>42605.908182870371</v>
      </c>
      <c r="T1398" s="12">
        <f>(((I1398/60)/60)/24)+DATE(1970,1,1)</f>
        <v>42635.908182870371</v>
      </c>
    </row>
    <row r="1399" spans="1:20" ht="48" x14ac:dyDescent="0.2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5">
        <f>E1399/D1399</f>
        <v>1.0046666666666666</v>
      </c>
      <c r="P1399" s="8">
        <f>E1399/L1399</f>
        <v>107.64285714285714</v>
      </c>
      <c r="Q1399" t="str">
        <f>LEFT(N1399, SEARCH("/", N1399,1)-1)</f>
        <v>technology</v>
      </c>
      <c r="R1399" t="str">
        <f>RIGHT(N1399,LEN(N1399)-SEARCH("/",N1399,1))</f>
        <v>wearables</v>
      </c>
      <c r="S1399" s="12">
        <f>(((J1399/60)/60)/24)+DATE(1970,1,1)</f>
        <v>42675.690393518518</v>
      </c>
      <c r="T1399" s="12">
        <f>(((I1399/60)/60)/24)+DATE(1970,1,1)</f>
        <v>42705.732060185182</v>
      </c>
    </row>
    <row r="1400" spans="1:20" ht="20" x14ac:dyDescent="0.2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5">
        <f>E1400/D1400</f>
        <v>1.0056666666666667</v>
      </c>
      <c r="P1400" s="8">
        <f>E1400/L1400</f>
        <v>143.66666666666666</v>
      </c>
      <c r="Q1400" t="str">
        <f>LEFT(N1400, SEARCH("/", N1400,1)-1)</f>
        <v>technology</v>
      </c>
      <c r="R1400" t="str">
        <f>RIGHT(N1400,LEN(N1400)-SEARCH("/",N1400,1))</f>
        <v>wearables</v>
      </c>
      <c r="S1400" s="12">
        <f>(((J1400/60)/60)/24)+DATE(1970,1,1)</f>
        <v>42209.593692129631</v>
      </c>
      <c r="T1400" s="12">
        <f>(((I1400/60)/60)/24)+DATE(1970,1,1)</f>
        <v>42239.593692129631</v>
      </c>
    </row>
    <row r="1401" spans="1:20" ht="48" x14ac:dyDescent="0.2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5">
        <f>E1401/D1401</f>
        <v>1.0740000000000001</v>
      </c>
      <c r="P1401" s="8">
        <f>E1401/L1401</f>
        <v>169.57894736842104</v>
      </c>
      <c r="Q1401" t="str">
        <f>LEFT(N1401, SEARCH("/", N1401,1)-1)</f>
        <v>publishing</v>
      </c>
      <c r="R1401" t="str">
        <f>RIGHT(N1401,LEN(N1401)-SEARCH("/",N1401,1))</f>
        <v>nonfiction</v>
      </c>
      <c r="S1401" s="12">
        <f>(((J1401/60)/60)/24)+DATE(1970,1,1)</f>
        <v>42162.146782407406</v>
      </c>
      <c r="T1401" s="12">
        <f>(((I1401/60)/60)/24)+DATE(1970,1,1)</f>
        <v>42176.146782407406</v>
      </c>
    </row>
    <row r="1402" spans="1:20" ht="48" x14ac:dyDescent="0.2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5">
        <f>E1402/D1402</f>
        <v>1.1850000000000001</v>
      </c>
      <c r="P1402" s="8">
        <f>E1402/L1402</f>
        <v>57.338709677419352</v>
      </c>
      <c r="Q1402" t="str">
        <f>LEFT(N1402, SEARCH("/", N1402,1)-1)</f>
        <v>publishing</v>
      </c>
      <c r="R1402" t="str">
        <f>RIGHT(N1402,LEN(N1402)-SEARCH("/",N1402,1))</f>
        <v>nonfiction</v>
      </c>
      <c r="S1402" s="12">
        <f>(((J1402/60)/60)/24)+DATE(1970,1,1)</f>
        <v>40713.630497685182</v>
      </c>
      <c r="T1402" s="12">
        <f>(((I1402/60)/60)/24)+DATE(1970,1,1)</f>
        <v>40759.630497685182</v>
      </c>
    </row>
    <row r="1403" spans="1:20" ht="48" x14ac:dyDescent="0.2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5">
        <f>E1403/D1403</f>
        <v>7.0000000000000001E-3</v>
      </c>
      <c r="P1403" s="8">
        <f>E1403/L1403</f>
        <v>7</v>
      </c>
      <c r="Q1403" t="str">
        <f>LEFT(N1403, SEARCH("/", N1403,1)-1)</f>
        <v>publishing</v>
      </c>
      <c r="R1403" t="str">
        <f>RIGHT(N1403,LEN(N1403)-SEARCH("/",N1403,1))</f>
        <v>fiction</v>
      </c>
      <c r="S1403" s="12">
        <f>(((J1403/60)/60)/24)+DATE(1970,1,1)</f>
        <v>41456.981215277774</v>
      </c>
      <c r="T1403" s="12">
        <f>(((I1403/60)/60)/24)+DATE(1970,1,1)</f>
        <v>41486.981215277774</v>
      </c>
    </row>
    <row r="1404" spans="1:20" ht="48" x14ac:dyDescent="0.2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5">
        <f>E1404/D1404</f>
        <v>1.0753333333333333</v>
      </c>
      <c r="P1404" s="8">
        <f>E1404/L1404</f>
        <v>45.436619718309856</v>
      </c>
      <c r="Q1404" t="str">
        <f>LEFT(N1404, SEARCH("/", N1404,1)-1)</f>
        <v>music</v>
      </c>
      <c r="R1404" t="str">
        <f>RIGHT(N1404,LEN(N1404)-SEARCH("/",N1404,1))</f>
        <v>rock</v>
      </c>
      <c r="S1404" s="12">
        <f>(((J1404/60)/60)/24)+DATE(1970,1,1)</f>
        <v>40996.994074074071</v>
      </c>
      <c r="T1404" s="12">
        <f>(((I1404/60)/60)/24)+DATE(1970,1,1)</f>
        <v>41028.166666666664</v>
      </c>
    </row>
    <row r="1405" spans="1:20" ht="48" x14ac:dyDescent="0.2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5">
        <f>E1405/D1405</f>
        <v>1.05</v>
      </c>
      <c r="P1405" s="8">
        <f>E1405/L1405</f>
        <v>58.333333333333336</v>
      </c>
      <c r="Q1405" t="str">
        <f>LEFT(N1405, SEARCH("/", N1405,1)-1)</f>
        <v>music</v>
      </c>
      <c r="R1405" t="str">
        <f>RIGHT(N1405,LEN(N1405)-SEARCH("/",N1405,1))</f>
        <v>rock</v>
      </c>
      <c r="S1405" s="12">
        <f>(((J1405/60)/60)/24)+DATE(1970,1,1)</f>
        <v>40690.823055555556</v>
      </c>
      <c r="T1405" s="12">
        <f>(((I1405/60)/60)/24)+DATE(1970,1,1)</f>
        <v>40740.958333333336</v>
      </c>
    </row>
    <row r="1406" spans="1:20" ht="32" x14ac:dyDescent="0.2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5">
        <f>E1406/D1406</f>
        <v>1.1916666666666667</v>
      </c>
      <c r="P1406" s="8">
        <f>E1406/L1406</f>
        <v>51.811594202898547</v>
      </c>
      <c r="Q1406" t="str">
        <f>LEFT(N1406, SEARCH("/", N1406,1)-1)</f>
        <v>music</v>
      </c>
      <c r="R1406" t="str">
        <f>RIGHT(N1406,LEN(N1406)-SEARCH("/",N1406,1))</f>
        <v>rock</v>
      </c>
      <c r="S1406" s="12">
        <f>(((J1406/60)/60)/24)+DATE(1970,1,1)</f>
        <v>41157.947337962964</v>
      </c>
      <c r="T1406" s="12">
        <f>(((I1406/60)/60)/24)+DATE(1970,1,1)</f>
        <v>41187.947337962964</v>
      </c>
    </row>
    <row r="1407" spans="1:20" ht="48" x14ac:dyDescent="0.2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5">
        <f>E1407/D1407</f>
        <v>2.6713333333333331</v>
      </c>
      <c r="P1407" s="8">
        <f>E1407/L1407</f>
        <v>63.102362204724407</v>
      </c>
      <c r="Q1407" t="str">
        <f>LEFT(N1407, SEARCH("/", N1407,1)-1)</f>
        <v>music</v>
      </c>
      <c r="R1407" t="str">
        <f>RIGHT(N1407,LEN(N1407)-SEARCH("/",N1407,1))</f>
        <v>metal</v>
      </c>
      <c r="S1407" s="12">
        <f>(((J1407/60)/60)/24)+DATE(1970,1,1)</f>
        <v>42695.257870370369</v>
      </c>
      <c r="T1407" s="12">
        <f>(((I1407/60)/60)/24)+DATE(1970,1,1)</f>
        <v>42712.333333333328</v>
      </c>
    </row>
    <row r="1408" spans="1:20" ht="48" x14ac:dyDescent="0.2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5">
        <f>E1408/D1408</f>
        <v>1.9413333333333334</v>
      </c>
      <c r="P1408" s="8">
        <f>E1408/L1408</f>
        <v>36.628930817610062</v>
      </c>
      <c r="Q1408" t="str">
        <f>LEFT(N1408, SEARCH("/", N1408,1)-1)</f>
        <v>music</v>
      </c>
      <c r="R1408" t="str">
        <f>RIGHT(N1408,LEN(N1408)-SEARCH("/",N1408,1))</f>
        <v>metal</v>
      </c>
      <c r="S1408" s="12">
        <f>(((J1408/60)/60)/24)+DATE(1970,1,1)</f>
        <v>41905.684629629628</v>
      </c>
      <c r="T1408" s="12">
        <f>(((I1408/60)/60)/24)+DATE(1970,1,1)</f>
        <v>41944.207638888889</v>
      </c>
    </row>
    <row r="1409" spans="1:20" ht="48" x14ac:dyDescent="0.2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5">
        <f>E1409/D1409</f>
        <v>0.24333333333333335</v>
      </c>
      <c r="P1409" s="8">
        <f>E1409/L1409</f>
        <v>34.761904761904759</v>
      </c>
      <c r="Q1409" t="str">
        <f>LEFT(N1409, SEARCH("/", N1409,1)-1)</f>
        <v>music</v>
      </c>
      <c r="R1409" t="str">
        <f>RIGHT(N1409,LEN(N1409)-SEARCH("/",N1409,1))</f>
        <v>jazz</v>
      </c>
      <c r="S1409" s="12">
        <f>(((J1409/60)/60)/24)+DATE(1970,1,1)</f>
        <v>41368.583726851852</v>
      </c>
      <c r="T1409" s="12">
        <f>(((I1409/60)/60)/24)+DATE(1970,1,1)</f>
        <v>41398.583726851852</v>
      </c>
    </row>
    <row r="1410" spans="1:20" ht="48" x14ac:dyDescent="0.2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5">
        <f>E1410/D1410</f>
        <v>4.1666666666666664E-2</v>
      </c>
      <c r="P1410" s="8">
        <f>E1410/L1410</f>
        <v>31.25</v>
      </c>
      <c r="Q1410" t="str">
        <f>LEFT(N1410, SEARCH("/", N1410,1)-1)</f>
        <v>music</v>
      </c>
      <c r="R1410" t="str">
        <f>RIGHT(N1410,LEN(N1410)-SEARCH("/",N1410,1))</f>
        <v>indie rock</v>
      </c>
      <c r="S1410" s="12">
        <f>(((J1410/60)/60)/24)+DATE(1970,1,1)</f>
        <v>41569.698831018519</v>
      </c>
      <c r="T1410" s="12">
        <f>(((I1410/60)/60)/24)+DATE(1970,1,1)</f>
        <v>41599.740497685183</v>
      </c>
    </row>
    <row r="1411" spans="1:20" ht="48" x14ac:dyDescent="0.2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5">
        <f>E1411/D1411</f>
        <v>0</v>
      </c>
      <c r="P1411" s="8" t="e">
        <f>E1411/L1411</f>
        <v>#DIV/0!</v>
      </c>
      <c r="Q1411" t="str">
        <f>LEFT(N1411, SEARCH("/", N1411,1)-1)</f>
        <v>music</v>
      </c>
      <c r="R1411" t="str">
        <f>RIGHT(N1411,LEN(N1411)-SEARCH("/",N1411,1))</f>
        <v>indie rock</v>
      </c>
      <c r="S1411" s="12">
        <f>(((J1411/60)/60)/24)+DATE(1970,1,1)</f>
        <v>41211.688750000001</v>
      </c>
      <c r="T1411" s="12">
        <f>(((I1411/60)/60)/24)+DATE(1970,1,1)</f>
        <v>41241.730416666665</v>
      </c>
    </row>
    <row r="1412" spans="1:20" ht="48" x14ac:dyDescent="0.2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5">
        <f>E1412/D1412</f>
        <v>0.109</v>
      </c>
      <c r="P1412" s="8">
        <f>E1412/L1412</f>
        <v>21.8</v>
      </c>
      <c r="Q1412" t="str">
        <f>LEFT(N1412, SEARCH("/", N1412,1)-1)</f>
        <v>music</v>
      </c>
      <c r="R1412" t="str">
        <f>RIGHT(N1412,LEN(N1412)-SEARCH("/",N1412,1))</f>
        <v>jazz</v>
      </c>
      <c r="S1412" s="12">
        <f>(((J1412/60)/60)/24)+DATE(1970,1,1)</f>
        <v>41288.942928240744</v>
      </c>
      <c r="T1412" s="12">
        <f>(((I1412/60)/60)/24)+DATE(1970,1,1)</f>
        <v>41318.942928240744</v>
      </c>
    </row>
    <row r="1413" spans="1:20" ht="32" x14ac:dyDescent="0.2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5">
        <f>E1413/D1413</f>
        <v>9.633333333333334E-2</v>
      </c>
      <c r="P1413" s="8">
        <f>E1413/L1413</f>
        <v>24.083333333333332</v>
      </c>
      <c r="Q1413" t="str">
        <f>LEFT(N1413, SEARCH("/", N1413,1)-1)</f>
        <v>technology</v>
      </c>
      <c r="R1413" t="str">
        <f>RIGHT(N1413,LEN(N1413)-SEARCH("/",N1413,1))</f>
        <v>wearables</v>
      </c>
      <c r="S1413" s="12">
        <f>(((J1413/60)/60)/24)+DATE(1970,1,1)</f>
        <v>42673.66788194445</v>
      </c>
      <c r="T1413" s="12">
        <f>(((I1413/60)/60)/24)+DATE(1970,1,1)</f>
        <v>42703.709548611107</v>
      </c>
    </row>
    <row r="1414" spans="1:20" ht="48" x14ac:dyDescent="0.2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5">
        <f>E1414/D1414</f>
        <v>3.5180366666666667</v>
      </c>
      <c r="P1414" s="8">
        <f>E1414/L1414</f>
        <v>22.079728033472804</v>
      </c>
      <c r="Q1414" t="str">
        <f>LEFT(N1414, SEARCH("/", N1414,1)-1)</f>
        <v>music</v>
      </c>
      <c r="R1414" t="str">
        <f>RIGHT(N1414,LEN(N1414)-SEARCH("/",N1414,1))</f>
        <v>electronic music</v>
      </c>
      <c r="S1414" s="12">
        <f>(((J1414/60)/60)/24)+DATE(1970,1,1)</f>
        <v>42271.251979166671</v>
      </c>
      <c r="T1414" s="12">
        <f>(((I1414/60)/60)/24)+DATE(1970,1,1)</f>
        <v>42294.166666666672</v>
      </c>
    </row>
    <row r="1415" spans="1:20" ht="48" x14ac:dyDescent="0.2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5">
        <f>E1415/D1415</f>
        <v>0</v>
      </c>
      <c r="P1415" s="8" t="e">
        <f>E1415/L1415</f>
        <v>#DIV/0!</v>
      </c>
      <c r="Q1415" t="str">
        <f>LEFT(N1415, SEARCH("/", N1415,1)-1)</f>
        <v>journalism</v>
      </c>
      <c r="R1415" t="str">
        <f>RIGHT(N1415,LEN(N1415)-SEARCH("/",N1415,1))</f>
        <v>audio</v>
      </c>
      <c r="S1415" s="12">
        <f>(((J1415/60)/60)/24)+DATE(1970,1,1)</f>
        <v>42319.851388888885</v>
      </c>
      <c r="T1415" s="12">
        <f>(((I1415/60)/60)/24)+DATE(1970,1,1)</f>
        <v>42364.851388888885</v>
      </c>
    </row>
    <row r="1416" spans="1:20" ht="48" x14ac:dyDescent="0.2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5">
        <f>E1416/D1416</f>
        <v>2.7E-2</v>
      </c>
      <c r="P1416" s="8">
        <f>E1416/L1416</f>
        <v>16.2</v>
      </c>
      <c r="Q1416" t="str">
        <f>LEFT(N1416, SEARCH("/", N1416,1)-1)</f>
        <v>games</v>
      </c>
      <c r="R1416" t="str">
        <f>RIGHT(N1416,LEN(N1416)-SEARCH("/",N1416,1))</f>
        <v>video games</v>
      </c>
      <c r="S1416" s="12">
        <f>(((J1416/60)/60)/24)+DATE(1970,1,1)</f>
        <v>41661.381041666667</v>
      </c>
      <c r="T1416" s="12">
        <f>(((I1416/60)/60)/24)+DATE(1970,1,1)</f>
        <v>41689.381041666667</v>
      </c>
    </row>
    <row r="1417" spans="1:20" ht="48" x14ac:dyDescent="0.2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5">
        <f>E1417/D1417</f>
        <v>0</v>
      </c>
      <c r="P1417" s="8" t="e">
        <f>E1417/L1417</f>
        <v>#DIV/0!</v>
      </c>
      <c r="Q1417" t="str">
        <f>LEFT(N1417, SEARCH("/", N1417,1)-1)</f>
        <v>games</v>
      </c>
      <c r="R1417" t="str">
        <f>RIGHT(N1417,LEN(N1417)-SEARCH("/",N1417,1))</f>
        <v>mobile games</v>
      </c>
      <c r="S1417" s="12">
        <f>(((J1417/60)/60)/24)+DATE(1970,1,1)</f>
        <v>42212.624189814815</v>
      </c>
      <c r="T1417" s="12">
        <f>(((I1417/60)/60)/24)+DATE(1970,1,1)</f>
        <v>42272.624189814815</v>
      </c>
    </row>
    <row r="1418" spans="1:20" ht="48" x14ac:dyDescent="0.2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5">
        <f>E1418/D1418</f>
        <v>6.6666666666666671E-3</v>
      </c>
      <c r="P1418" s="8">
        <f>E1418/L1418</f>
        <v>20</v>
      </c>
      <c r="Q1418" t="str">
        <f>LEFT(N1418, SEARCH("/", N1418,1)-1)</f>
        <v>games</v>
      </c>
      <c r="R1418" t="str">
        <f>RIGHT(N1418,LEN(N1418)-SEARCH("/",N1418,1))</f>
        <v>mobile games</v>
      </c>
      <c r="S1418" s="12">
        <f>(((J1418/60)/60)/24)+DATE(1970,1,1)</f>
        <v>41821.407187500001</v>
      </c>
      <c r="T1418" s="12">
        <f>(((I1418/60)/60)/24)+DATE(1970,1,1)</f>
        <v>41851.407187500001</v>
      </c>
    </row>
    <row r="1419" spans="1:20" ht="48" x14ac:dyDescent="0.2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5">
        <f>E1419/D1419</f>
        <v>4.3999999999999997E-2</v>
      </c>
      <c r="P1419" s="8">
        <f>E1419/L1419</f>
        <v>44</v>
      </c>
      <c r="Q1419" t="str">
        <f>LEFT(N1419, SEARCH("/", N1419,1)-1)</f>
        <v>music</v>
      </c>
      <c r="R1419" t="str">
        <f>RIGHT(N1419,LEN(N1419)-SEARCH("/",N1419,1))</f>
        <v>world music</v>
      </c>
      <c r="S1419" s="12">
        <f>(((J1419/60)/60)/24)+DATE(1970,1,1)</f>
        <v>41509.905995370369</v>
      </c>
      <c r="T1419" s="12">
        <f>(((I1419/60)/60)/24)+DATE(1970,1,1)</f>
        <v>41569.905995370369</v>
      </c>
    </row>
    <row r="1420" spans="1:20" ht="48" x14ac:dyDescent="0.2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5">
        <f>E1420/D1420</f>
        <v>2.0236666666666667</v>
      </c>
      <c r="P1420" s="8">
        <f>E1420/L1420</f>
        <v>55.697247706422019</v>
      </c>
      <c r="Q1420" t="str">
        <f>LEFT(N1420, SEARCH("/", N1420,1)-1)</f>
        <v>music</v>
      </c>
      <c r="R1420" t="str">
        <f>RIGHT(N1420,LEN(N1420)-SEARCH("/",N1420,1))</f>
        <v>rock</v>
      </c>
      <c r="S1420" s="12">
        <f>(((J1420/60)/60)/24)+DATE(1970,1,1)</f>
        <v>41579.845509259263</v>
      </c>
      <c r="T1420" s="12">
        <f>(((I1420/60)/60)/24)+DATE(1970,1,1)</f>
        <v>41609.887175925927</v>
      </c>
    </row>
    <row r="1421" spans="1:20" ht="32" x14ac:dyDescent="0.2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5">
        <f>E1421/D1421</f>
        <v>1.0442100000000001</v>
      </c>
      <c r="P1421" s="8">
        <f>E1421/L1421</f>
        <v>46.06808823529412</v>
      </c>
      <c r="Q1421" t="str">
        <f>LEFT(N1421, SEARCH("/", N1421,1)-1)</f>
        <v>music</v>
      </c>
      <c r="R1421" t="str">
        <f>RIGHT(N1421,LEN(N1421)-SEARCH("/",N1421,1))</f>
        <v>rock</v>
      </c>
      <c r="S1421" s="12">
        <f>(((J1421/60)/60)/24)+DATE(1970,1,1)</f>
        <v>40007.704247685186</v>
      </c>
      <c r="T1421" s="12">
        <f>(((I1421/60)/60)/24)+DATE(1970,1,1)</f>
        <v>40057.166666666664</v>
      </c>
    </row>
    <row r="1422" spans="1:20" ht="48" x14ac:dyDescent="0.2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5">
        <f>E1422/D1422</f>
        <v>1.4570000000000001</v>
      </c>
      <c r="P1422" s="8">
        <f>E1422/L1422</f>
        <v>104.07142857142857</v>
      </c>
      <c r="Q1422" t="str">
        <f>LEFT(N1422, SEARCH("/", N1422,1)-1)</f>
        <v>theater</v>
      </c>
      <c r="R1422" t="str">
        <f>RIGHT(N1422,LEN(N1422)-SEARCH("/",N1422,1))</f>
        <v>plays</v>
      </c>
      <c r="S1422" s="12">
        <f>(((J1422/60)/60)/24)+DATE(1970,1,1)</f>
        <v>42064.652673611112</v>
      </c>
      <c r="T1422" s="12">
        <f>(((I1422/60)/60)/24)+DATE(1970,1,1)</f>
        <v>42101.291666666672</v>
      </c>
    </row>
    <row r="1423" spans="1:20" ht="48" x14ac:dyDescent="0.2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5">
        <f>E1423/D1423</f>
        <v>1.35</v>
      </c>
      <c r="P1423" s="8">
        <f>E1423/L1423</f>
        <v>168.75</v>
      </c>
      <c r="Q1423" t="str">
        <f>LEFT(N1423, SEARCH("/", N1423,1)-1)</f>
        <v>theater</v>
      </c>
      <c r="R1423" t="str">
        <f>RIGHT(N1423,LEN(N1423)-SEARCH("/",N1423,1))</f>
        <v>plays</v>
      </c>
      <c r="S1423" s="12">
        <f>(((J1423/60)/60)/24)+DATE(1970,1,1)</f>
        <v>42483.675208333334</v>
      </c>
      <c r="T1423" s="12">
        <f>(((I1423/60)/60)/24)+DATE(1970,1,1)</f>
        <v>42522.789583333331</v>
      </c>
    </row>
    <row r="1424" spans="1:20" ht="48" x14ac:dyDescent="0.2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5">
        <f>E1424/D1424</f>
        <v>1.1166666666666667</v>
      </c>
      <c r="P1424" s="8">
        <f>E1424/L1424</f>
        <v>68.367346938775512</v>
      </c>
      <c r="Q1424" t="str">
        <f>LEFT(N1424, SEARCH("/", N1424,1)-1)</f>
        <v>publishing</v>
      </c>
      <c r="R1424" t="str">
        <f>RIGHT(N1424,LEN(N1424)-SEARCH("/",N1424,1))</f>
        <v>nonfiction</v>
      </c>
      <c r="S1424" s="12">
        <f>(((J1424/60)/60)/24)+DATE(1970,1,1)</f>
        <v>40689.570868055554</v>
      </c>
      <c r="T1424" s="12">
        <f>(((I1424/60)/60)/24)+DATE(1970,1,1)</f>
        <v>40719.570868055554</v>
      </c>
    </row>
    <row r="1425" spans="1:20" ht="48" x14ac:dyDescent="0.2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5">
        <f>E1425/D1425</f>
        <v>5.0000000000000001E-3</v>
      </c>
      <c r="P1425" s="8">
        <f>E1425/L1425</f>
        <v>7.5</v>
      </c>
      <c r="Q1425" t="str">
        <f>LEFT(N1425, SEARCH("/", N1425,1)-1)</f>
        <v>publishing</v>
      </c>
      <c r="R1425" t="str">
        <f>RIGHT(N1425,LEN(N1425)-SEARCH("/",N1425,1))</f>
        <v>translations</v>
      </c>
      <c r="S1425" s="12">
        <f>(((J1425/60)/60)/24)+DATE(1970,1,1)</f>
        <v>41838.536782407406</v>
      </c>
      <c r="T1425" s="12">
        <f>(((I1425/60)/60)/24)+DATE(1970,1,1)</f>
        <v>41863.536782407406</v>
      </c>
    </row>
    <row r="1426" spans="1:20" ht="48" x14ac:dyDescent="0.2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5">
        <f>E1426/D1426</f>
        <v>2.3333333333333335E-3</v>
      </c>
      <c r="P1426" s="8">
        <f>E1426/L1426</f>
        <v>2.3333333333333335</v>
      </c>
      <c r="Q1426" t="str">
        <f>LEFT(N1426, SEARCH("/", N1426,1)-1)</f>
        <v>publishing</v>
      </c>
      <c r="R1426" t="str">
        <f>RIGHT(N1426,LEN(N1426)-SEARCH("/",N1426,1))</f>
        <v>translations</v>
      </c>
      <c r="S1426" s="12">
        <f>(((J1426/60)/60)/24)+DATE(1970,1,1)</f>
        <v>42013.059027777781</v>
      </c>
      <c r="T1426" s="12">
        <f>(((I1426/60)/60)/24)+DATE(1970,1,1)</f>
        <v>42041.059027777781</v>
      </c>
    </row>
    <row r="1427" spans="1:20" ht="64" x14ac:dyDescent="0.2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5">
        <f>E1427/D1427</f>
        <v>2E-3</v>
      </c>
      <c r="P1427" s="8">
        <f>E1427/L1427</f>
        <v>6</v>
      </c>
      <c r="Q1427" t="str">
        <f>LEFT(N1427, SEARCH("/", N1427,1)-1)</f>
        <v>publishing</v>
      </c>
      <c r="R1427" t="str">
        <f>RIGHT(N1427,LEN(N1427)-SEARCH("/",N1427,1))</f>
        <v>translations</v>
      </c>
      <c r="S1427" s="12">
        <f>(((J1427/60)/60)/24)+DATE(1970,1,1)</f>
        <v>42395.456412037034</v>
      </c>
      <c r="T1427" s="12">
        <f>(((I1427/60)/60)/24)+DATE(1970,1,1)</f>
        <v>42425.456412037034</v>
      </c>
    </row>
    <row r="1428" spans="1:20" ht="48" x14ac:dyDescent="0.2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5">
        <f>E1428/D1428</f>
        <v>0.26900000000000002</v>
      </c>
      <c r="P1428" s="8">
        <f>E1428/L1428</f>
        <v>36.68181818181818</v>
      </c>
      <c r="Q1428" t="str">
        <f>LEFT(N1428, SEARCH("/", N1428,1)-1)</f>
        <v>publishing</v>
      </c>
      <c r="R1428" t="str">
        <f>RIGHT(N1428,LEN(N1428)-SEARCH("/",N1428,1))</f>
        <v>translations</v>
      </c>
      <c r="S1428" s="12">
        <f>(((J1428/60)/60)/24)+DATE(1970,1,1)</f>
        <v>41796.531701388885</v>
      </c>
      <c r="T1428" s="12">
        <f>(((I1428/60)/60)/24)+DATE(1970,1,1)</f>
        <v>41833.207638888889</v>
      </c>
    </row>
    <row r="1429" spans="1:20" ht="48" x14ac:dyDescent="0.2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5">
        <f>E1429/D1429</f>
        <v>1.1226666666666667</v>
      </c>
      <c r="P1429" s="8">
        <f>E1429/L1429</f>
        <v>44.315789473684212</v>
      </c>
      <c r="Q1429" t="str">
        <f>LEFT(N1429, SEARCH("/", N1429,1)-1)</f>
        <v>publishing</v>
      </c>
      <c r="R1429" t="str">
        <f>RIGHT(N1429,LEN(N1429)-SEARCH("/",N1429,1))</f>
        <v>radio &amp; podcasts</v>
      </c>
      <c r="S1429" s="12">
        <f>(((J1429/60)/60)/24)+DATE(1970,1,1)</f>
        <v>41500.727916666663</v>
      </c>
      <c r="T1429" s="12">
        <f>(((I1429/60)/60)/24)+DATE(1970,1,1)</f>
        <v>41530.727916666663</v>
      </c>
    </row>
    <row r="1430" spans="1:20" ht="48" x14ac:dyDescent="0.2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5">
        <f>E1430/D1430</f>
        <v>1.9E-2</v>
      </c>
      <c r="P1430" s="8">
        <f>E1430/L1430</f>
        <v>19</v>
      </c>
      <c r="Q1430" t="str">
        <f>LEFT(N1430, SEARCH("/", N1430,1)-1)</f>
        <v>publishing</v>
      </c>
      <c r="R1430" t="str">
        <f>RIGHT(N1430,LEN(N1430)-SEARCH("/",N1430,1))</f>
        <v>fiction</v>
      </c>
      <c r="S1430" s="12">
        <f>(((J1430/60)/60)/24)+DATE(1970,1,1)</f>
        <v>41840.983541666668</v>
      </c>
      <c r="T1430" s="12">
        <f>(((I1430/60)/60)/24)+DATE(1970,1,1)</f>
        <v>41885.983541666668</v>
      </c>
    </row>
    <row r="1431" spans="1:20" ht="48" x14ac:dyDescent="0.2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5">
        <f>E1431/D1431</f>
        <v>2.0699999999999998</v>
      </c>
      <c r="P1431" s="8">
        <f>E1431/L1431</f>
        <v>221.78571428571428</v>
      </c>
      <c r="Q1431" t="str">
        <f>LEFT(N1431, SEARCH("/", N1431,1)-1)</f>
        <v>photography</v>
      </c>
      <c r="R1431" t="str">
        <f>RIGHT(N1431,LEN(N1431)-SEARCH("/",N1431,1))</f>
        <v>photobooks</v>
      </c>
      <c r="S1431" s="12">
        <f>(((J1431/60)/60)/24)+DATE(1970,1,1)</f>
        <v>42756.501041666663</v>
      </c>
      <c r="T1431" s="12">
        <f>(((I1431/60)/60)/24)+DATE(1970,1,1)</f>
        <v>42786.501041666663</v>
      </c>
    </row>
    <row r="1432" spans="1:20" ht="32" x14ac:dyDescent="0.2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5">
        <f>E1432/D1432</f>
        <v>2.8156666666666665</v>
      </c>
      <c r="P1432" s="8">
        <f>E1432/L1432</f>
        <v>52.793750000000003</v>
      </c>
      <c r="Q1432" t="str">
        <f>LEFT(N1432, SEARCH("/", N1432,1)-1)</f>
        <v>photography</v>
      </c>
      <c r="R1432" t="str">
        <f>RIGHT(N1432,LEN(N1432)-SEARCH("/",N1432,1))</f>
        <v>photobooks</v>
      </c>
      <c r="S1432" s="12">
        <f>(((J1432/60)/60)/24)+DATE(1970,1,1)</f>
        <v>42736.732893518521</v>
      </c>
      <c r="T1432" s="12">
        <f>(((I1432/60)/60)/24)+DATE(1970,1,1)</f>
        <v>42767</v>
      </c>
    </row>
    <row r="1433" spans="1:20" ht="48" x14ac:dyDescent="0.2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5">
        <f>E1433/D1433</f>
        <v>3.3333333333333332E-4</v>
      </c>
      <c r="P1433" s="8">
        <f>E1433/L1433</f>
        <v>1</v>
      </c>
      <c r="Q1433" t="str">
        <f>LEFT(N1433, SEARCH("/", N1433,1)-1)</f>
        <v>photography</v>
      </c>
      <c r="R1433" t="str">
        <f>RIGHT(N1433,LEN(N1433)-SEARCH("/",N1433,1))</f>
        <v>nature</v>
      </c>
      <c r="S1433" s="12">
        <f>(((J1433/60)/60)/24)+DATE(1970,1,1)</f>
        <v>42031.884652777779</v>
      </c>
      <c r="T1433" s="12">
        <f>(((I1433/60)/60)/24)+DATE(1970,1,1)</f>
        <v>42065.886111111111</v>
      </c>
    </row>
    <row r="1434" spans="1:20" ht="32" x14ac:dyDescent="0.2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5">
        <f>E1434/D1434</f>
        <v>1.1533333333333333</v>
      </c>
      <c r="P1434" s="8">
        <f>E1434/L1434</f>
        <v>82.38095238095238</v>
      </c>
      <c r="Q1434" t="str">
        <f>LEFT(N1434, SEARCH("/", N1434,1)-1)</f>
        <v>music</v>
      </c>
      <c r="R1434" t="str">
        <f>RIGHT(N1434,LEN(N1434)-SEARCH("/",N1434,1))</f>
        <v>pop</v>
      </c>
      <c r="S1434" s="12">
        <f>(((J1434/60)/60)/24)+DATE(1970,1,1)</f>
        <v>40973.72623842593</v>
      </c>
      <c r="T1434" s="12">
        <f>(((I1434/60)/60)/24)+DATE(1970,1,1)</f>
        <v>41020.165972222225</v>
      </c>
    </row>
    <row r="1435" spans="1:20" ht="48" x14ac:dyDescent="0.2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5">
        <f>E1435/D1435</f>
        <v>9.3333333333333338E-2</v>
      </c>
      <c r="P1435" s="8">
        <f>E1435/L1435</f>
        <v>35</v>
      </c>
      <c r="Q1435" t="str">
        <f>LEFT(N1435, SEARCH("/", N1435,1)-1)</f>
        <v>music</v>
      </c>
      <c r="R1435" t="str">
        <f>RIGHT(N1435,LEN(N1435)-SEARCH("/",N1435,1))</f>
        <v>faith</v>
      </c>
      <c r="S1435" s="12">
        <f>(((J1435/60)/60)/24)+DATE(1970,1,1)</f>
        <v>42803.920277777783</v>
      </c>
      <c r="T1435" s="12">
        <f>(((I1435/60)/60)/24)+DATE(1970,1,1)</f>
        <v>42834.833333333328</v>
      </c>
    </row>
    <row r="1436" spans="1:20" ht="48" x14ac:dyDescent="0.2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5">
        <f>E1436/D1436</f>
        <v>1.6666666666666666E-2</v>
      </c>
      <c r="P1436" s="8">
        <f>E1436/L1436</f>
        <v>50</v>
      </c>
      <c r="Q1436" t="str">
        <f>LEFT(N1436, SEARCH("/", N1436,1)-1)</f>
        <v>music</v>
      </c>
      <c r="R1436" t="str">
        <f>RIGHT(N1436,LEN(N1436)-SEARCH("/",N1436,1))</f>
        <v>faith</v>
      </c>
      <c r="S1436" s="12">
        <f>(((J1436/60)/60)/24)+DATE(1970,1,1)</f>
        <v>41887.801064814819</v>
      </c>
      <c r="T1436" s="12">
        <f>(((I1436/60)/60)/24)+DATE(1970,1,1)</f>
        <v>41917.801064814819</v>
      </c>
    </row>
    <row r="1437" spans="1:20" ht="48" x14ac:dyDescent="0.2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5">
        <f>E1437/D1437</f>
        <v>3.3333333333333332E-4</v>
      </c>
      <c r="P1437" s="8">
        <f>E1437/L1437</f>
        <v>1</v>
      </c>
      <c r="Q1437" t="str">
        <f>LEFT(N1437, SEARCH("/", N1437,1)-1)</f>
        <v>music</v>
      </c>
      <c r="R1437" t="str">
        <f>RIGHT(N1437,LEN(N1437)-SEARCH("/",N1437,1))</f>
        <v>faith</v>
      </c>
      <c r="S1437" s="12">
        <f>(((J1437/60)/60)/24)+DATE(1970,1,1)</f>
        <v>42044.927974537044</v>
      </c>
      <c r="T1437" s="12">
        <f>(((I1437/60)/60)/24)+DATE(1970,1,1)</f>
        <v>42099.458333333328</v>
      </c>
    </row>
    <row r="1438" spans="1:20" ht="48" x14ac:dyDescent="0.2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5">
        <f>E1438/D1438</f>
        <v>0</v>
      </c>
      <c r="P1438" s="8" t="e">
        <f>E1438/L1438</f>
        <v>#DIV/0!</v>
      </c>
      <c r="Q1438" t="str">
        <f>LEFT(N1438, SEARCH("/", N1438,1)-1)</f>
        <v>music</v>
      </c>
      <c r="R1438" t="str">
        <f>RIGHT(N1438,LEN(N1438)-SEARCH("/",N1438,1))</f>
        <v>faith</v>
      </c>
      <c r="S1438" s="12">
        <f>(((J1438/60)/60)/24)+DATE(1970,1,1)</f>
        <v>42272.087766203709</v>
      </c>
      <c r="T1438" s="12">
        <f>(((I1438/60)/60)/24)+DATE(1970,1,1)</f>
        <v>42302.087766203709</v>
      </c>
    </row>
    <row r="1439" spans="1:20" ht="32" x14ac:dyDescent="0.2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5">
        <f>E1439/D1439</f>
        <v>7.3333333333333332E-3</v>
      </c>
      <c r="P1439" s="8">
        <f>E1439/L1439</f>
        <v>22</v>
      </c>
      <c r="Q1439" t="str">
        <f>LEFT(N1439, SEARCH("/", N1439,1)-1)</f>
        <v>music</v>
      </c>
      <c r="R1439" t="str">
        <f>RIGHT(N1439,LEN(N1439)-SEARCH("/",N1439,1))</f>
        <v>faith</v>
      </c>
      <c r="S1439" s="12">
        <f>(((J1439/60)/60)/24)+DATE(1970,1,1)</f>
        <v>42286.861493055556</v>
      </c>
      <c r="T1439" s="12">
        <f>(((I1439/60)/60)/24)+DATE(1970,1,1)</f>
        <v>42316.90315972222</v>
      </c>
    </row>
    <row r="1440" spans="1:20" ht="48" x14ac:dyDescent="0.2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5">
        <f>E1440/D1440</f>
        <v>0</v>
      </c>
      <c r="P1440" s="8" t="e">
        <f>E1440/L1440</f>
        <v>#DIV/0!</v>
      </c>
      <c r="Q1440" t="str">
        <f>LEFT(N1440, SEARCH("/", N1440,1)-1)</f>
        <v>music</v>
      </c>
      <c r="R1440" t="str">
        <f>RIGHT(N1440,LEN(N1440)-SEARCH("/",N1440,1))</f>
        <v>faith</v>
      </c>
      <c r="S1440" s="12">
        <f>(((J1440/60)/60)/24)+DATE(1970,1,1)</f>
        <v>42171.817384259266</v>
      </c>
      <c r="T1440" s="12">
        <f>(((I1440/60)/60)/24)+DATE(1970,1,1)</f>
        <v>42201.817384259266</v>
      </c>
    </row>
    <row r="1441" spans="1:20" ht="32" x14ac:dyDescent="0.2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5">
        <f>E1441/D1441</f>
        <v>3.5666666666666666E-2</v>
      </c>
      <c r="P1441" s="8">
        <f>E1441/L1441</f>
        <v>26.75</v>
      </c>
      <c r="Q1441" t="str">
        <f>LEFT(N1441, SEARCH("/", N1441,1)-1)</f>
        <v>photography</v>
      </c>
      <c r="R1441" t="str">
        <f>RIGHT(N1441,LEN(N1441)-SEARCH("/",N1441,1))</f>
        <v>photobooks</v>
      </c>
      <c r="S1441" s="12">
        <f>(((J1441/60)/60)/24)+DATE(1970,1,1)</f>
        <v>41973.740335648152</v>
      </c>
      <c r="T1441" s="12">
        <f>(((I1441/60)/60)/24)+DATE(1970,1,1)</f>
        <v>42033.740335648152</v>
      </c>
    </row>
    <row r="1442" spans="1:20" ht="48" x14ac:dyDescent="0.2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5">
        <f>E1442/D1442</f>
        <v>1.3333333333333334E-2</v>
      </c>
      <c r="P1442" s="8">
        <f>E1442/L1442</f>
        <v>20</v>
      </c>
      <c r="Q1442" t="str">
        <f>LEFT(N1442, SEARCH("/", N1442,1)-1)</f>
        <v>photography</v>
      </c>
      <c r="R1442" t="str">
        <f>RIGHT(N1442,LEN(N1442)-SEARCH("/",N1442,1))</f>
        <v>photobooks</v>
      </c>
      <c r="S1442" s="12">
        <f>(((J1442/60)/60)/24)+DATE(1970,1,1)</f>
        <v>41940.89166666667</v>
      </c>
      <c r="T1442" s="12">
        <f>(((I1442/60)/60)/24)+DATE(1970,1,1)</f>
        <v>41970.933333333334</v>
      </c>
    </row>
    <row r="1443" spans="1:20" ht="48" x14ac:dyDescent="0.2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5">
        <f>E1443/D1443</f>
        <v>0</v>
      </c>
      <c r="P1443" s="8" t="e">
        <f>E1443/L1443</f>
        <v>#DIV/0!</v>
      </c>
      <c r="Q1443" t="str">
        <f>LEFT(N1443, SEARCH("/", N1443,1)-1)</f>
        <v>photography</v>
      </c>
      <c r="R1443" t="str">
        <f>RIGHT(N1443,LEN(N1443)-SEARCH("/",N1443,1))</f>
        <v>photobooks</v>
      </c>
      <c r="S1443" s="12">
        <f>(((J1443/60)/60)/24)+DATE(1970,1,1)</f>
        <v>42172.906678240746</v>
      </c>
      <c r="T1443" s="12">
        <f>(((I1443/60)/60)/24)+DATE(1970,1,1)</f>
        <v>42186.906678240746</v>
      </c>
    </row>
    <row r="1444" spans="1:20" ht="20" x14ac:dyDescent="0.2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5">
        <f>E1444/D1444</f>
        <v>1.0006666666666666</v>
      </c>
      <c r="P1444" s="8">
        <f>E1444/L1444</f>
        <v>75.05</v>
      </c>
      <c r="Q1444" t="str">
        <f>LEFT(N1444, SEARCH("/", N1444,1)-1)</f>
        <v>music</v>
      </c>
      <c r="R1444" t="str">
        <f>RIGHT(N1444,LEN(N1444)-SEARCH("/",N1444,1))</f>
        <v>rock</v>
      </c>
      <c r="S1444" s="12">
        <f>(((J1444/60)/60)/24)+DATE(1970,1,1)</f>
        <v>41626.916284722225</v>
      </c>
      <c r="T1444" s="12">
        <f>(((I1444/60)/60)/24)+DATE(1970,1,1)</f>
        <v>41647.088888888888</v>
      </c>
    </row>
    <row r="1445" spans="1:20" ht="48" x14ac:dyDescent="0.2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5">
        <f>E1445/D1445</f>
        <v>1.0736666666666668</v>
      </c>
      <c r="P1445" s="8">
        <f>E1445/L1445</f>
        <v>134.20833333333334</v>
      </c>
      <c r="Q1445" t="str">
        <f>LEFT(N1445, SEARCH("/", N1445,1)-1)</f>
        <v>music</v>
      </c>
      <c r="R1445" t="str">
        <f>RIGHT(N1445,LEN(N1445)-SEARCH("/",N1445,1))</f>
        <v>rock</v>
      </c>
      <c r="S1445" s="12">
        <f>(((J1445/60)/60)/24)+DATE(1970,1,1)</f>
        <v>40691.788055555553</v>
      </c>
      <c r="T1445" s="12">
        <f>(((I1445/60)/60)/24)+DATE(1970,1,1)</f>
        <v>40755.290972222225</v>
      </c>
    </row>
    <row r="1446" spans="1:20" ht="48" x14ac:dyDescent="0.2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5">
        <f>E1446/D1446</f>
        <v>1</v>
      </c>
      <c r="P1446" s="8">
        <f>E1446/L1446</f>
        <v>136.36363636363637</v>
      </c>
      <c r="Q1446" t="str">
        <f>LEFT(N1446, SEARCH("/", N1446,1)-1)</f>
        <v>music</v>
      </c>
      <c r="R1446" t="str">
        <f>RIGHT(N1446,LEN(N1446)-SEARCH("/",N1446,1))</f>
        <v>rock</v>
      </c>
      <c r="S1446" s="12">
        <f>(((J1446/60)/60)/24)+DATE(1970,1,1)</f>
        <v>41864.76866898148</v>
      </c>
      <c r="T1446" s="12">
        <f>(((I1446/60)/60)/24)+DATE(1970,1,1)</f>
        <v>41894.76866898148</v>
      </c>
    </row>
    <row r="1447" spans="1:20" ht="32" x14ac:dyDescent="0.2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5">
        <f>E1447/D1447</f>
        <v>1.3183333333333334</v>
      </c>
      <c r="P1447" s="8">
        <f>E1447/L1447</f>
        <v>70.625</v>
      </c>
      <c r="Q1447" t="str">
        <f>LEFT(N1447, SEARCH("/", N1447,1)-1)</f>
        <v>music</v>
      </c>
      <c r="R1447" t="str">
        <f>RIGHT(N1447,LEN(N1447)-SEARCH("/",N1447,1))</f>
        <v>rock</v>
      </c>
      <c r="S1447" s="12">
        <f>(((J1447/60)/60)/24)+DATE(1970,1,1)</f>
        <v>40778.770011574074</v>
      </c>
      <c r="T1447" s="12">
        <f>(((I1447/60)/60)/24)+DATE(1970,1,1)</f>
        <v>40808.770011574074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5">
        <f>E1448/D1448</f>
        <v>1.1116666666666666</v>
      </c>
      <c r="P1448" s="8">
        <f>E1448/L1448</f>
        <v>416.875</v>
      </c>
      <c r="Q1448" t="str">
        <f>LEFT(N1448, SEARCH("/", N1448,1)-1)</f>
        <v>music</v>
      </c>
      <c r="R1448" t="str">
        <f>RIGHT(N1448,LEN(N1448)-SEARCH("/",N1448,1))</f>
        <v>indie rock</v>
      </c>
      <c r="S1448" s="12">
        <f>(((J1448/60)/60)/24)+DATE(1970,1,1)</f>
        <v>42323.800138888888</v>
      </c>
      <c r="T1448" s="12">
        <f>(((I1448/60)/60)/24)+DATE(1970,1,1)</f>
        <v>42341.895833333328</v>
      </c>
    </row>
    <row r="1449" spans="1:20" ht="48" x14ac:dyDescent="0.2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5">
        <f>E1449/D1449</f>
        <v>0.46600000000000003</v>
      </c>
      <c r="P1449" s="8">
        <f>E1449/L1449</f>
        <v>34.097560975609753</v>
      </c>
      <c r="Q1449" t="str">
        <f>LEFT(N1449, SEARCH("/", N1449,1)-1)</f>
        <v>technology</v>
      </c>
      <c r="R1449" t="str">
        <f>RIGHT(N1449,LEN(N1449)-SEARCH("/",N1449,1))</f>
        <v>gadgets</v>
      </c>
      <c r="S1449" s="12">
        <f>(((J1449/60)/60)/24)+DATE(1970,1,1)</f>
        <v>42702.770729166667</v>
      </c>
      <c r="T1449" s="12">
        <f>(((I1449/60)/60)/24)+DATE(1970,1,1)</f>
        <v>42762.770729166667</v>
      </c>
    </row>
    <row r="1450" spans="1:20" ht="48" x14ac:dyDescent="0.2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5">
        <f>E1450/D1450</f>
        <v>1.1439999999999999</v>
      </c>
      <c r="P1450" s="8">
        <f>E1450/L1450</f>
        <v>104</v>
      </c>
      <c r="Q1450" t="str">
        <f>LEFT(N1450, SEARCH("/", N1450,1)-1)</f>
        <v>music</v>
      </c>
      <c r="R1450" t="str">
        <f>RIGHT(N1450,LEN(N1450)-SEARCH("/",N1450,1))</f>
        <v>indie rock</v>
      </c>
      <c r="S1450" s="12">
        <f>(((J1450/60)/60)/24)+DATE(1970,1,1)</f>
        <v>41626.761053240742</v>
      </c>
      <c r="T1450" s="12">
        <f>(((I1450/60)/60)/24)+DATE(1970,1,1)</f>
        <v>41654.814583333333</v>
      </c>
    </row>
    <row r="1451" spans="1:20" ht="48" x14ac:dyDescent="0.2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5">
        <f>E1451/D1451</f>
        <v>0.16966666666666666</v>
      </c>
      <c r="P1451" s="8">
        <f>E1451/L1451</f>
        <v>101.8</v>
      </c>
      <c r="Q1451" t="str">
        <f>LEFT(N1451, SEARCH("/", N1451,1)-1)</f>
        <v>photography</v>
      </c>
      <c r="R1451" t="str">
        <f>RIGHT(N1451,LEN(N1451)-SEARCH("/",N1451,1))</f>
        <v>people</v>
      </c>
      <c r="S1451" s="12">
        <f>(((J1451/60)/60)/24)+DATE(1970,1,1)</f>
        <v>42398.195972222224</v>
      </c>
      <c r="T1451" s="12">
        <f>(((I1451/60)/60)/24)+DATE(1970,1,1)</f>
        <v>42413.195972222224</v>
      </c>
    </row>
    <row r="1452" spans="1:20" ht="32" x14ac:dyDescent="0.2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5">
        <f>E1452/D1452</f>
        <v>1.2616666666666667</v>
      </c>
      <c r="P1452" s="8">
        <f>E1452/L1452</f>
        <v>47.911392405063289</v>
      </c>
      <c r="Q1452" t="str">
        <f>LEFT(N1452, SEARCH("/", N1452,1)-1)</f>
        <v>technology</v>
      </c>
      <c r="R1452" t="str">
        <f>RIGHT(N1452,LEN(N1452)-SEARCH("/",N1452,1))</f>
        <v>hardware</v>
      </c>
      <c r="S1452" s="12">
        <f>(((J1452/60)/60)/24)+DATE(1970,1,1)</f>
        <v>40215.919050925928</v>
      </c>
      <c r="T1452" s="12">
        <f>(((I1452/60)/60)/24)+DATE(1970,1,1)</f>
        <v>40252.913194444445</v>
      </c>
    </row>
    <row r="1453" spans="1:20" ht="32" x14ac:dyDescent="0.2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5">
        <f>E1453/D1453</f>
        <v>2.4817133333333334</v>
      </c>
      <c r="P1453" s="8">
        <f>E1453/L1453</f>
        <v>27.472841328413285</v>
      </c>
      <c r="Q1453" t="str">
        <f>LEFT(N1453, SEARCH("/", N1453,1)-1)</f>
        <v>technology</v>
      </c>
      <c r="R1453" t="str">
        <f>RIGHT(N1453,LEN(N1453)-SEARCH("/",N1453,1))</f>
        <v>hardware</v>
      </c>
      <c r="S1453" s="12">
        <f>(((J1453/60)/60)/24)+DATE(1970,1,1)</f>
        <v>41578.927118055559</v>
      </c>
      <c r="T1453" s="12">
        <f>(((I1453/60)/60)/24)+DATE(1970,1,1)</f>
        <v>41593.968784722223</v>
      </c>
    </row>
    <row r="1454" spans="1:20" ht="48" x14ac:dyDescent="0.2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5">
        <f>E1454/D1454</f>
        <v>1.0833333333333333</v>
      </c>
      <c r="P1454" s="8">
        <f>E1454/L1454</f>
        <v>70.652173913043484</v>
      </c>
      <c r="Q1454" t="str">
        <f>LEFT(N1454, SEARCH("/", N1454,1)-1)</f>
        <v>music</v>
      </c>
      <c r="R1454" t="str">
        <f>RIGHT(N1454,LEN(N1454)-SEARCH("/",N1454,1))</f>
        <v>indie rock</v>
      </c>
      <c r="S1454" s="12">
        <f>(((J1454/60)/60)/24)+DATE(1970,1,1)</f>
        <v>41731.833124999997</v>
      </c>
      <c r="T1454" s="12">
        <f>(((I1454/60)/60)/24)+DATE(1970,1,1)</f>
        <v>41763.290972222225</v>
      </c>
    </row>
    <row r="1455" spans="1:20" ht="48" x14ac:dyDescent="0.2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5">
        <f>E1455/D1455</f>
        <v>1.1551066666666667</v>
      </c>
      <c r="P1455" s="8">
        <f>E1455/L1455</f>
        <v>46.204266666666669</v>
      </c>
      <c r="Q1455" t="str">
        <f>LEFT(N1455, SEARCH("/", N1455,1)-1)</f>
        <v>music</v>
      </c>
      <c r="R1455" t="str">
        <f>RIGHT(N1455,LEN(N1455)-SEARCH("/",N1455,1))</f>
        <v>indie rock</v>
      </c>
      <c r="S1455" s="12">
        <f>(((J1455/60)/60)/24)+DATE(1970,1,1)</f>
        <v>40395.714722222219</v>
      </c>
      <c r="T1455" s="12">
        <f>(((I1455/60)/60)/24)+DATE(1970,1,1)</f>
        <v>40432.165972222225</v>
      </c>
    </row>
    <row r="1456" spans="1:20" ht="48" x14ac:dyDescent="0.2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5">
        <f>E1456/D1456</f>
        <v>1</v>
      </c>
      <c r="P1456" s="8">
        <f>E1456/L1456</f>
        <v>78.94736842105263</v>
      </c>
      <c r="Q1456" t="str">
        <f>LEFT(N1456, SEARCH("/", N1456,1)-1)</f>
        <v>music</v>
      </c>
      <c r="R1456" t="str">
        <f>RIGHT(N1456,LEN(N1456)-SEARCH("/",N1456,1))</f>
        <v>indie rock</v>
      </c>
      <c r="S1456" s="12">
        <f>(((J1456/60)/60)/24)+DATE(1970,1,1)</f>
        <v>40818.58489583333</v>
      </c>
      <c r="T1456" s="12">
        <f>(((I1456/60)/60)/24)+DATE(1970,1,1)</f>
        <v>40878.626562500001</v>
      </c>
    </row>
    <row r="1457" spans="1:20" ht="20" x14ac:dyDescent="0.2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5">
        <f>E1457/D1457</f>
        <v>1.3236666666666668</v>
      </c>
      <c r="P1457" s="8">
        <f>E1457/L1457</f>
        <v>63.031746031746032</v>
      </c>
      <c r="Q1457" t="str">
        <f>LEFT(N1457, SEARCH("/", N1457,1)-1)</f>
        <v>music</v>
      </c>
      <c r="R1457" t="str">
        <f>RIGHT(N1457,LEN(N1457)-SEARCH("/",N1457,1))</f>
        <v>indie rock</v>
      </c>
      <c r="S1457" s="12">
        <f>(((J1457/60)/60)/24)+DATE(1970,1,1)</f>
        <v>42173.746342592596</v>
      </c>
      <c r="T1457" s="12">
        <f>(((I1457/60)/60)/24)+DATE(1970,1,1)</f>
        <v>42187.152777777781</v>
      </c>
    </row>
    <row r="1458" spans="1:20" ht="32" x14ac:dyDescent="0.2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5">
        <f>E1458/D1458</f>
        <v>5.2416666666666663</v>
      </c>
      <c r="P1458" s="8">
        <f>E1458/L1458</f>
        <v>44.171348314606739</v>
      </c>
      <c r="Q1458" t="str">
        <f>LEFT(N1458, SEARCH("/", N1458,1)-1)</f>
        <v>games</v>
      </c>
      <c r="R1458" t="str">
        <f>RIGHT(N1458,LEN(N1458)-SEARCH("/",N1458,1))</f>
        <v>tabletop games</v>
      </c>
      <c r="S1458" s="12">
        <f>(((J1458/60)/60)/24)+DATE(1970,1,1)</f>
        <v>41879.900752314818</v>
      </c>
      <c r="T1458" s="12">
        <f>(((I1458/60)/60)/24)+DATE(1970,1,1)</f>
        <v>41914.900752314818</v>
      </c>
    </row>
    <row r="1459" spans="1:20" ht="48" x14ac:dyDescent="0.2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5">
        <f>E1459/D1459</f>
        <v>1.0085533333333332</v>
      </c>
      <c r="P1459" s="8">
        <f>E1459/L1459</f>
        <v>63.03458333333333</v>
      </c>
      <c r="Q1459" t="str">
        <f>LEFT(N1459, SEARCH("/", N1459,1)-1)</f>
        <v>music</v>
      </c>
      <c r="R1459" t="str">
        <f>RIGHT(N1459,LEN(N1459)-SEARCH("/",N1459,1))</f>
        <v>rock</v>
      </c>
      <c r="S1459" s="12">
        <f>(((J1459/60)/60)/24)+DATE(1970,1,1)</f>
        <v>40978.125046296293</v>
      </c>
      <c r="T1459" s="12">
        <f>(((I1459/60)/60)/24)+DATE(1970,1,1)</f>
        <v>41038.083379629628</v>
      </c>
    </row>
    <row r="1460" spans="1:20" ht="48" x14ac:dyDescent="0.2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5">
        <f>E1460/D1460</f>
        <v>1.2136666666666667</v>
      </c>
      <c r="P1460" s="8">
        <f>E1460/L1460</f>
        <v>46.088607594936711</v>
      </c>
      <c r="Q1460" t="str">
        <f>LEFT(N1460, SEARCH("/", N1460,1)-1)</f>
        <v>music</v>
      </c>
      <c r="R1460" t="str">
        <f>RIGHT(N1460,LEN(N1460)-SEARCH("/",N1460,1))</f>
        <v>rock</v>
      </c>
      <c r="S1460" s="12">
        <f>(((J1460/60)/60)/24)+DATE(1970,1,1)</f>
        <v>41059.185682870368</v>
      </c>
      <c r="T1460" s="12">
        <f>(((I1460/60)/60)/24)+DATE(1970,1,1)</f>
        <v>41089.185682870368</v>
      </c>
    </row>
    <row r="1461" spans="1:20" ht="48" x14ac:dyDescent="0.2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5">
        <f>E1461/D1461</f>
        <v>1.0786666666666667</v>
      </c>
      <c r="P1461" s="8">
        <f>E1461/L1461</f>
        <v>40.962025316455694</v>
      </c>
      <c r="Q1461" t="str">
        <f>LEFT(N1461, SEARCH("/", N1461,1)-1)</f>
        <v>music</v>
      </c>
      <c r="R1461" t="str">
        <f>RIGHT(N1461,LEN(N1461)-SEARCH("/",N1461,1))</f>
        <v>indie rock</v>
      </c>
      <c r="S1461" s="12">
        <f>(((J1461/60)/60)/24)+DATE(1970,1,1)</f>
        <v>41716.632847222223</v>
      </c>
      <c r="T1461" s="12">
        <f>(((I1461/60)/60)/24)+DATE(1970,1,1)</f>
        <v>41747.958333333336</v>
      </c>
    </row>
    <row r="1462" spans="1:20" ht="48" x14ac:dyDescent="0.2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5">
        <f>E1462/D1462</f>
        <v>1.077</v>
      </c>
      <c r="P1462" s="8">
        <f>E1462/L1462</f>
        <v>41.961038961038959</v>
      </c>
      <c r="Q1462" t="str">
        <f>LEFT(N1462, SEARCH("/", N1462,1)-1)</f>
        <v>music</v>
      </c>
      <c r="R1462" t="str">
        <f>RIGHT(N1462,LEN(N1462)-SEARCH("/",N1462,1))</f>
        <v>indie rock</v>
      </c>
      <c r="S1462" s="12">
        <f>(((J1462/60)/60)/24)+DATE(1970,1,1)</f>
        <v>41593.082002314812</v>
      </c>
      <c r="T1462" s="12">
        <f>(((I1462/60)/60)/24)+DATE(1970,1,1)</f>
        <v>41623.082002314812</v>
      </c>
    </row>
    <row r="1463" spans="1:20" ht="48" x14ac:dyDescent="0.2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5">
        <f>E1463/D1463</f>
        <v>0</v>
      </c>
      <c r="P1463" s="8" t="e">
        <f>E1463/L1463</f>
        <v>#DIV/0!</v>
      </c>
      <c r="Q1463" t="str">
        <f>LEFT(N1463, SEARCH("/", N1463,1)-1)</f>
        <v>technology</v>
      </c>
      <c r="R1463" t="str">
        <f>RIGHT(N1463,LEN(N1463)-SEARCH("/",N1463,1))</f>
        <v>web</v>
      </c>
      <c r="S1463" s="12">
        <f>(((J1463/60)/60)/24)+DATE(1970,1,1)</f>
        <v>42060.001805555556</v>
      </c>
      <c r="T1463" s="12">
        <f>(((I1463/60)/60)/24)+DATE(1970,1,1)</f>
        <v>42094.985416666663</v>
      </c>
    </row>
    <row r="1464" spans="1:20" ht="48" x14ac:dyDescent="0.2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5">
        <f>E1464/D1464</f>
        <v>0.10877666666666666</v>
      </c>
      <c r="P1464" s="8">
        <f>E1464/L1464</f>
        <v>81.582499999999996</v>
      </c>
      <c r="Q1464" t="str">
        <f>LEFT(N1464, SEARCH("/", N1464,1)-1)</f>
        <v>technology</v>
      </c>
      <c r="R1464" t="str">
        <f>RIGHT(N1464,LEN(N1464)-SEARCH("/",N1464,1))</f>
        <v>web</v>
      </c>
      <c r="S1464" s="12">
        <f>(((J1464/60)/60)/24)+DATE(1970,1,1)</f>
        <v>42318.925532407404</v>
      </c>
      <c r="T1464" s="12">
        <f>(((I1464/60)/60)/24)+DATE(1970,1,1)</f>
        <v>42348.925532407404</v>
      </c>
    </row>
    <row r="1465" spans="1:20" ht="64" x14ac:dyDescent="0.2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5">
        <f>E1465/D1465</f>
        <v>2.5000000000000001E-2</v>
      </c>
      <c r="P1465" s="8">
        <f>E1465/L1465</f>
        <v>37.5</v>
      </c>
      <c r="Q1465" t="str">
        <f>LEFT(N1465, SEARCH("/", N1465,1)-1)</f>
        <v>technology</v>
      </c>
      <c r="R1465" t="str">
        <f>RIGHT(N1465,LEN(N1465)-SEARCH("/",N1465,1))</f>
        <v>web</v>
      </c>
      <c r="S1465" s="12">
        <f>(((J1465/60)/60)/24)+DATE(1970,1,1)</f>
        <v>42195.187534722223</v>
      </c>
      <c r="T1465" s="12">
        <f>(((I1465/60)/60)/24)+DATE(1970,1,1)</f>
        <v>42220.187534722223</v>
      </c>
    </row>
    <row r="1466" spans="1:20" ht="48" x14ac:dyDescent="0.2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5">
        <f>E1466/D1466</f>
        <v>8.3333333333333332E-3</v>
      </c>
      <c r="P1466" s="8">
        <f>E1466/L1466</f>
        <v>8.3333333333333339</v>
      </c>
      <c r="Q1466" t="str">
        <f>LEFT(N1466, SEARCH("/", N1466,1)-1)</f>
        <v>food</v>
      </c>
      <c r="R1466" t="str">
        <f>RIGHT(N1466,LEN(N1466)-SEARCH("/",N1466,1))</f>
        <v>food trucks</v>
      </c>
      <c r="S1466" s="12">
        <f>(((J1466/60)/60)/24)+DATE(1970,1,1)</f>
        <v>41760.10974537037</v>
      </c>
      <c r="T1466" s="12">
        <f>(((I1466/60)/60)/24)+DATE(1970,1,1)</f>
        <v>41790.979166666664</v>
      </c>
    </row>
    <row r="1467" spans="1:20" ht="48" x14ac:dyDescent="0.2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5">
        <f>E1467/D1467</f>
        <v>0</v>
      </c>
      <c r="P1467" s="8" t="e">
        <f>E1467/L1467</f>
        <v>#DIV/0!</v>
      </c>
      <c r="Q1467" t="str">
        <f>LEFT(N1467, SEARCH("/", N1467,1)-1)</f>
        <v>food</v>
      </c>
      <c r="R1467" t="str">
        <f>RIGHT(N1467,LEN(N1467)-SEARCH("/",N1467,1))</f>
        <v>food trucks</v>
      </c>
      <c r="S1467" s="12">
        <f>(((J1467/60)/60)/24)+DATE(1970,1,1)</f>
        <v>41993.738298611104</v>
      </c>
      <c r="T1467" s="12">
        <f>(((I1467/60)/60)/24)+DATE(1970,1,1)</f>
        <v>42053.738298611104</v>
      </c>
    </row>
    <row r="1468" spans="1:20" ht="48" x14ac:dyDescent="0.2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5">
        <f>E1468/D1468</f>
        <v>7.0000000000000001E-3</v>
      </c>
      <c r="P1468" s="8">
        <f>E1468/L1468</f>
        <v>10.5</v>
      </c>
      <c r="Q1468" t="str">
        <f>LEFT(N1468, SEARCH("/", N1468,1)-1)</f>
        <v>food</v>
      </c>
      <c r="R1468" t="str">
        <f>RIGHT(N1468,LEN(N1468)-SEARCH("/",N1468,1))</f>
        <v>food trucks</v>
      </c>
      <c r="S1468" s="12">
        <f>(((J1468/60)/60)/24)+DATE(1970,1,1)</f>
        <v>42382.130833333329</v>
      </c>
      <c r="T1468" s="12">
        <f>(((I1468/60)/60)/24)+DATE(1970,1,1)</f>
        <v>42412.130833333329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5">
        <f>E1469/D1469</f>
        <v>1.0860000000000001</v>
      </c>
      <c r="P1469" s="8">
        <f>E1469/L1469</f>
        <v>53.409836065573771</v>
      </c>
      <c r="Q1469" t="str">
        <f>LEFT(N1469, SEARCH("/", N1469,1)-1)</f>
        <v>food</v>
      </c>
      <c r="R1469" t="str">
        <f>RIGHT(N1469,LEN(N1469)-SEARCH("/",N1469,1))</f>
        <v>small batch</v>
      </c>
      <c r="S1469" s="12">
        <f>(((J1469/60)/60)/24)+DATE(1970,1,1)</f>
        <v>42485.754525462966</v>
      </c>
      <c r="T1469" s="12">
        <f>(((I1469/60)/60)/24)+DATE(1970,1,1)</f>
        <v>42515.754525462966</v>
      </c>
    </row>
    <row r="1470" spans="1:20" ht="48" x14ac:dyDescent="0.2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5">
        <f>E1470/D1470</f>
        <v>1.5469999999999999</v>
      </c>
      <c r="P1470" s="8">
        <f>E1470/L1470</f>
        <v>69.268656716417908</v>
      </c>
      <c r="Q1470" t="str">
        <f>LEFT(N1470, SEARCH("/", N1470,1)-1)</f>
        <v>food</v>
      </c>
      <c r="R1470" t="str">
        <f>RIGHT(N1470,LEN(N1470)-SEARCH("/",N1470,1))</f>
        <v>small batch</v>
      </c>
      <c r="S1470" s="12">
        <f>(((J1470/60)/60)/24)+DATE(1970,1,1)</f>
        <v>42738.692233796297</v>
      </c>
      <c r="T1470" s="12">
        <f>(((I1470/60)/60)/24)+DATE(1970,1,1)</f>
        <v>42768.692233796297</v>
      </c>
    </row>
    <row r="1471" spans="1:20" ht="48" x14ac:dyDescent="0.2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5">
        <f>E1471/D1471</f>
        <v>1.1070833333333334</v>
      </c>
      <c r="P1471" s="8">
        <f>E1471/L1471</f>
        <v>28.880434782608695</v>
      </c>
      <c r="Q1471" t="str">
        <f>LEFT(N1471, SEARCH("/", N1471,1)-1)</f>
        <v>music</v>
      </c>
      <c r="R1471" t="str">
        <f>RIGHT(N1471,LEN(N1471)-SEARCH("/",N1471,1))</f>
        <v>indie rock</v>
      </c>
      <c r="S1471" s="12">
        <f>(((J1471/60)/60)/24)+DATE(1970,1,1)</f>
        <v>41089.186296296299</v>
      </c>
      <c r="T1471" s="12">
        <f>(((I1471/60)/60)/24)+DATE(1970,1,1)</f>
        <v>41109.186296296299</v>
      </c>
    </row>
    <row r="1472" spans="1:20" ht="48" x14ac:dyDescent="0.2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5">
        <f>E1472/D1472</f>
        <v>1.0669999999999999</v>
      </c>
      <c r="P1472" s="8">
        <f>E1472/L1472</f>
        <v>49.246153846153845</v>
      </c>
      <c r="Q1472" t="str">
        <f>LEFT(N1472, SEARCH("/", N1472,1)-1)</f>
        <v>music</v>
      </c>
      <c r="R1472" t="str">
        <f>RIGHT(N1472,LEN(N1472)-SEARCH("/",N1472,1))</f>
        <v>indie rock</v>
      </c>
      <c r="S1472" s="12">
        <f>(((J1472/60)/60)/24)+DATE(1970,1,1)</f>
        <v>40833.633194444446</v>
      </c>
      <c r="T1472" s="12">
        <f>(((I1472/60)/60)/24)+DATE(1970,1,1)</f>
        <v>40863.674861111111</v>
      </c>
    </row>
    <row r="1473" spans="1:20" ht="48" x14ac:dyDescent="0.2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5">
        <f>E1473/D1473</f>
        <v>1.0649999999999999</v>
      </c>
      <c r="P1473" s="8">
        <f>E1473/L1473</f>
        <v>177.5</v>
      </c>
      <c r="Q1473" t="str">
        <f>LEFT(N1473, SEARCH("/", N1473,1)-1)</f>
        <v>music</v>
      </c>
      <c r="R1473" t="str">
        <f>RIGHT(N1473,LEN(N1473)-SEARCH("/",N1473,1))</f>
        <v>classical music</v>
      </c>
      <c r="S1473" s="12">
        <f>(((J1473/60)/60)/24)+DATE(1970,1,1)</f>
        <v>42769.809965277775</v>
      </c>
      <c r="T1473" s="12">
        <f>(((I1473/60)/60)/24)+DATE(1970,1,1)</f>
        <v>42799.809965277775</v>
      </c>
    </row>
    <row r="1474" spans="1:20" ht="48" x14ac:dyDescent="0.2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5">
        <f>E1474/D1474</f>
        <v>1.228</v>
      </c>
      <c r="P1474" s="8">
        <f>E1474/L1474</f>
        <v>54.985074626865675</v>
      </c>
      <c r="Q1474" t="str">
        <f>LEFT(N1474, SEARCH("/", N1474,1)-1)</f>
        <v>music</v>
      </c>
      <c r="R1474" t="str">
        <f>RIGHT(N1474,LEN(N1474)-SEARCH("/",N1474,1))</f>
        <v>classical music</v>
      </c>
      <c r="S1474" s="12">
        <f>(((J1474/60)/60)/24)+DATE(1970,1,1)</f>
        <v>42125.078275462962</v>
      </c>
      <c r="T1474" s="12">
        <f>(((I1474/60)/60)/24)+DATE(1970,1,1)</f>
        <v>42156.165972222225</v>
      </c>
    </row>
    <row r="1475" spans="1:20" ht="48" x14ac:dyDescent="0.2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5">
        <f>E1475/D1475</f>
        <v>1.0009999999999999</v>
      </c>
      <c r="P1475" s="8">
        <f>E1475/L1475</f>
        <v>143</v>
      </c>
      <c r="Q1475" t="str">
        <f>LEFT(N1475, SEARCH("/", N1475,1)-1)</f>
        <v>music</v>
      </c>
      <c r="R1475" t="str">
        <f>RIGHT(N1475,LEN(N1475)-SEARCH("/",N1475,1))</f>
        <v>classical music</v>
      </c>
      <c r="S1475" s="12">
        <f>(((J1475/60)/60)/24)+DATE(1970,1,1)</f>
        <v>42039.951087962967</v>
      </c>
      <c r="T1475" s="12">
        <f>(((I1475/60)/60)/24)+DATE(1970,1,1)</f>
        <v>42069.951087962967</v>
      </c>
    </row>
    <row r="1476" spans="1:20" ht="32" x14ac:dyDescent="0.2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5">
        <f>E1476/D1476</f>
        <v>1.6666666666666668E-3</v>
      </c>
      <c r="P1476" s="8">
        <f>E1476/L1476</f>
        <v>5</v>
      </c>
      <c r="Q1476" t="str">
        <f>LEFT(N1476, SEARCH("/", N1476,1)-1)</f>
        <v>food</v>
      </c>
      <c r="R1476" t="str">
        <f>RIGHT(N1476,LEN(N1476)-SEARCH("/",N1476,1))</f>
        <v>food trucks</v>
      </c>
      <c r="S1476" s="12">
        <f>(((J1476/60)/60)/24)+DATE(1970,1,1)</f>
        <v>42333.330277777779</v>
      </c>
      <c r="T1476" s="12">
        <f>(((I1476/60)/60)/24)+DATE(1970,1,1)</f>
        <v>42363.330277777779</v>
      </c>
    </row>
    <row r="1477" spans="1:20" ht="48" x14ac:dyDescent="0.2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5">
        <f>E1477/D1477</f>
        <v>0</v>
      </c>
      <c r="P1477" s="8" t="e">
        <f>E1477/L1477</f>
        <v>#DIV/0!</v>
      </c>
      <c r="Q1477" t="str">
        <f>LEFT(N1477, SEARCH("/", N1477,1)-1)</f>
        <v>food</v>
      </c>
      <c r="R1477" t="str">
        <f>RIGHT(N1477,LEN(N1477)-SEARCH("/",N1477,1))</f>
        <v>food trucks</v>
      </c>
      <c r="S1477" s="12">
        <f>(((J1477/60)/60)/24)+DATE(1970,1,1)</f>
        <v>42388.589085648149</v>
      </c>
      <c r="T1477" s="12">
        <f>(((I1477/60)/60)/24)+DATE(1970,1,1)</f>
        <v>42395.589085648149</v>
      </c>
    </row>
    <row r="1478" spans="1:20" ht="32" x14ac:dyDescent="0.2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5">
        <f>E1478/D1478</f>
        <v>0.39</v>
      </c>
      <c r="P1478" s="8">
        <f>E1478/L1478</f>
        <v>83.571428571428569</v>
      </c>
      <c r="Q1478" t="str">
        <f>LEFT(N1478, SEARCH("/", N1478,1)-1)</f>
        <v>food</v>
      </c>
      <c r="R1478" t="str">
        <f>RIGHT(N1478,LEN(N1478)-SEARCH("/",N1478,1))</f>
        <v>food trucks</v>
      </c>
      <c r="S1478" s="12">
        <f>(((J1478/60)/60)/24)+DATE(1970,1,1)</f>
        <v>42240.840289351851</v>
      </c>
      <c r="T1478" s="12">
        <f>(((I1478/60)/60)/24)+DATE(1970,1,1)</f>
        <v>42270.840289351851</v>
      </c>
    </row>
    <row r="1479" spans="1:20" ht="64" x14ac:dyDescent="0.2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5">
        <f>E1479/D1479</f>
        <v>1.0566666666666666</v>
      </c>
      <c r="P1479" s="8">
        <f>E1479/L1479</f>
        <v>45.94202898550725</v>
      </c>
      <c r="Q1479" t="str">
        <f>LEFT(N1479, SEARCH("/", N1479,1)-1)</f>
        <v>technology</v>
      </c>
      <c r="R1479" t="str">
        <f>RIGHT(N1479,LEN(N1479)-SEARCH("/",N1479,1))</f>
        <v>space exploration</v>
      </c>
      <c r="S1479" s="12">
        <f>(((J1479/60)/60)/24)+DATE(1970,1,1)</f>
        <v>42103.160578703704</v>
      </c>
      <c r="T1479" s="12">
        <f>(((I1479/60)/60)/24)+DATE(1970,1,1)</f>
        <v>42163.160578703704</v>
      </c>
    </row>
    <row r="1480" spans="1:20" ht="48" x14ac:dyDescent="0.2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5">
        <f>E1480/D1480</f>
        <v>0.26700000000000002</v>
      </c>
      <c r="P1480" s="8">
        <f>E1480/L1480</f>
        <v>42.157894736842103</v>
      </c>
      <c r="Q1480" t="str">
        <f>LEFT(N1480, SEARCH("/", N1480,1)-1)</f>
        <v>publishing</v>
      </c>
      <c r="R1480" t="str">
        <f>RIGHT(N1480,LEN(N1480)-SEARCH("/",N1480,1))</f>
        <v>children's books</v>
      </c>
      <c r="S1480" s="12">
        <f>(((J1480/60)/60)/24)+DATE(1970,1,1)</f>
        <v>41850.781377314815</v>
      </c>
      <c r="T1480" s="12">
        <f>(((I1480/60)/60)/24)+DATE(1970,1,1)</f>
        <v>41880.781377314815</v>
      </c>
    </row>
    <row r="1481" spans="1:20" ht="48" x14ac:dyDescent="0.2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5">
        <f>E1481/D1481</f>
        <v>3.3333333333333335E-3</v>
      </c>
      <c r="P1481" s="8">
        <f>E1481/L1481</f>
        <v>10</v>
      </c>
      <c r="Q1481" t="str">
        <f>LEFT(N1481, SEARCH("/", N1481,1)-1)</f>
        <v>publishing</v>
      </c>
      <c r="R1481" t="str">
        <f>RIGHT(N1481,LEN(N1481)-SEARCH("/",N1481,1))</f>
        <v>children's books</v>
      </c>
      <c r="S1481" s="12">
        <f>(((J1481/60)/60)/24)+DATE(1970,1,1)</f>
        <v>42172.669027777782</v>
      </c>
      <c r="T1481" s="12">
        <f>(((I1481/60)/60)/24)+DATE(1970,1,1)</f>
        <v>42202.669027777782</v>
      </c>
    </row>
    <row r="1482" spans="1:20" ht="32" x14ac:dyDescent="0.2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5">
        <f>E1482/D1482</f>
        <v>1.0116666666666667</v>
      </c>
      <c r="P1482" s="8">
        <f>E1482/L1482</f>
        <v>126.45833333333333</v>
      </c>
      <c r="Q1482" t="str">
        <f>LEFT(N1482, SEARCH("/", N1482,1)-1)</f>
        <v>theater</v>
      </c>
      <c r="R1482" t="str">
        <f>RIGHT(N1482,LEN(N1482)-SEARCH("/",N1482,1))</f>
        <v>plays</v>
      </c>
      <c r="S1482" s="12">
        <f>(((J1482/60)/60)/24)+DATE(1970,1,1)</f>
        <v>42056.013124999998</v>
      </c>
      <c r="T1482" s="12">
        <f>(((I1482/60)/60)/24)+DATE(1970,1,1)</f>
        <v>42075.166666666672</v>
      </c>
    </row>
    <row r="1483" spans="1:20" ht="48" x14ac:dyDescent="0.2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5">
        <f>E1483/D1483</f>
        <v>1.0533333333333332</v>
      </c>
      <c r="P1483" s="8">
        <f>E1483/L1483</f>
        <v>47.878787878787875</v>
      </c>
      <c r="Q1483" t="str">
        <f>LEFT(N1483, SEARCH("/", N1483,1)-1)</f>
        <v>theater</v>
      </c>
      <c r="R1483" t="str">
        <f>RIGHT(N1483,LEN(N1483)-SEARCH("/",N1483,1))</f>
        <v>plays</v>
      </c>
      <c r="S1483" s="12">
        <f>(((J1483/60)/60)/24)+DATE(1970,1,1)</f>
        <v>42016.938692129625</v>
      </c>
      <c r="T1483" s="12">
        <f>(((I1483/60)/60)/24)+DATE(1970,1,1)</f>
        <v>42046.938692129625</v>
      </c>
    </row>
    <row r="1484" spans="1:20" ht="48" x14ac:dyDescent="0.2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5">
        <f>E1484/D1484</f>
        <v>1.0183333333333333</v>
      </c>
      <c r="P1484" s="8">
        <f>E1484/L1484</f>
        <v>33.944444444444443</v>
      </c>
      <c r="Q1484" t="str">
        <f>LEFT(N1484, SEARCH("/", N1484,1)-1)</f>
        <v>theater</v>
      </c>
      <c r="R1484" t="str">
        <f>RIGHT(N1484,LEN(N1484)-SEARCH("/",N1484,1))</f>
        <v>plays</v>
      </c>
      <c r="S1484" s="12">
        <f>(((J1484/60)/60)/24)+DATE(1970,1,1)</f>
        <v>42192.64707175926</v>
      </c>
      <c r="T1484" s="12">
        <f>(((I1484/60)/60)/24)+DATE(1970,1,1)</f>
        <v>42222.64707175926</v>
      </c>
    </row>
    <row r="1485" spans="1:20" ht="48" x14ac:dyDescent="0.2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5">
        <f>E1485/D1485</f>
        <v>1.121</v>
      </c>
      <c r="P1485" s="8">
        <f>E1485/L1485</f>
        <v>44.25</v>
      </c>
      <c r="Q1485" t="str">
        <f>LEFT(N1485, SEARCH("/", N1485,1)-1)</f>
        <v>theater</v>
      </c>
      <c r="R1485" t="str">
        <f>RIGHT(N1485,LEN(N1485)-SEARCH("/",N1485,1))</f>
        <v>plays</v>
      </c>
      <c r="S1485" s="12">
        <f>(((J1485/60)/60)/24)+DATE(1970,1,1)</f>
        <v>42185.267245370371</v>
      </c>
      <c r="T1485" s="12">
        <f>(((I1485/60)/60)/24)+DATE(1970,1,1)</f>
        <v>42221.458333333328</v>
      </c>
    </row>
    <row r="1486" spans="1:20" ht="48" x14ac:dyDescent="0.2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5">
        <f>E1486/D1486</f>
        <v>1.4156666666666666</v>
      </c>
      <c r="P1486" s="8">
        <f>E1486/L1486</f>
        <v>25.130177514792898</v>
      </c>
      <c r="Q1486" t="str">
        <f>LEFT(N1486, SEARCH("/", N1486,1)-1)</f>
        <v>theater</v>
      </c>
      <c r="R1486" t="str">
        <f>RIGHT(N1486,LEN(N1486)-SEARCH("/",N1486,1))</f>
        <v>plays</v>
      </c>
      <c r="S1486" s="12">
        <f>(((J1486/60)/60)/24)+DATE(1970,1,1)</f>
        <v>42188.467499999999</v>
      </c>
      <c r="T1486" s="12">
        <f>(((I1486/60)/60)/24)+DATE(1970,1,1)</f>
        <v>42218.666666666672</v>
      </c>
    </row>
    <row r="1487" spans="1:20" ht="48" x14ac:dyDescent="0.2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5">
        <f>E1487/D1487</f>
        <v>1.0333333333333334</v>
      </c>
      <c r="P1487" s="8">
        <f>E1487/L1487</f>
        <v>60.784313725490193</v>
      </c>
      <c r="Q1487" t="str">
        <f>LEFT(N1487, SEARCH("/", N1487,1)-1)</f>
        <v>theater</v>
      </c>
      <c r="R1487" t="str">
        <f>RIGHT(N1487,LEN(N1487)-SEARCH("/",N1487,1))</f>
        <v>plays</v>
      </c>
      <c r="S1487" s="12">
        <f>(((J1487/60)/60)/24)+DATE(1970,1,1)</f>
        <v>42312.792662037042</v>
      </c>
      <c r="T1487" s="12">
        <f>(((I1487/60)/60)/24)+DATE(1970,1,1)</f>
        <v>42342.792662037042</v>
      </c>
    </row>
    <row r="1488" spans="1:20" ht="32" x14ac:dyDescent="0.2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5">
        <f>E1488/D1488</f>
        <v>1</v>
      </c>
      <c r="P1488" s="8">
        <f>E1488/L1488</f>
        <v>272.72727272727275</v>
      </c>
      <c r="Q1488" t="str">
        <f>LEFT(N1488, SEARCH("/", N1488,1)-1)</f>
        <v>theater</v>
      </c>
      <c r="R1488" t="str">
        <f>RIGHT(N1488,LEN(N1488)-SEARCH("/",N1488,1))</f>
        <v>plays</v>
      </c>
      <c r="S1488" s="12">
        <f>(((J1488/60)/60)/24)+DATE(1970,1,1)</f>
        <v>41758.839675925927</v>
      </c>
      <c r="T1488" s="12">
        <f>(((I1488/60)/60)/24)+DATE(1970,1,1)</f>
        <v>41771.165972222225</v>
      </c>
    </row>
    <row r="1489" spans="1:20" ht="32" x14ac:dyDescent="0.2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5">
        <f>E1489/D1489</f>
        <v>1.1066666666666667</v>
      </c>
      <c r="P1489" s="8">
        <f>E1489/L1489</f>
        <v>63.846153846153847</v>
      </c>
      <c r="Q1489" t="str">
        <f>LEFT(N1489, SEARCH("/", N1489,1)-1)</f>
        <v>theater</v>
      </c>
      <c r="R1489" t="str">
        <f>RIGHT(N1489,LEN(N1489)-SEARCH("/",N1489,1))</f>
        <v>plays</v>
      </c>
      <c r="S1489" s="12">
        <f>(((J1489/60)/60)/24)+DATE(1970,1,1)</f>
        <v>42171.824884259258</v>
      </c>
      <c r="T1489" s="12">
        <f>(((I1489/60)/60)/24)+DATE(1970,1,1)</f>
        <v>42201.824884259258</v>
      </c>
    </row>
    <row r="1490" spans="1:20" ht="48" x14ac:dyDescent="0.2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5">
        <f>E1490/D1490</f>
        <v>4.8666666666666664E-2</v>
      </c>
      <c r="P1490" s="8">
        <f>E1490/L1490</f>
        <v>24.333333333333332</v>
      </c>
      <c r="Q1490" t="str">
        <f>LEFT(N1490, SEARCH("/", N1490,1)-1)</f>
        <v>theater</v>
      </c>
      <c r="R1490" t="str">
        <f>RIGHT(N1490,LEN(N1490)-SEARCH("/",N1490,1))</f>
        <v>plays</v>
      </c>
      <c r="S1490" s="12">
        <f>(((J1490/60)/60)/24)+DATE(1970,1,1)</f>
        <v>42165.037581018521</v>
      </c>
      <c r="T1490" s="12">
        <f>(((I1490/60)/60)/24)+DATE(1970,1,1)</f>
        <v>42224.898611111115</v>
      </c>
    </row>
    <row r="1491" spans="1:20" ht="32" x14ac:dyDescent="0.2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5">
        <f>E1491/D1491</f>
        <v>0</v>
      </c>
      <c r="P1491" s="8" t="e">
        <f>E1491/L1491</f>
        <v>#DIV/0!</v>
      </c>
      <c r="Q1491" t="str">
        <f>LEFT(N1491, SEARCH("/", N1491,1)-1)</f>
        <v>theater</v>
      </c>
      <c r="R1491" t="str">
        <f>RIGHT(N1491,LEN(N1491)-SEARCH("/",N1491,1))</f>
        <v>plays</v>
      </c>
      <c r="S1491" s="12">
        <f>(((J1491/60)/60)/24)+DATE(1970,1,1)</f>
        <v>42115.11618055556</v>
      </c>
      <c r="T1491" s="12">
        <f>(((I1491/60)/60)/24)+DATE(1970,1,1)</f>
        <v>42175.11618055556</v>
      </c>
    </row>
    <row r="1492" spans="1:20" ht="48" x14ac:dyDescent="0.2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5">
        <f>E1492/D1492</f>
        <v>2.1000000000000001E-2</v>
      </c>
      <c r="P1492" s="8">
        <f>E1492/L1492</f>
        <v>15.75</v>
      </c>
      <c r="Q1492" t="str">
        <f>LEFT(N1492, SEARCH("/", N1492,1)-1)</f>
        <v>theater</v>
      </c>
      <c r="R1492" t="str">
        <f>RIGHT(N1492,LEN(N1492)-SEARCH("/",N1492,1))</f>
        <v>plays</v>
      </c>
      <c r="S1492" s="12">
        <f>(((J1492/60)/60)/24)+DATE(1970,1,1)</f>
        <v>42128.615682870368</v>
      </c>
      <c r="T1492" s="12">
        <f>(((I1492/60)/60)/24)+DATE(1970,1,1)</f>
        <v>42188.615682870368</v>
      </c>
    </row>
    <row r="1493" spans="1:20" ht="48" x14ac:dyDescent="0.2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5">
        <f>E1493/D1493</f>
        <v>1.6666666666666668E-3</v>
      </c>
      <c r="P1493" s="8">
        <f>E1493/L1493</f>
        <v>5</v>
      </c>
      <c r="Q1493" t="str">
        <f>LEFT(N1493, SEARCH("/", N1493,1)-1)</f>
        <v>theater</v>
      </c>
      <c r="R1493" t="str">
        <f>RIGHT(N1493,LEN(N1493)-SEARCH("/",N1493,1))</f>
        <v>plays</v>
      </c>
      <c r="S1493" s="12">
        <f>(((J1493/60)/60)/24)+DATE(1970,1,1)</f>
        <v>41985.427361111113</v>
      </c>
      <c r="T1493" s="12">
        <f>(((I1493/60)/60)/24)+DATE(1970,1,1)</f>
        <v>42015.427361111113</v>
      </c>
    </row>
    <row r="1494" spans="1:20" ht="48" x14ac:dyDescent="0.2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5">
        <f>E1494/D1494</f>
        <v>0.38066666666666665</v>
      </c>
      <c r="P1494" s="8">
        <f>E1494/L1494</f>
        <v>81.571428571428569</v>
      </c>
      <c r="Q1494" t="str">
        <f>LEFT(N1494, SEARCH("/", N1494,1)-1)</f>
        <v>theater</v>
      </c>
      <c r="R1494" t="str">
        <f>RIGHT(N1494,LEN(N1494)-SEARCH("/",N1494,1))</f>
        <v>plays</v>
      </c>
      <c r="S1494" s="12">
        <f>(((J1494/60)/60)/24)+DATE(1970,1,1)</f>
        <v>41850.863252314812</v>
      </c>
      <c r="T1494" s="12">
        <f>(((I1494/60)/60)/24)+DATE(1970,1,1)</f>
        <v>41880.863252314812</v>
      </c>
    </row>
    <row r="1495" spans="1:20" ht="48" x14ac:dyDescent="0.2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5">
        <f>E1495/D1495</f>
        <v>0.20833333333333334</v>
      </c>
      <c r="P1495" s="8">
        <f>E1495/L1495</f>
        <v>52.083333333333336</v>
      </c>
      <c r="Q1495" t="str">
        <f>LEFT(N1495, SEARCH("/", N1495,1)-1)</f>
        <v>theater</v>
      </c>
      <c r="R1495" t="str">
        <f>RIGHT(N1495,LEN(N1495)-SEARCH("/",N1495,1))</f>
        <v>plays</v>
      </c>
      <c r="S1495" s="12">
        <f>(((J1495/60)/60)/24)+DATE(1970,1,1)</f>
        <v>42701.908807870372</v>
      </c>
      <c r="T1495" s="12">
        <f>(((I1495/60)/60)/24)+DATE(1970,1,1)</f>
        <v>42716.25</v>
      </c>
    </row>
    <row r="1496" spans="1:20" ht="48" x14ac:dyDescent="0.2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5">
        <f>E1496/D1496</f>
        <v>1.25</v>
      </c>
      <c r="P1496" s="8">
        <f>E1496/L1496</f>
        <v>75</v>
      </c>
      <c r="Q1496" t="str">
        <f>LEFT(N1496, SEARCH("/", N1496,1)-1)</f>
        <v>theater</v>
      </c>
      <c r="R1496" t="str">
        <f>RIGHT(N1496,LEN(N1496)-SEARCH("/",N1496,1))</f>
        <v>musical</v>
      </c>
      <c r="S1496" s="12">
        <f>(((J1496/60)/60)/24)+DATE(1970,1,1)</f>
        <v>42044.765960648147</v>
      </c>
      <c r="T1496" s="12">
        <f>(((I1496/60)/60)/24)+DATE(1970,1,1)</f>
        <v>42058.765960648147</v>
      </c>
    </row>
    <row r="1497" spans="1:20" ht="48" x14ac:dyDescent="0.2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5">
        <f>E1497/D1497</f>
        <v>0</v>
      </c>
      <c r="P1497" s="8" t="e">
        <f>E1497/L1497</f>
        <v>#DIV/0!</v>
      </c>
      <c r="Q1497" t="str">
        <f>LEFT(N1497, SEARCH("/", N1497,1)-1)</f>
        <v>theater</v>
      </c>
      <c r="R1497" t="str">
        <f>RIGHT(N1497,LEN(N1497)-SEARCH("/",N1497,1))</f>
        <v>spaces</v>
      </c>
      <c r="S1497" s="12">
        <f>(((J1497/60)/60)/24)+DATE(1970,1,1)</f>
        <v>42077.129398148143</v>
      </c>
      <c r="T1497" s="12">
        <f>(((I1497/60)/60)/24)+DATE(1970,1,1)</f>
        <v>42107.129398148143</v>
      </c>
    </row>
    <row r="1498" spans="1:20" ht="64" x14ac:dyDescent="0.2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5">
        <f>E1498/D1498</f>
        <v>1.1356666666666666</v>
      </c>
      <c r="P1498" s="8">
        <f>E1498/L1498</f>
        <v>113.56666666666666</v>
      </c>
      <c r="Q1498" t="str">
        <f>LEFT(N1498, SEARCH("/", N1498,1)-1)</f>
        <v>theater</v>
      </c>
      <c r="R1498" t="str">
        <f>RIGHT(N1498,LEN(N1498)-SEARCH("/",N1498,1))</f>
        <v>plays</v>
      </c>
      <c r="S1498" s="12">
        <f>(((J1498/60)/60)/24)+DATE(1970,1,1)</f>
        <v>42026.88118055556</v>
      </c>
      <c r="T1498" s="12">
        <f>(((I1498/60)/60)/24)+DATE(1970,1,1)</f>
        <v>42086.093055555553</v>
      </c>
    </row>
    <row r="1499" spans="1:20" ht="48" x14ac:dyDescent="0.2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5">
        <f>E1499/D1499</f>
        <v>1.0916666666666666</v>
      </c>
      <c r="P1499" s="8">
        <f>E1499/L1499</f>
        <v>136.45833333333334</v>
      </c>
      <c r="Q1499" t="str">
        <f>LEFT(N1499, SEARCH("/", N1499,1)-1)</f>
        <v>theater</v>
      </c>
      <c r="R1499" t="str">
        <f>RIGHT(N1499,LEN(N1499)-SEARCH("/",N1499,1))</f>
        <v>plays</v>
      </c>
      <c r="S1499" s="12">
        <f>(((J1499/60)/60)/24)+DATE(1970,1,1)</f>
        <v>42219.915856481486</v>
      </c>
      <c r="T1499" s="12">
        <f>(((I1499/60)/60)/24)+DATE(1970,1,1)</f>
        <v>42240.083333333328</v>
      </c>
    </row>
    <row r="1500" spans="1:20" ht="48" x14ac:dyDescent="0.2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5">
        <f>E1500/D1500</f>
        <v>1.0449999999999999</v>
      </c>
      <c r="P1500" s="8">
        <f>E1500/L1500</f>
        <v>48.984375</v>
      </c>
      <c r="Q1500" t="str">
        <f>LEFT(N1500, SEARCH("/", N1500,1)-1)</f>
        <v>theater</v>
      </c>
      <c r="R1500" t="str">
        <f>RIGHT(N1500,LEN(N1500)-SEARCH("/",N1500,1))</f>
        <v>spaces</v>
      </c>
      <c r="S1500" s="12">
        <f>(((J1500/60)/60)/24)+DATE(1970,1,1)</f>
        <v>42622.767476851848</v>
      </c>
      <c r="T1500" s="12">
        <f>(((I1500/60)/60)/24)+DATE(1970,1,1)</f>
        <v>42652.767476851848</v>
      </c>
    </row>
    <row r="1501" spans="1:20" ht="48" x14ac:dyDescent="0.2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5">
        <f>E1501/D1501</f>
        <v>1.0116666666666667</v>
      </c>
      <c r="P1501" s="8">
        <f>E1501/L1501</f>
        <v>178.52941176470588</v>
      </c>
      <c r="Q1501" t="str">
        <f>LEFT(N1501, SEARCH("/", N1501,1)-1)</f>
        <v>theater</v>
      </c>
      <c r="R1501" t="str">
        <f>RIGHT(N1501,LEN(N1501)-SEARCH("/",N1501,1))</f>
        <v>spaces</v>
      </c>
      <c r="S1501" s="12">
        <f>(((J1501/60)/60)/24)+DATE(1970,1,1)</f>
        <v>42398.849259259259</v>
      </c>
      <c r="T1501" s="12">
        <f>(((I1501/60)/60)/24)+DATE(1970,1,1)</f>
        <v>42430.249305555553</v>
      </c>
    </row>
    <row r="1502" spans="1:20" ht="48" x14ac:dyDescent="0.2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5">
        <f>E1502/D1502</f>
        <v>1.0116666666666667</v>
      </c>
      <c r="P1502" s="8">
        <f>E1502/L1502</f>
        <v>116.73076923076923</v>
      </c>
      <c r="Q1502" t="str">
        <f>LEFT(N1502, SEARCH("/", N1502,1)-1)</f>
        <v>theater</v>
      </c>
      <c r="R1502" t="str">
        <f>RIGHT(N1502,LEN(N1502)-SEARCH("/",N1502,1))</f>
        <v>spaces</v>
      </c>
      <c r="S1502" s="12">
        <f>(((J1502/60)/60)/24)+DATE(1970,1,1)</f>
        <v>42360.212025462963</v>
      </c>
      <c r="T1502" s="12">
        <f>(((I1502/60)/60)/24)+DATE(1970,1,1)</f>
        <v>42390.212025462963</v>
      </c>
    </row>
    <row r="1503" spans="1:20" ht="48" x14ac:dyDescent="0.2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5">
        <f>E1503/D1503</f>
        <v>1.4653333333333334</v>
      </c>
      <c r="P1503" s="8">
        <f>E1503/L1503</f>
        <v>191.13043478260869</v>
      </c>
      <c r="Q1503" t="str">
        <f>LEFT(N1503, SEARCH("/", N1503,1)-1)</f>
        <v>theater</v>
      </c>
      <c r="R1503" t="str">
        <f>RIGHT(N1503,LEN(N1503)-SEARCH("/",N1503,1))</f>
        <v>spaces</v>
      </c>
      <c r="S1503" s="12">
        <f>(((J1503/60)/60)/24)+DATE(1970,1,1)</f>
        <v>42570.110243055555</v>
      </c>
      <c r="T1503" s="12">
        <f>(((I1503/60)/60)/24)+DATE(1970,1,1)</f>
        <v>42600.110243055555</v>
      </c>
    </row>
    <row r="1504" spans="1:20" ht="48" x14ac:dyDescent="0.2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5">
        <f>E1504/D1504</f>
        <v>1.075</v>
      </c>
      <c r="P1504" s="8">
        <f>E1504/L1504</f>
        <v>76.785714285714292</v>
      </c>
      <c r="Q1504" t="str">
        <f>LEFT(N1504, SEARCH("/", N1504,1)-1)</f>
        <v>theater</v>
      </c>
      <c r="R1504" t="str">
        <f>RIGHT(N1504,LEN(N1504)-SEARCH("/",N1504,1))</f>
        <v>spaces</v>
      </c>
      <c r="S1504" s="12">
        <f>(((J1504/60)/60)/24)+DATE(1970,1,1)</f>
        <v>42177.791909722218</v>
      </c>
      <c r="T1504" s="12">
        <f>(((I1504/60)/60)/24)+DATE(1970,1,1)</f>
        <v>42181.958333333328</v>
      </c>
    </row>
    <row r="1505" spans="1:20" ht="32" x14ac:dyDescent="0.2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5">
        <f>E1505/D1505</f>
        <v>0.19566666666666666</v>
      </c>
      <c r="P1505" s="8">
        <f>E1505/L1505</f>
        <v>25.521739130434781</v>
      </c>
      <c r="Q1505" t="str">
        <f>LEFT(N1505, SEARCH("/", N1505,1)-1)</f>
        <v>theater</v>
      </c>
      <c r="R1505" t="str">
        <f>RIGHT(N1505,LEN(N1505)-SEARCH("/",N1505,1))</f>
        <v>spaces</v>
      </c>
      <c r="S1505" s="12">
        <f>(((J1505/60)/60)/24)+DATE(1970,1,1)</f>
        <v>42630.922893518517</v>
      </c>
      <c r="T1505" s="12">
        <f>(((I1505/60)/60)/24)+DATE(1970,1,1)</f>
        <v>42665.922893518517</v>
      </c>
    </row>
    <row r="1506" spans="1:20" ht="48" x14ac:dyDescent="0.2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5">
        <f>E1506/D1506</f>
        <v>3.3558333333333334</v>
      </c>
      <c r="P1506" s="8">
        <f>E1506/L1506</f>
        <v>41.773858921161825</v>
      </c>
      <c r="Q1506" t="str">
        <f>LEFT(N1506, SEARCH("/", N1506,1)-1)</f>
        <v>theater</v>
      </c>
      <c r="R1506" t="str">
        <f>RIGHT(N1506,LEN(N1506)-SEARCH("/",N1506,1))</f>
        <v>plays</v>
      </c>
      <c r="S1506" s="12">
        <f>(((J1506/60)/60)/24)+DATE(1970,1,1)</f>
        <v>40633.154363425929</v>
      </c>
      <c r="T1506" s="12">
        <f>(((I1506/60)/60)/24)+DATE(1970,1,1)</f>
        <v>40664.207638888889</v>
      </c>
    </row>
    <row r="1507" spans="1:20" ht="32" x14ac:dyDescent="0.2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5">
        <f>E1507/D1507</f>
        <v>1.1616666666666666</v>
      </c>
      <c r="P1507" s="8">
        <f>E1507/L1507</f>
        <v>63.363636363636367</v>
      </c>
      <c r="Q1507" t="str">
        <f>LEFT(N1507, SEARCH("/", N1507,1)-1)</f>
        <v>theater</v>
      </c>
      <c r="R1507" t="str">
        <f>RIGHT(N1507,LEN(N1507)-SEARCH("/",N1507,1))</f>
        <v>plays</v>
      </c>
      <c r="S1507" s="12">
        <f>(((J1507/60)/60)/24)+DATE(1970,1,1)</f>
        <v>41839.175706018519</v>
      </c>
      <c r="T1507" s="12">
        <f>(((I1507/60)/60)/24)+DATE(1970,1,1)</f>
        <v>41853.175706018519</v>
      </c>
    </row>
    <row r="1508" spans="1:20" ht="48" x14ac:dyDescent="0.2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5">
        <f>E1508/D1508</f>
        <v>1.0113333333333334</v>
      </c>
      <c r="P1508" s="8">
        <f>E1508/L1508</f>
        <v>131.91304347826087</v>
      </c>
      <c r="Q1508" t="str">
        <f>LEFT(N1508, SEARCH("/", N1508,1)-1)</f>
        <v>theater</v>
      </c>
      <c r="R1508" t="str">
        <f>RIGHT(N1508,LEN(N1508)-SEARCH("/",N1508,1))</f>
        <v>plays</v>
      </c>
      <c r="S1508" s="12">
        <f>(((J1508/60)/60)/24)+DATE(1970,1,1)</f>
        <v>41862.864675925928</v>
      </c>
      <c r="T1508" s="12">
        <f>(((I1508/60)/60)/24)+DATE(1970,1,1)</f>
        <v>41876.864675925928</v>
      </c>
    </row>
    <row r="1509" spans="1:20" ht="48" x14ac:dyDescent="0.2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5">
        <f>E1509/D1509</f>
        <v>1.2576666666666667</v>
      </c>
      <c r="P1509" s="8">
        <f>E1509/L1509</f>
        <v>62.883333333333333</v>
      </c>
      <c r="Q1509" t="str">
        <f>LEFT(N1509, SEARCH("/", N1509,1)-1)</f>
        <v>theater</v>
      </c>
      <c r="R1509" t="str">
        <f>RIGHT(N1509,LEN(N1509)-SEARCH("/",N1509,1))</f>
        <v>plays</v>
      </c>
      <c r="S1509" s="12">
        <f>(((J1509/60)/60)/24)+DATE(1970,1,1)</f>
        <v>41013.936562499999</v>
      </c>
      <c r="T1509" s="12">
        <f>(((I1509/60)/60)/24)+DATE(1970,1,1)</f>
        <v>41061.165972222225</v>
      </c>
    </row>
    <row r="1510" spans="1:20" ht="48" x14ac:dyDescent="0.2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5">
        <f>E1510/D1510</f>
        <v>1.0056666666666667</v>
      </c>
      <c r="P1510" s="8">
        <f>E1510/L1510</f>
        <v>88.735294117647058</v>
      </c>
      <c r="Q1510" t="str">
        <f>LEFT(N1510, SEARCH("/", N1510,1)-1)</f>
        <v>theater</v>
      </c>
      <c r="R1510" t="str">
        <f>RIGHT(N1510,LEN(N1510)-SEARCH("/",N1510,1))</f>
        <v>plays</v>
      </c>
      <c r="S1510" s="12">
        <f>(((J1510/60)/60)/24)+DATE(1970,1,1)</f>
        <v>42754.693842592591</v>
      </c>
      <c r="T1510" s="12">
        <f>(((I1510/60)/60)/24)+DATE(1970,1,1)</f>
        <v>42782.958333333328</v>
      </c>
    </row>
    <row r="1511" spans="1:20" ht="48" x14ac:dyDescent="0.2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5">
        <f>E1511/D1511</f>
        <v>1.016</v>
      </c>
      <c r="P1511" s="8">
        <f>E1511/L1511</f>
        <v>203.2</v>
      </c>
      <c r="Q1511" t="str">
        <f>LEFT(N1511, SEARCH("/", N1511,1)-1)</f>
        <v>theater</v>
      </c>
      <c r="R1511" t="str">
        <f>RIGHT(N1511,LEN(N1511)-SEARCH("/",N1511,1))</f>
        <v>plays</v>
      </c>
      <c r="S1511" s="12">
        <f>(((J1511/60)/60)/24)+DATE(1970,1,1)</f>
        <v>42380.884872685187</v>
      </c>
      <c r="T1511" s="12">
        <f>(((I1511/60)/60)/24)+DATE(1970,1,1)</f>
        <v>42398.249305555553</v>
      </c>
    </row>
    <row r="1512" spans="1:20" ht="48" x14ac:dyDescent="0.2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5">
        <f>E1512/D1512</f>
        <v>1.1619999999999999</v>
      </c>
      <c r="P1512" s="8">
        <f>E1512/L1512</f>
        <v>55.333333333333336</v>
      </c>
      <c r="Q1512" t="str">
        <f>LEFT(N1512, SEARCH("/", N1512,1)-1)</f>
        <v>theater</v>
      </c>
      <c r="R1512" t="str">
        <f>RIGHT(N1512,LEN(N1512)-SEARCH("/",N1512,1))</f>
        <v>plays</v>
      </c>
      <c r="S1512" s="12">
        <f>(((J1512/60)/60)/24)+DATE(1970,1,1)</f>
        <v>42261.917395833334</v>
      </c>
      <c r="T1512" s="12">
        <f>(((I1512/60)/60)/24)+DATE(1970,1,1)</f>
        <v>42291.917395833334</v>
      </c>
    </row>
    <row r="1513" spans="1:20" ht="48" x14ac:dyDescent="0.2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5">
        <f>E1513/D1513</f>
        <v>1.3616666666666666</v>
      </c>
      <c r="P1513" s="8">
        <f>E1513/L1513</f>
        <v>46.420454545454547</v>
      </c>
      <c r="Q1513" t="str">
        <f>LEFT(N1513, SEARCH("/", N1513,1)-1)</f>
        <v>theater</v>
      </c>
      <c r="R1513" t="str">
        <f>RIGHT(N1513,LEN(N1513)-SEARCH("/",N1513,1))</f>
        <v>plays</v>
      </c>
      <c r="S1513" s="12">
        <f>(((J1513/60)/60)/24)+DATE(1970,1,1)</f>
        <v>42102.743773148148</v>
      </c>
      <c r="T1513" s="12">
        <f>(((I1513/60)/60)/24)+DATE(1970,1,1)</f>
        <v>42123.743773148148</v>
      </c>
    </row>
    <row r="1514" spans="1:20" ht="48" x14ac:dyDescent="0.2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5">
        <f>E1514/D1514</f>
        <v>1.3346666666666667</v>
      </c>
      <c r="P1514" s="8">
        <f>E1514/L1514</f>
        <v>57.2</v>
      </c>
      <c r="Q1514" t="str">
        <f>LEFT(N1514, SEARCH("/", N1514,1)-1)</f>
        <v>theater</v>
      </c>
      <c r="R1514" t="str">
        <f>RIGHT(N1514,LEN(N1514)-SEARCH("/",N1514,1))</f>
        <v>plays</v>
      </c>
      <c r="S1514" s="12">
        <f>(((J1514/60)/60)/24)+DATE(1970,1,1)</f>
        <v>42538.73583333334</v>
      </c>
      <c r="T1514" s="12">
        <f>(((I1514/60)/60)/24)+DATE(1970,1,1)</f>
        <v>42583.290972222225</v>
      </c>
    </row>
    <row r="1515" spans="1:20" ht="48" x14ac:dyDescent="0.2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5">
        <f>E1515/D1515</f>
        <v>1.3816666666666666</v>
      </c>
      <c r="P1515" s="8">
        <f>E1515/L1515</f>
        <v>109.07894736842105</v>
      </c>
      <c r="Q1515" t="str">
        <f>LEFT(N1515, SEARCH("/", N1515,1)-1)</f>
        <v>theater</v>
      </c>
      <c r="R1515" t="str">
        <f>RIGHT(N1515,LEN(N1515)-SEARCH("/",N1515,1))</f>
        <v>plays</v>
      </c>
      <c r="S1515" s="12">
        <f>(((J1515/60)/60)/24)+DATE(1970,1,1)</f>
        <v>42685.974004629628</v>
      </c>
      <c r="T1515" s="12">
        <f>(((I1515/60)/60)/24)+DATE(1970,1,1)</f>
        <v>42710.974004629628</v>
      </c>
    </row>
    <row r="1516" spans="1:20" ht="32" x14ac:dyDescent="0.2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5">
        <f>E1516/D1516</f>
        <v>1.0193333333333334</v>
      </c>
      <c r="P1516" s="8">
        <f>E1516/L1516</f>
        <v>55.6</v>
      </c>
      <c r="Q1516" t="str">
        <f>LEFT(N1516, SEARCH("/", N1516,1)-1)</f>
        <v>theater</v>
      </c>
      <c r="R1516" t="str">
        <f>RIGHT(N1516,LEN(N1516)-SEARCH("/",N1516,1))</f>
        <v>plays</v>
      </c>
      <c r="S1516" s="12">
        <f>(((J1516/60)/60)/24)+DATE(1970,1,1)</f>
        <v>42270.7269212963</v>
      </c>
      <c r="T1516" s="12">
        <f>(((I1516/60)/60)/24)+DATE(1970,1,1)</f>
        <v>42306.167361111111</v>
      </c>
    </row>
    <row r="1517" spans="1:20" ht="48" x14ac:dyDescent="0.2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5">
        <f>E1517/D1517</f>
        <v>1.0593333333333332</v>
      </c>
      <c r="P1517" s="8">
        <f>E1517/L1517</f>
        <v>44.138888888888886</v>
      </c>
      <c r="Q1517" t="str">
        <f>LEFT(N1517, SEARCH("/", N1517,1)-1)</f>
        <v>theater</v>
      </c>
      <c r="R1517" t="str">
        <f>RIGHT(N1517,LEN(N1517)-SEARCH("/",N1517,1))</f>
        <v>plays</v>
      </c>
      <c r="S1517" s="12">
        <f>(((J1517/60)/60)/24)+DATE(1970,1,1)</f>
        <v>42422.977418981478</v>
      </c>
      <c r="T1517" s="12">
        <f>(((I1517/60)/60)/24)+DATE(1970,1,1)</f>
        <v>42444.875</v>
      </c>
    </row>
    <row r="1518" spans="1:20" ht="48" x14ac:dyDescent="0.2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5">
        <f>E1518/D1518</f>
        <v>1</v>
      </c>
      <c r="P1518" s="8">
        <f>E1518/L1518</f>
        <v>176.47058823529412</v>
      </c>
      <c r="Q1518" t="str">
        <f>LEFT(N1518, SEARCH("/", N1518,1)-1)</f>
        <v>theater</v>
      </c>
      <c r="R1518" t="str">
        <f>RIGHT(N1518,LEN(N1518)-SEARCH("/",N1518,1))</f>
        <v>plays</v>
      </c>
      <c r="S1518" s="12">
        <f>(((J1518/60)/60)/24)+DATE(1970,1,1)</f>
        <v>41765.610798611109</v>
      </c>
      <c r="T1518" s="12">
        <f>(((I1518/60)/60)/24)+DATE(1970,1,1)</f>
        <v>41777.610798611109</v>
      </c>
    </row>
    <row r="1519" spans="1:20" ht="48" x14ac:dyDescent="0.2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5">
        <f>E1519/D1519</f>
        <v>1.0443333333333333</v>
      </c>
      <c r="P1519" s="8">
        <f>E1519/L1519</f>
        <v>111.89285714285714</v>
      </c>
      <c r="Q1519" t="str">
        <f>LEFT(N1519, SEARCH("/", N1519,1)-1)</f>
        <v>theater</v>
      </c>
      <c r="R1519" t="str">
        <f>RIGHT(N1519,LEN(N1519)-SEARCH("/",N1519,1))</f>
        <v>plays</v>
      </c>
      <c r="S1519" s="12">
        <f>(((J1519/60)/60)/24)+DATE(1970,1,1)</f>
        <v>41937.95344907407</v>
      </c>
      <c r="T1519" s="12">
        <f>(((I1519/60)/60)/24)+DATE(1970,1,1)</f>
        <v>41972.995115740734</v>
      </c>
    </row>
    <row r="1520" spans="1:20" ht="48" x14ac:dyDescent="0.2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5">
        <f>E1520/D1520</f>
        <v>1.1686666666666667</v>
      </c>
      <c r="P1520" s="8">
        <f>E1520/L1520</f>
        <v>100.17142857142858</v>
      </c>
      <c r="Q1520" t="str">
        <f>LEFT(N1520, SEARCH("/", N1520,1)-1)</f>
        <v>theater</v>
      </c>
      <c r="R1520" t="str">
        <f>RIGHT(N1520,LEN(N1520)-SEARCH("/",N1520,1))</f>
        <v>plays</v>
      </c>
      <c r="S1520" s="12">
        <f>(((J1520/60)/60)/24)+DATE(1970,1,1)</f>
        <v>41947.762592592589</v>
      </c>
      <c r="T1520" s="12">
        <f>(((I1520/60)/60)/24)+DATE(1970,1,1)</f>
        <v>41987.762592592597</v>
      </c>
    </row>
    <row r="1521" spans="1:20" ht="48" x14ac:dyDescent="0.2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5">
        <f>E1521/D1521</f>
        <v>1.085</v>
      </c>
      <c r="P1521" s="8">
        <f>E1521/L1521</f>
        <v>81.375</v>
      </c>
      <c r="Q1521" t="str">
        <f>LEFT(N1521, SEARCH("/", N1521,1)-1)</f>
        <v>theater</v>
      </c>
      <c r="R1521" t="str">
        <f>RIGHT(N1521,LEN(N1521)-SEARCH("/",N1521,1))</f>
        <v>plays</v>
      </c>
      <c r="S1521" s="12">
        <f>(((J1521/60)/60)/24)+DATE(1970,1,1)</f>
        <v>42500.041550925926</v>
      </c>
      <c r="T1521" s="12">
        <f>(((I1521/60)/60)/24)+DATE(1970,1,1)</f>
        <v>42527.291666666672</v>
      </c>
    </row>
    <row r="1522" spans="1:20" ht="48" x14ac:dyDescent="0.2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5">
        <f>E1522/D1522</f>
        <v>1</v>
      </c>
      <c r="P1522" s="8">
        <f>E1522/L1522</f>
        <v>115.38461538461539</v>
      </c>
      <c r="Q1522" t="str">
        <f>LEFT(N1522, SEARCH("/", N1522,1)-1)</f>
        <v>theater</v>
      </c>
      <c r="R1522" t="str">
        <f>RIGHT(N1522,LEN(N1522)-SEARCH("/",N1522,1))</f>
        <v>plays</v>
      </c>
      <c r="S1522" s="12">
        <f>(((J1522/60)/60)/24)+DATE(1970,1,1)</f>
        <v>41879.959050925929</v>
      </c>
      <c r="T1522" s="12">
        <f>(((I1522/60)/60)/24)+DATE(1970,1,1)</f>
        <v>41909.959050925929</v>
      </c>
    </row>
    <row r="1523" spans="1:20" ht="48" x14ac:dyDescent="0.2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5">
        <f>E1523/D1523</f>
        <v>1.0349999999999999</v>
      </c>
      <c r="P1523" s="8">
        <f>E1523/L1523</f>
        <v>70.568181818181813</v>
      </c>
      <c r="Q1523" t="str">
        <f>LEFT(N1523, SEARCH("/", N1523,1)-1)</f>
        <v>theater</v>
      </c>
      <c r="R1523" t="str">
        <f>RIGHT(N1523,LEN(N1523)-SEARCH("/",N1523,1))</f>
        <v>plays</v>
      </c>
      <c r="S1523" s="12">
        <f>(((J1523/60)/60)/24)+DATE(1970,1,1)</f>
        <v>42675.832465277781</v>
      </c>
      <c r="T1523" s="12">
        <f>(((I1523/60)/60)/24)+DATE(1970,1,1)</f>
        <v>42705.332638888889</v>
      </c>
    </row>
    <row r="1524" spans="1:20" ht="48" x14ac:dyDescent="0.2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5">
        <f>E1524/D1524</f>
        <v>1.091</v>
      </c>
      <c r="P1524" s="8">
        <f>E1524/L1524</f>
        <v>71.152173913043484</v>
      </c>
      <c r="Q1524" t="str">
        <f>LEFT(N1524, SEARCH("/", N1524,1)-1)</f>
        <v>theater</v>
      </c>
      <c r="R1524" t="str">
        <f>RIGHT(N1524,LEN(N1524)-SEARCH("/",N1524,1))</f>
        <v>plays</v>
      </c>
      <c r="S1524" s="12">
        <f>(((J1524/60)/60)/24)+DATE(1970,1,1)</f>
        <v>42323.562222222223</v>
      </c>
      <c r="T1524" s="12">
        <f>(((I1524/60)/60)/24)+DATE(1970,1,1)</f>
        <v>42352</v>
      </c>
    </row>
    <row r="1525" spans="1:20" ht="48" x14ac:dyDescent="0.2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5">
        <f>E1525/D1525</f>
        <v>1.01</v>
      </c>
      <c r="P1525" s="8">
        <f>E1525/L1525</f>
        <v>84.166666666666671</v>
      </c>
      <c r="Q1525" t="str">
        <f>LEFT(N1525, SEARCH("/", N1525,1)-1)</f>
        <v>theater</v>
      </c>
      <c r="R1525" t="str">
        <f>RIGHT(N1525,LEN(N1525)-SEARCH("/",N1525,1))</f>
        <v>plays</v>
      </c>
      <c r="S1525" s="12">
        <f>(((J1525/60)/60)/24)+DATE(1970,1,1)</f>
        <v>42205.710879629631</v>
      </c>
      <c r="T1525" s="12">
        <f>(((I1525/60)/60)/24)+DATE(1970,1,1)</f>
        <v>42235.710879629631</v>
      </c>
    </row>
    <row r="1526" spans="1:20" ht="48" x14ac:dyDescent="0.2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5">
        <f>E1526/D1526</f>
        <v>1.913</v>
      </c>
      <c r="P1526" s="8">
        <f>E1526/L1526</f>
        <v>358.6875</v>
      </c>
      <c r="Q1526" t="str">
        <f>LEFT(N1526, SEARCH("/", N1526,1)-1)</f>
        <v>theater</v>
      </c>
      <c r="R1526" t="str">
        <f>RIGHT(N1526,LEN(N1526)-SEARCH("/",N1526,1))</f>
        <v>plays</v>
      </c>
      <c r="S1526" s="12">
        <f>(((J1526/60)/60)/24)+DATE(1970,1,1)</f>
        <v>41821.205636574072</v>
      </c>
      <c r="T1526" s="12">
        <f>(((I1526/60)/60)/24)+DATE(1970,1,1)</f>
        <v>41852.290972222225</v>
      </c>
    </row>
    <row r="1527" spans="1:20" ht="20" x14ac:dyDescent="0.2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5">
        <f>E1527/D1527</f>
        <v>1.01</v>
      </c>
      <c r="P1527" s="8">
        <f>E1527/L1527</f>
        <v>64.468085106382972</v>
      </c>
      <c r="Q1527" t="str">
        <f>LEFT(N1527, SEARCH("/", N1527,1)-1)</f>
        <v>theater</v>
      </c>
      <c r="R1527" t="str">
        <f>RIGHT(N1527,LEN(N1527)-SEARCH("/",N1527,1))</f>
        <v>plays</v>
      </c>
      <c r="S1527" s="12">
        <f>(((J1527/60)/60)/24)+DATE(1970,1,1)</f>
        <v>42053.671666666662</v>
      </c>
      <c r="T1527" s="12">
        <f>(((I1527/60)/60)/24)+DATE(1970,1,1)</f>
        <v>42083.630000000005</v>
      </c>
    </row>
    <row r="1528" spans="1:20" ht="48" x14ac:dyDescent="0.2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5">
        <f>E1528/D1528</f>
        <v>1.3833333333333333</v>
      </c>
      <c r="P1528" s="8">
        <f>E1528/L1528</f>
        <v>51.875</v>
      </c>
      <c r="Q1528" t="str">
        <f>LEFT(N1528, SEARCH("/", N1528,1)-1)</f>
        <v>theater</v>
      </c>
      <c r="R1528" t="str">
        <f>RIGHT(N1528,LEN(N1528)-SEARCH("/",N1528,1))</f>
        <v>plays</v>
      </c>
      <c r="S1528" s="12">
        <f>(((J1528/60)/60)/24)+DATE(1970,1,1)</f>
        <v>41796.771597222221</v>
      </c>
      <c r="T1528" s="12">
        <f>(((I1528/60)/60)/24)+DATE(1970,1,1)</f>
        <v>41826.771597222221</v>
      </c>
    </row>
    <row r="1529" spans="1:20" ht="48" x14ac:dyDescent="0.2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5">
        <f>E1529/D1529</f>
        <v>1.552</v>
      </c>
      <c r="P1529" s="8">
        <f>E1529/L1529</f>
        <v>83.142857142857139</v>
      </c>
      <c r="Q1529" t="str">
        <f>LEFT(N1529, SEARCH("/", N1529,1)-1)</f>
        <v>theater</v>
      </c>
      <c r="R1529" t="str">
        <f>RIGHT(N1529,LEN(N1529)-SEARCH("/",N1529,1))</f>
        <v>plays</v>
      </c>
      <c r="S1529" s="12">
        <f>(((J1529/60)/60)/24)+DATE(1970,1,1)</f>
        <v>42126.87501157407</v>
      </c>
      <c r="T1529" s="12">
        <f>(((I1529/60)/60)/24)+DATE(1970,1,1)</f>
        <v>42158.290972222225</v>
      </c>
    </row>
    <row r="1530" spans="1:20" ht="48" x14ac:dyDescent="0.2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5">
        <f>E1530/D1530</f>
        <v>1.212</v>
      </c>
      <c r="P1530" s="8">
        <f>E1530/L1530</f>
        <v>125.37931034482759</v>
      </c>
      <c r="Q1530" t="str">
        <f>LEFT(N1530, SEARCH("/", N1530,1)-1)</f>
        <v>theater</v>
      </c>
      <c r="R1530" t="str">
        <f>RIGHT(N1530,LEN(N1530)-SEARCH("/",N1530,1))</f>
        <v>plays</v>
      </c>
      <c r="S1530" s="12">
        <f>(((J1530/60)/60)/24)+DATE(1970,1,1)</f>
        <v>42087.768055555556</v>
      </c>
      <c r="T1530" s="12">
        <f>(((I1530/60)/60)/24)+DATE(1970,1,1)</f>
        <v>42111.666666666672</v>
      </c>
    </row>
    <row r="1531" spans="1:20" ht="48" x14ac:dyDescent="0.2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5">
        <f>E1531/D1531</f>
        <v>1.244</v>
      </c>
      <c r="P1531" s="8">
        <f>E1531/L1531</f>
        <v>47.846153846153847</v>
      </c>
      <c r="Q1531" t="str">
        <f>LEFT(N1531, SEARCH("/", N1531,1)-1)</f>
        <v>theater</v>
      </c>
      <c r="R1531" t="str">
        <f>RIGHT(N1531,LEN(N1531)-SEARCH("/",N1531,1))</f>
        <v>plays</v>
      </c>
      <c r="S1531" s="12">
        <f>(((J1531/60)/60)/24)+DATE(1970,1,1)</f>
        <v>42584.846828703703</v>
      </c>
      <c r="T1531" s="12">
        <f>(((I1531/60)/60)/24)+DATE(1970,1,1)</f>
        <v>42624.846828703703</v>
      </c>
    </row>
    <row r="1532" spans="1:20" ht="48" x14ac:dyDescent="0.2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5">
        <f>E1532/D1532</f>
        <v>1.0149999999999999</v>
      </c>
      <c r="P1532" s="8">
        <f>E1532/L1532</f>
        <v>105</v>
      </c>
      <c r="Q1532" t="str">
        <f>LEFT(N1532, SEARCH("/", N1532,1)-1)</f>
        <v>theater</v>
      </c>
      <c r="R1532" t="str">
        <f>RIGHT(N1532,LEN(N1532)-SEARCH("/",N1532,1))</f>
        <v>plays</v>
      </c>
      <c r="S1532" s="12">
        <f>(((J1532/60)/60)/24)+DATE(1970,1,1)</f>
        <v>41829.734259259261</v>
      </c>
      <c r="T1532" s="12">
        <f>(((I1532/60)/60)/24)+DATE(1970,1,1)</f>
        <v>41874.734259259261</v>
      </c>
    </row>
    <row r="1533" spans="1:20" ht="48" x14ac:dyDescent="0.2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5">
        <f>E1533/D1533</f>
        <v>1.0633333333333332</v>
      </c>
      <c r="P1533" s="8">
        <f>E1533/L1533</f>
        <v>96.666666666666671</v>
      </c>
      <c r="Q1533" t="str">
        <f>LEFT(N1533, SEARCH("/", N1533,1)-1)</f>
        <v>theater</v>
      </c>
      <c r="R1533" t="str">
        <f>RIGHT(N1533,LEN(N1533)-SEARCH("/",N1533,1))</f>
        <v>plays</v>
      </c>
      <c r="S1533" s="12">
        <f>(((J1533/60)/60)/24)+DATE(1970,1,1)</f>
        <v>41950.859560185185</v>
      </c>
      <c r="T1533" s="12">
        <f>(((I1533/60)/60)/24)+DATE(1970,1,1)</f>
        <v>41964.204861111109</v>
      </c>
    </row>
    <row r="1534" spans="1:20" ht="48" x14ac:dyDescent="0.2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5">
        <f>E1534/D1534</f>
        <v>1.0266666666666666</v>
      </c>
      <c r="P1534" s="8">
        <f>E1534/L1534</f>
        <v>66.956521739130437</v>
      </c>
      <c r="Q1534" t="str">
        <f>LEFT(N1534, SEARCH("/", N1534,1)-1)</f>
        <v>theater</v>
      </c>
      <c r="R1534" t="str">
        <f>RIGHT(N1534,LEN(N1534)-SEARCH("/",N1534,1))</f>
        <v>plays</v>
      </c>
      <c r="S1534" s="12">
        <f>(((J1534/60)/60)/24)+DATE(1970,1,1)</f>
        <v>42125.772812499999</v>
      </c>
      <c r="T1534" s="12">
        <f>(((I1534/60)/60)/24)+DATE(1970,1,1)</f>
        <v>42155.772812499999</v>
      </c>
    </row>
    <row r="1535" spans="1:20" ht="32" x14ac:dyDescent="0.2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5">
        <f>E1535/D1535</f>
        <v>1.028</v>
      </c>
      <c r="P1535" s="8">
        <f>E1535/L1535</f>
        <v>39.53846153846154</v>
      </c>
      <c r="Q1535" t="str">
        <f>LEFT(N1535, SEARCH("/", N1535,1)-1)</f>
        <v>theater</v>
      </c>
      <c r="R1535" t="str">
        <f>RIGHT(N1535,LEN(N1535)-SEARCH("/",N1535,1))</f>
        <v>plays</v>
      </c>
      <c r="S1535" s="12">
        <f>(((J1535/60)/60)/24)+DATE(1970,1,1)</f>
        <v>41921.375532407408</v>
      </c>
      <c r="T1535" s="12">
        <f>(((I1535/60)/60)/24)+DATE(1970,1,1)</f>
        <v>41951.417199074072</v>
      </c>
    </row>
    <row r="1536" spans="1:20" ht="48" x14ac:dyDescent="0.2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5">
        <f>E1536/D1536</f>
        <v>1.085</v>
      </c>
      <c r="P1536" s="8">
        <f>E1536/L1536</f>
        <v>135.625</v>
      </c>
      <c r="Q1536" t="str">
        <f>LEFT(N1536, SEARCH("/", N1536,1)-1)</f>
        <v>theater</v>
      </c>
      <c r="R1536" t="str">
        <f>RIGHT(N1536,LEN(N1536)-SEARCH("/",N1536,1))</f>
        <v>plays</v>
      </c>
      <c r="S1536" s="12">
        <f>(((J1536/60)/60)/24)+DATE(1970,1,1)</f>
        <v>42418.425983796296</v>
      </c>
      <c r="T1536" s="12">
        <f>(((I1536/60)/60)/24)+DATE(1970,1,1)</f>
        <v>42478.384317129632</v>
      </c>
    </row>
    <row r="1537" spans="1:20" ht="96" x14ac:dyDescent="0.2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5">
        <f>E1537/D1537</f>
        <v>1.155</v>
      </c>
      <c r="P1537" s="8">
        <f>E1537/L1537</f>
        <v>30.9375</v>
      </c>
      <c r="Q1537" t="str">
        <f>LEFT(N1537, SEARCH("/", N1537,1)-1)</f>
        <v>theater</v>
      </c>
      <c r="R1537" t="str">
        <f>RIGHT(N1537,LEN(N1537)-SEARCH("/",N1537,1))</f>
        <v>plays</v>
      </c>
      <c r="S1537" s="12">
        <f>(((J1537/60)/60)/24)+DATE(1970,1,1)</f>
        <v>42168.316481481481</v>
      </c>
      <c r="T1537" s="12">
        <f>(((I1537/60)/60)/24)+DATE(1970,1,1)</f>
        <v>42198.316481481481</v>
      </c>
    </row>
    <row r="1538" spans="1:20" ht="48" x14ac:dyDescent="0.2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5">
        <f>E1538/D1538</f>
        <v>1.1063333333333334</v>
      </c>
      <c r="P1538" s="8">
        <f>E1538/L1538</f>
        <v>77.186046511627907</v>
      </c>
      <c r="Q1538" t="str">
        <f>LEFT(N1538, SEARCH("/", N1538,1)-1)</f>
        <v>theater</v>
      </c>
      <c r="R1538" t="str">
        <f>RIGHT(N1538,LEN(N1538)-SEARCH("/",N1538,1))</f>
        <v>plays</v>
      </c>
      <c r="S1538" s="12">
        <f>(((J1538/60)/60)/24)+DATE(1970,1,1)</f>
        <v>41974.898599537039</v>
      </c>
      <c r="T1538" s="12">
        <f>(((I1538/60)/60)/24)+DATE(1970,1,1)</f>
        <v>42009.851388888885</v>
      </c>
    </row>
    <row r="1539" spans="1:20" ht="48" x14ac:dyDescent="0.2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5">
        <f>E1539/D1539</f>
        <v>1.1283333333333334</v>
      </c>
      <c r="P1539" s="8">
        <f>E1539/L1539</f>
        <v>49.05797101449275</v>
      </c>
      <c r="Q1539" t="str">
        <f>LEFT(N1539, SEARCH("/", N1539,1)-1)</f>
        <v>theater</v>
      </c>
      <c r="R1539" t="str">
        <f>RIGHT(N1539,LEN(N1539)-SEARCH("/",N1539,1))</f>
        <v>plays</v>
      </c>
      <c r="S1539" s="12">
        <f>(((J1539/60)/60)/24)+DATE(1970,1,1)</f>
        <v>42483.015694444446</v>
      </c>
      <c r="T1539" s="12">
        <f>(((I1539/60)/60)/24)+DATE(1970,1,1)</f>
        <v>42489.290972222225</v>
      </c>
    </row>
    <row r="1540" spans="1:20" ht="48" x14ac:dyDescent="0.2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5">
        <f>E1540/D1540</f>
        <v>1.3026666666666666</v>
      </c>
      <c r="P1540" s="8">
        <f>E1540/L1540</f>
        <v>61.0625</v>
      </c>
      <c r="Q1540" t="str">
        <f>LEFT(N1540, SEARCH("/", N1540,1)-1)</f>
        <v>theater</v>
      </c>
      <c r="R1540" t="str">
        <f>RIGHT(N1540,LEN(N1540)-SEARCH("/",N1540,1))</f>
        <v>plays</v>
      </c>
      <c r="S1540" s="12">
        <f>(((J1540/60)/60)/24)+DATE(1970,1,1)</f>
        <v>42566.604826388888</v>
      </c>
      <c r="T1540" s="12">
        <f>(((I1540/60)/60)/24)+DATE(1970,1,1)</f>
        <v>42596.604826388888</v>
      </c>
    </row>
    <row r="1541" spans="1:20" ht="48" x14ac:dyDescent="0.2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5">
        <f>E1541/D1541</f>
        <v>1.0973333333333333</v>
      </c>
      <c r="P1541" s="8">
        <f>E1541/L1541</f>
        <v>47.028571428571432</v>
      </c>
      <c r="Q1541" t="str">
        <f>LEFT(N1541, SEARCH("/", N1541,1)-1)</f>
        <v>theater</v>
      </c>
      <c r="R1541" t="str">
        <f>RIGHT(N1541,LEN(N1541)-SEARCH("/",N1541,1))</f>
        <v>plays</v>
      </c>
      <c r="S1541" s="12">
        <f>(((J1541/60)/60)/24)+DATE(1970,1,1)</f>
        <v>42619.935694444444</v>
      </c>
      <c r="T1541" s="12">
        <f>(((I1541/60)/60)/24)+DATE(1970,1,1)</f>
        <v>42643.875</v>
      </c>
    </row>
    <row r="1542" spans="1:20" ht="80" x14ac:dyDescent="0.2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5">
        <f>E1542/D1542</f>
        <v>1.0493333333333332</v>
      </c>
      <c r="P1542" s="8">
        <f>E1542/L1542</f>
        <v>80.717948717948715</v>
      </c>
      <c r="Q1542" t="str">
        <f>LEFT(N1542, SEARCH("/", N1542,1)-1)</f>
        <v>theater</v>
      </c>
      <c r="R1542" t="str">
        <f>RIGHT(N1542,LEN(N1542)-SEARCH("/",N1542,1))</f>
        <v>plays</v>
      </c>
      <c r="S1542" s="12">
        <f>(((J1542/60)/60)/24)+DATE(1970,1,1)</f>
        <v>42545.774189814809</v>
      </c>
      <c r="T1542" s="12">
        <f>(((I1542/60)/60)/24)+DATE(1970,1,1)</f>
        <v>42605.774189814809</v>
      </c>
    </row>
    <row r="1543" spans="1:20" ht="48" x14ac:dyDescent="0.2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5">
        <f>E1543/D1543</f>
        <v>1.0266666666666666</v>
      </c>
      <c r="P1543" s="8">
        <f>E1543/L1543</f>
        <v>39.487179487179489</v>
      </c>
      <c r="Q1543" t="str">
        <f>LEFT(N1543, SEARCH("/", N1543,1)-1)</f>
        <v>theater</v>
      </c>
      <c r="R1543" t="str">
        <f>RIGHT(N1543,LEN(N1543)-SEARCH("/",N1543,1))</f>
        <v>plays</v>
      </c>
      <c r="S1543" s="12">
        <f>(((J1543/60)/60)/24)+DATE(1970,1,1)</f>
        <v>42157.652511574073</v>
      </c>
      <c r="T1543" s="12">
        <f>(((I1543/60)/60)/24)+DATE(1970,1,1)</f>
        <v>42187.652511574073</v>
      </c>
    </row>
    <row r="1544" spans="1:20" ht="48" x14ac:dyDescent="0.2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5">
        <f>E1544/D1544</f>
        <v>3.3333333333333332E-4</v>
      </c>
      <c r="P1544" s="8">
        <f>E1544/L1544</f>
        <v>1</v>
      </c>
      <c r="Q1544" t="str">
        <f>LEFT(N1544, SEARCH("/", N1544,1)-1)</f>
        <v>theater</v>
      </c>
      <c r="R1544" t="str">
        <f>RIGHT(N1544,LEN(N1544)-SEARCH("/",N1544,1))</f>
        <v>musical</v>
      </c>
      <c r="S1544" s="12">
        <f>(((J1544/60)/60)/24)+DATE(1970,1,1)</f>
        <v>41942.84710648148</v>
      </c>
      <c r="T1544" s="12">
        <f>(((I1544/60)/60)/24)+DATE(1970,1,1)</f>
        <v>41972.888773148152</v>
      </c>
    </row>
    <row r="1545" spans="1:20" ht="64" x14ac:dyDescent="0.2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5">
        <f>E1545/D1545</f>
        <v>0.30866666666666664</v>
      </c>
      <c r="P1545" s="8">
        <f>E1545/L1545</f>
        <v>66.142857142857139</v>
      </c>
      <c r="Q1545" t="str">
        <f>LEFT(N1545, SEARCH("/", N1545,1)-1)</f>
        <v>theater</v>
      </c>
      <c r="R1545" t="str">
        <f>RIGHT(N1545,LEN(N1545)-SEARCH("/",N1545,1))</f>
        <v>musical</v>
      </c>
      <c r="S1545" s="12">
        <f>(((J1545/60)/60)/24)+DATE(1970,1,1)</f>
        <v>41975.700636574074</v>
      </c>
      <c r="T1545" s="12">
        <f>(((I1545/60)/60)/24)+DATE(1970,1,1)</f>
        <v>42005.700636574074</v>
      </c>
    </row>
    <row r="1546" spans="1:20" ht="48" x14ac:dyDescent="0.2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5">
        <f>E1546/D1546</f>
        <v>0</v>
      </c>
      <c r="P1546" s="8" t="e">
        <f>E1546/L1546</f>
        <v>#DIV/0!</v>
      </c>
      <c r="Q1546" t="str">
        <f>LEFT(N1546, SEARCH("/", N1546,1)-1)</f>
        <v>theater</v>
      </c>
      <c r="R1546" t="str">
        <f>RIGHT(N1546,LEN(N1546)-SEARCH("/",N1546,1))</f>
        <v>musical</v>
      </c>
      <c r="S1546" s="12">
        <f>(((J1546/60)/60)/24)+DATE(1970,1,1)</f>
        <v>41899.627071759263</v>
      </c>
      <c r="T1546" s="12">
        <f>(((I1546/60)/60)/24)+DATE(1970,1,1)</f>
        <v>41917.208333333336</v>
      </c>
    </row>
    <row r="1547" spans="1:20" ht="48" x14ac:dyDescent="0.2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5">
        <f>E1547/D1547</f>
        <v>1.0203333333333333</v>
      </c>
      <c r="P1547" s="8">
        <f>E1547/L1547</f>
        <v>235.46153846153845</v>
      </c>
      <c r="Q1547" t="str">
        <f>LEFT(N1547, SEARCH("/", N1547,1)-1)</f>
        <v>theater</v>
      </c>
      <c r="R1547" t="str">
        <f>RIGHT(N1547,LEN(N1547)-SEARCH("/",N1547,1))</f>
        <v>plays</v>
      </c>
      <c r="S1547" s="12">
        <f>(((J1547/60)/60)/24)+DATE(1970,1,1)</f>
        <v>42055.277199074073</v>
      </c>
      <c r="T1547" s="12">
        <f>(((I1547/60)/60)/24)+DATE(1970,1,1)</f>
        <v>42082.610416666663</v>
      </c>
    </row>
    <row r="1548" spans="1:20" ht="48" x14ac:dyDescent="0.2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5">
        <f>E1548/D1548</f>
        <v>1.1100000000000001</v>
      </c>
      <c r="P1548" s="8">
        <f>E1548/L1548</f>
        <v>92.5</v>
      </c>
      <c r="Q1548" t="str">
        <f>LEFT(N1548, SEARCH("/", N1548,1)-1)</f>
        <v>theater</v>
      </c>
      <c r="R1548" t="str">
        <f>RIGHT(N1548,LEN(N1548)-SEARCH("/",N1548,1))</f>
        <v>plays</v>
      </c>
      <c r="S1548" s="12">
        <f>(((J1548/60)/60)/24)+DATE(1970,1,1)</f>
        <v>42447.896666666667</v>
      </c>
      <c r="T1548" s="12">
        <f>(((I1548/60)/60)/24)+DATE(1970,1,1)</f>
        <v>42470.166666666672</v>
      </c>
    </row>
    <row r="1549" spans="1:20" ht="48" x14ac:dyDescent="0.2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5">
        <f>E1549/D1549</f>
        <v>1.0317033333333334</v>
      </c>
      <c r="P1549" s="8">
        <f>E1549/L1549</f>
        <v>53.363965517241382</v>
      </c>
      <c r="Q1549" t="str">
        <f>LEFT(N1549, SEARCH("/", N1549,1)-1)</f>
        <v>theater</v>
      </c>
      <c r="R1549" t="str">
        <f>RIGHT(N1549,LEN(N1549)-SEARCH("/",N1549,1))</f>
        <v>plays</v>
      </c>
      <c r="S1549" s="12">
        <f>(((J1549/60)/60)/24)+DATE(1970,1,1)</f>
        <v>42173.970127314817</v>
      </c>
      <c r="T1549" s="12">
        <f>(((I1549/60)/60)/24)+DATE(1970,1,1)</f>
        <v>42203.970127314817</v>
      </c>
    </row>
    <row r="1550" spans="1:20" ht="48" x14ac:dyDescent="0.2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5">
        <f>E1550/D1550</f>
        <v>1.0153333333333334</v>
      </c>
      <c r="P1550" s="8">
        <f>E1550/L1550</f>
        <v>53.438596491228068</v>
      </c>
      <c r="Q1550" t="str">
        <f>LEFT(N1550, SEARCH("/", N1550,1)-1)</f>
        <v>theater</v>
      </c>
      <c r="R1550" t="str">
        <f>RIGHT(N1550,LEN(N1550)-SEARCH("/",N1550,1))</f>
        <v>plays</v>
      </c>
      <c r="S1550" s="12">
        <f>(((J1550/60)/60)/24)+DATE(1970,1,1)</f>
        <v>41878.946574074071</v>
      </c>
      <c r="T1550" s="12">
        <f>(((I1550/60)/60)/24)+DATE(1970,1,1)</f>
        <v>41908.946574074071</v>
      </c>
    </row>
    <row r="1551" spans="1:20" ht="32" x14ac:dyDescent="0.2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5">
        <f>E1551/D1551</f>
        <v>1.1276666666666666</v>
      </c>
      <c r="P1551" s="8">
        <f>E1551/L1551</f>
        <v>99.5</v>
      </c>
      <c r="Q1551" t="str">
        <f>LEFT(N1551, SEARCH("/", N1551,1)-1)</f>
        <v>theater</v>
      </c>
      <c r="R1551" t="str">
        <f>RIGHT(N1551,LEN(N1551)-SEARCH("/",N1551,1))</f>
        <v>plays</v>
      </c>
      <c r="S1551" s="12">
        <f>(((J1551/60)/60)/24)+DATE(1970,1,1)</f>
        <v>42627.454097222217</v>
      </c>
      <c r="T1551" s="12">
        <f>(((I1551/60)/60)/24)+DATE(1970,1,1)</f>
        <v>42648.454097222217</v>
      </c>
    </row>
    <row r="1552" spans="1:20" ht="48" x14ac:dyDescent="0.2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5">
        <f>E1552/D1552</f>
        <v>1.3919999999999999</v>
      </c>
      <c r="P1552" s="8">
        <f>E1552/L1552</f>
        <v>62.328358208955223</v>
      </c>
      <c r="Q1552" t="str">
        <f>LEFT(N1552, SEARCH("/", N1552,1)-1)</f>
        <v>theater</v>
      </c>
      <c r="R1552" t="str">
        <f>RIGHT(N1552,LEN(N1552)-SEARCH("/",N1552,1))</f>
        <v>plays</v>
      </c>
      <c r="S1552" s="12">
        <f>(((J1552/60)/60)/24)+DATE(1970,1,1)</f>
        <v>41772.685393518521</v>
      </c>
      <c r="T1552" s="12">
        <f>(((I1552/60)/60)/24)+DATE(1970,1,1)</f>
        <v>41806.290972222225</v>
      </c>
    </row>
    <row r="1553" spans="1:20" ht="48" x14ac:dyDescent="0.2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5">
        <f>E1553/D1553</f>
        <v>1.0916666666666666</v>
      </c>
      <c r="P1553" s="8">
        <f>E1553/L1553</f>
        <v>83.974358974358978</v>
      </c>
      <c r="Q1553" t="str">
        <f>LEFT(N1553, SEARCH("/", N1553,1)-1)</f>
        <v>theater</v>
      </c>
      <c r="R1553" t="str">
        <f>RIGHT(N1553,LEN(N1553)-SEARCH("/",N1553,1))</f>
        <v>plays</v>
      </c>
      <c r="S1553" s="12">
        <f>(((J1553/60)/60)/24)+DATE(1970,1,1)</f>
        <v>41829.787083333329</v>
      </c>
      <c r="T1553" s="12">
        <f>(((I1553/60)/60)/24)+DATE(1970,1,1)</f>
        <v>41859.787083333329</v>
      </c>
    </row>
    <row r="1554" spans="1:20" ht="48" x14ac:dyDescent="0.2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5">
        <f>E1554/D1554</f>
        <v>1.1833333333333333</v>
      </c>
      <c r="P1554" s="8">
        <f>E1554/L1554</f>
        <v>57.258064516129032</v>
      </c>
      <c r="Q1554" t="str">
        <f>LEFT(N1554, SEARCH("/", N1554,1)-1)</f>
        <v>theater</v>
      </c>
      <c r="R1554" t="str">
        <f>RIGHT(N1554,LEN(N1554)-SEARCH("/",N1554,1))</f>
        <v>plays</v>
      </c>
      <c r="S1554" s="12">
        <f>(((J1554/60)/60)/24)+DATE(1970,1,1)</f>
        <v>42147.826840277776</v>
      </c>
      <c r="T1554" s="12">
        <f>(((I1554/60)/60)/24)+DATE(1970,1,1)</f>
        <v>42176.934027777781</v>
      </c>
    </row>
    <row r="1555" spans="1:20" ht="48" x14ac:dyDescent="0.2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5">
        <f>E1555/D1555</f>
        <v>1.0916666666666666</v>
      </c>
      <c r="P1555" s="8">
        <f>E1555/L1555</f>
        <v>155.95238095238096</v>
      </c>
      <c r="Q1555" t="str">
        <f>LEFT(N1555, SEARCH("/", N1555,1)-1)</f>
        <v>theater</v>
      </c>
      <c r="R1555" t="str">
        <f>RIGHT(N1555,LEN(N1555)-SEARCH("/",N1555,1))</f>
        <v>plays</v>
      </c>
      <c r="S1555" s="12">
        <f>(((J1555/60)/60)/24)+DATE(1970,1,1)</f>
        <v>42524.53800925926</v>
      </c>
      <c r="T1555" s="12">
        <f>(((I1555/60)/60)/24)+DATE(1970,1,1)</f>
        <v>42561.957638888889</v>
      </c>
    </row>
    <row r="1556" spans="1:20" ht="48" x14ac:dyDescent="0.2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5">
        <f>E1556/D1556</f>
        <v>0</v>
      </c>
      <c r="P1556" s="8" t="e">
        <f>E1556/L1556</f>
        <v>#DIV/0!</v>
      </c>
      <c r="Q1556" t="str">
        <f>LEFT(N1556, SEARCH("/", N1556,1)-1)</f>
        <v>theater</v>
      </c>
      <c r="R1556" t="str">
        <f>RIGHT(N1556,LEN(N1556)-SEARCH("/",N1556,1))</f>
        <v>musical</v>
      </c>
      <c r="S1556" s="12">
        <f>(((J1556/60)/60)/24)+DATE(1970,1,1)</f>
        <v>42269.126226851848</v>
      </c>
      <c r="T1556" s="12">
        <f>(((I1556/60)/60)/24)+DATE(1970,1,1)</f>
        <v>42299.126226851848</v>
      </c>
    </row>
    <row r="1557" spans="1:20" ht="64" x14ac:dyDescent="0.2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5">
        <f>E1557/D1557</f>
        <v>1.5266666666666666</v>
      </c>
      <c r="P1557" s="8">
        <f>E1557/L1557</f>
        <v>70.461538461538467</v>
      </c>
      <c r="Q1557" t="str">
        <f>LEFT(N1557, SEARCH("/", N1557,1)-1)</f>
        <v>theater</v>
      </c>
      <c r="R1557" t="str">
        <f>RIGHT(N1557,LEN(N1557)-SEARCH("/",N1557,1))</f>
        <v>plays</v>
      </c>
      <c r="S1557" s="12">
        <f>(((J1557/60)/60)/24)+DATE(1970,1,1)</f>
        <v>42034.928252314814</v>
      </c>
      <c r="T1557" s="12">
        <f>(((I1557/60)/60)/24)+DATE(1970,1,1)</f>
        <v>42090</v>
      </c>
    </row>
    <row r="1558" spans="1:20" ht="48" x14ac:dyDescent="0.2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5">
        <f>E1558/D1558</f>
        <v>1.0903333333333334</v>
      </c>
      <c r="P1558" s="8">
        <f>E1558/L1558</f>
        <v>57.385964912280699</v>
      </c>
      <c r="Q1558" t="str">
        <f>LEFT(N1558, SEARCH("/", N1558,1)-1)</f>
        <v>theater</v>
      </c>
      <c r="R1558" t="str">
        <f>RIGHT(N1558,LEN(N1558)-SEARCH("/",N1558,1))</f>
        <v>plays</v>
      </c>
      <c r="S1558" s="12">
        <f>(((J1558/60)/60)/24)+DATE(1970,1,1)</f>
        <v>42143.445219907408</v>
      </c>
      <c r="T1558" s="12">
        <f>(((I1558/60)/60)/24)+DATE(1970,1,1)</f>
        <v>42173.445219907408</v>
      </c>
    </row>
    <row r="1559" spans="1:20" ht="48" x14ac:dyDescent="0.2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5">
        <f>E1559/D1559</f>
        <v>8.3333333333333332E-3</v>
      </c>
      <c r="P1559" s="8">
        <f>E1559/L1559</f>
        <v>25</v>
      </c>
      <c r="Q1559" t="str">
        <f>LEFT(N1559, SEARCH("/", N1559,1)-1)</f>
        <v>theater</v>
      </c>
      <c r="R1559" t="str">
        <f>RIGHT(N1559,LEN(N1559)-SEARCH("/",N1559,1))</f>
        <v>plays</v>
      </c>
      <c r="S1559" s="12">
        <f>(((J1559/60)/60)/24)+DATE(1970,1,1)</f>
        <v>42317.826377314821</v>
      </c>
      <c r="T1559" s="12">
        <f>(((I1559/60)/60)/24)+DATE(1970,1,1)</f>
        <v>42357.826377314821</v>
      </c>
    </row>
    <row r="1560" spans="1:20" ht="48" x14ac:dyDescent="0.2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5">
        <f>E1560/D1560</f>
        <v>0.48833333333333334</v>
      </c>
      <c r="P1560" s="8">
        <f>E1560/L1560</f>
        <v>47.258064516129032</v>
      </c>
      <c r="Q1560" t="str">
        <f>LEFT(N1560, SEARCH("/", N1560,1)-1)</f>
        <v>theater</v>
      </c>
      <c r="R1560" t="str">
        <f>RIGHT(N1560,LEN(N1560)-SEARCH("/",N1560,1))</f>
        <v>plays</v>
      </c>
      <c r="S1560" s="12">
        <f>(((J1560/60)/60)/24)+DATE(1970,1,1)</f>
        <v>42663.468078703707</v>
      </c>
      <c r="T1560" s="12">
        <f>(((I1560/60)/60)/24)+DATE(1970,1,1)</f>
        <v>42688.509745370371</v>
      </c>
    </row>
    <row r="1561" spans="1:20" ht="48" x14ac:dyDescent="0.2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5">
        <f>E1561/D1561</f>
        <v>0</v>
      </c>
      <c r="P1561" s="8" t="e">
        <f>E1561/L1561</f>
        <v>#DIV/0!</v>
      </c>
      <c r="Q1561" t="str">
        <f>LEFT(N1561, SEARCH("/", N1561,1)-1)</f>
        <v>theater</v>
      </c>
      <c r="R1561" t="str">
        <f>RIGHT(N1561,LEN(N1561)-SEARCH("/",N1561,1))</f>
        <v>plays</v>
      </c>
      <c r="S1561" s="12">
        <f>(((J1561/60)/60)/24)+DATE(1970,1,1)</f>
        <v>41926.542303240742</v>
      </c>
      <c r="T1561" s="12">
        <f>(((I1561/60)/60)/24)+DATE(1970,1,1)</f>
        <v>41938.75</v>
      </c>
    </row>
    <row r="1562" spans="1:20" ht="64" x14ac:dyDescent="0.2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5">
        <f>E1562/D1562</f>
        <v>0.43833333333333335</v>
      </c>
      <c r="P1562" s="8">
        <f>E1562/L1562</f>
        <v>57.173913043478258</v>
      </c>
      <c r="Q1562" t="str">
        <f>LEFT(N1562, SEARCH("/", N1562,1)-1)</f>
        <v>theater</v>
      </c>
      <c r="R1562" t="str">
        <f>RIGHT(N1562,LEN(N1562)-SEARCH("/",N1562,1))</f>
        <v>plays</v>
      </c>
      <c r="S1562" s="12">
        <f>(((J1562/60)/60)/24)+DATE(1970,1,1)</f>
        <v>42221.656782407401</v>
      </c>
      <c r="T1562" s="12">
        <f>(((I1562/60)/60)/24)+DATE(1970,1,1)</f>
        <v>42281.656782407401</v>
      </c>
    </row>
    <row r="1563" spans="1:20" ht="48" x14ac:dyDescent="0.2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5">
        <f>E1563/D1563</f>
        <v>3.3666666666666664E-2</v>
      </c>
      <c r="P1563" s="8">
        <f>E1563/L1563</f>
        <v>50.5</v>
      </c>
      <c r="Q1563" t="str">
        <f>LEFT(N1563, SEARCH("/", N1563,1)-1)</f>
        <v>theater</v>
      </c>
      <c r="R1563" t="str">
        <f>RIGHT(N1563,LEN(N1563)-SEARCH("/",N1563,1))</f>
        <v>plays</v>
      </c>
      <c r="S1563" s="12">
        <f>(((J1563/60)/60)/24)+DATE(1970,1,1)</f>
        <v>42615.142870370371</v>
      </c>
      <c r="T1563" s="12">
        <f>(((I1563/60)/60)/24)+DATE(1970,1,1)</f>
        <v>42645.142870370371</v>
      </c>
    </row>
    <row r="1564" spans="1:20" ht="48" x14ac:dyDescent="0.2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5">
        <f>E1564/D1564</f>
        <v>1.4999999999999999E-2</v>
      </c>
      <c r="P1564" s="8">
        <f>E1564/L1564</f>
        <v>11.25</v>
      </c>
      <c r="Q1564" t="str">
        <f>LEFT(N1564, SEARCH("/", N1564,1)-1)</f>
        <v>theater</v>
      </c>
      <c r="R1564" t="str">
        <f>RIGHT(N1564,LEN(N1564)-SEARCH("/",N1564,1))</f>
        <v>plays</v>
      </c>
      <c r="S1564" s="12">
        <f>(((J1564/60)/60)/24)+DATE(1970,1,1)</f>
        <v>42342.845555555556</v>
      </c>
      <c r="T1564" s="12">
        <f>(((I1564/60)/60)/24)+DATE(1970,1,1)</f>
        <v>42372.845555555556</v>
      </c>
    </row>
    <row r="1565" spans="1:20" ht="48" x14ac:dyDescent="0.2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5">
        <f>E1565/D1565</f>
        <v>0</v>
      </c>
      <c r="P1565" s="8" t="e">
        <f>E1565/L1565</f>
        <v>#DIV/0!</v>
      </c>
      <c r="Q1565" t="str">
        <f>LEFT(N1565, SEARCH("/", N1565,1)-1)</f>
        <v>theater</v>
      </c>
      <c r="R1565" t="str">
        <f>RIGHT(N1565,LEN(N1565)-SEARCH("/",N1565,1))</f>
        <v>plays</v>
      </c>
      <c r="S1565" s="12">
        <f>(((J1565/60)/60)/24)+DATE(1970,1,1)</f>
        <v>42286.749780092592</v>
      </c>
      <c r="T1565" s="12">
        <f>(((I1565/60)/60)/24)+DATE(1970,1,1)</f>
        <v>42316.791446759264</v>
      </c>
    </row>
    <row r="1566" spans="1:20" ht="48" x14ac:dyDescent="0.2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5">
        <f>E1566/D1566</f>
        <v>0.16566666666666666</v>
      </c>
      <c r="P1566" s="8">
        <f>E1566/L1566</f>
        <v>29.235294117647058</v>
      </c>
      <c r="Q1566" t="str">
        <f>LEFT(N1566, SEARCH("/", N1566,1)-1)</f>
        <v>theater</v>
      </c>
      <c r="R1566" t="str">
        <f>RIGHT(N1566,LEN(N1566)-SEARCH("/",N1566,1))</f>
        <v>plays</v>
      </c>
      <c r="S1566" s="12">
        <f>(((J1566/60)/60)/24)+DATE(1970,1,1)</f>
        <v>41950.26694444444</v>
      </c>
      <c r="T1566" s="12">
        <f>(((I1566/60)/60)/24)+DATE(1970,1,1)</f>
        <v>41963.669444444444</v>
      </c>
    </row>
    <row r="1567" spans="1:20" ht="48" x14ac:dyDescent="0.2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5">
        <f>E1567/D1567</f>
        <v>0</v>
      </c>
      <c r="P1567" s="8" t="e">
        <f>E1567/L1567</f>
        <v>#DIV/0!</v>
      </c>
      <c r="Q1567" t="str">
        <f>LEFT(N1567, SEARCH("/", N1567,1)-1)</f>
        <v>theater</v>
      </c>
      <c r="R1567" t="str">
        <f>RIGHT(N1567,LEN(N1567)-SEARCH("/",N1567,1))</f>
        <v>plays</v>
      </c>
      <c r="S1567" s="12">
        <f>(((J1567/60)/60)/24)+DATE(1970,1,1)</f>
        <v>42069.391446759255</v>
      </c>
      <c r="T1567" s="12">
        <f>(((I1567/60)/60)/24)+DATE(1970,1,1)</f>
        <v>42099.349780092598</v>
      </c>
    </row>
    <row r="1568" spans="1:20" ht="48" x14ac:dyDescent="0.2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5">
        <f>E1568/D1568</f>
        <v>1.3333333333333334E-2</v>
      </c>
      <c r="P1568" s="8">
        <f>E1568/L1568</f>
        <v>20</v>
      </c>
      <c r="Q1568" t="str">
        <f>LEFT(N1568, SEARCH("/", N1568,1)-1)</f>
        <v>theater</v>
      </c>
      <c r="R1568" t="str">
        <f>RIGHT(N1568,LEN(N1568)-SEARCH("/",N1568,1))</f>
        <v>plays</v>
      </c>
      <c r="S1568" s="12">
        <f>(((J1568/60)/60)/24)+DATE(1970,1,1)</f>
        <v>41872.807696759257</v>
      </c>
      <c r="T1568" s="12">
        <f>(((I1568/60)/60)/24)+DATE(1970,1,1)</f>
        <v>41932.807696759257</v>
      </c>
    </row>
    <row r="1569" spans="1:20" ht="48" x14ac:dyDescent="0.2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5">
        <f>E1569/D1569</f>
        <v>7.166666666666667E-2</v>
      </c>
      <c r="P1569" s="8">
        <f>E1569/L1569</f>
        <v>30.714285714285715</v>
      </c>
      <c r="Q1569" t="str">
        <f>LEFT(N1569, SEARCH("/", N1569,1)-1)</f>
        <v>theater</v>
      </c>
      <c r="R1569" t="str">
        <f>RIGHT(N1569,LEN(N1569)-SEARCH("/",N1569,1))</f>
        <v>plays</v>
      </c>
      <c r="S1569" s="12">
        <f>(((J1569/60)/60)/24)+DATE(1970,1,1)</f>
        <v>42768.97084490741</v>
      </c>
      <c r="T1569" s="12">
        <f>(((I1569/60)/60)/24)+DATE(1970,1,1)</f>
        <v>42789.041666666672</v>
      </c>
    </row>
    <row r="1570" spans="1:20" ht="64" x14ac:dyDescent="0.2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5">
        <f>E1570/D1570</f>
        <v>0.37533333333333335</v>
      </c>
      <c r="P1570" s="8">
        <f>E1570/L1570</f>
        <v>86.615384615384613</v>
      </c>
      <c r="Q1570" t="str">
        <f>LEFT(N1570, SEARCH("/", N1570,1)-1)</f>
        <v>theater</v>
      </c>
      <c r="R1570" t="str">
        <f>RIGHT(N1570,LEN(N1570)-SEARCH("/",N1570,1))</f>
        <v>plays</v>
      </c>
      <c r="S1570" s="12">
        <f>(((J1570/60)/60)/24)+DATE(1970,1,1)</f>
        <v>41865.878657407404</v>
      </c>
      <c r="T1570" s="12">
        <f>(((I1570/60)/60)/24)+DATE(1970,1,1)</f>
        <v>41925.878657407404</v>
      </c>
    </row>
    <row r="1571" spans="1:20" ht="48" x14ac:dyDescent="0.2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5">
        <f>E1571/D1571</f>
        <v>1.6666666666666668E-3</v>
      </c>
      <c r="P1571" s="8">
        <f>E1571/L1571</f>
        <v>5</v>
      </c>
      <c r="Q1571" t="str">
        <f>LEFT(N1571, SEARCH("/", N1571,1)-1)</f>
        <v>theater</v>
      </c>
      <c r="R1571" t="str">
        <f>RIGHT(N1571,LEN(N1571)-SEARCH("/",N1571,1))</f>
        <v>plays</v>
      </c>
      <c r="S1571" s="12">
        <f>(((J1571/60)/60)/24)+DATE(1970,1,1)</f>
        <v>42510.938900462963</v>
      </c>
      <c r="T1571" s="12">
        <f>(((I1571/60)/60)/24)+DATE(1970,1,1)</f>
        <v>42540.938900462963</v>
      </c>
    </row>
    <row r="1572" spans="1:20" ht="48" x14ac:dyDescent="0.2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5">
        <f>E1572/D1572</f>
        <v>0</v>
      </c>
      <c r="P1572" s="8" t="e">
        <f>E1572/L1572</f>
        <v>#DIV/0!</v>
      </c>
      <c r="Q1572" t="str">
        <f>LEFT(N1572, SEARCH("/", N1572,1)-1)</f>
        <v>theater</v>
      </c>
      <c r="R1572" t="str">
        <f>RIGHT(N1572,LEN(N1572)-SEARCH("/",N1572,1))</f>
        <v>plays</v>
      </c>
      <c r="S1572" s="12">
        <f>(((J1572/60)/60)/24)+DATE(1970,1,1)</f>
        <v>42511.698101851856</v>
      </c>
      <c r="T1572" s="12">
        <f>(((I1572/60)/60)/24)+DATE(1970,1,1)</f>
        <v>42535.787500000006</v>
      </c>
    </row>
    <row r="1573" spans="1:20" ht="48" x14ac:dyDescent="0.2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5">
        <f>E1573/D1573</f>
        <v>3.3333333333333335E-3</v>
      </c>
      <c r="P1573" s="8">
        <f>E1573/L1573</f>
        <v>10</v>
      </c>
      <c r="Q1573" t="str">
        <f>LEFT(N1573, SEARCH("/", N1573,1)-1)</f>
        <v>theater</v>
      </c>
      <c r="R1573" t="str">
        <f>RIGHT(N1573,LEN(N1573)-SEARCH("/",N1573,1))</f>
        <v>plays</v>
      </c>
      <c r="S1573" s="12">
        <f>(((J1573/60)/60)/24)+DATE(1970,1,1)</f>
        <v>42622.436412037037</v>
      </c>
      <c r="T1573" s="12">
        <f>(((I1573/60)/60)/24)+DATE(1970,1,1)</f>
        <v>42652.436412037037</v>
      </c>
    </row>
    <row r="1574" spans="1:20" ht="48" x14ac:dyDescent="0.2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5">
        <f>E1574/D1574</f>
        <v>0.21366666666666667</v>
      </c>
      <c r="P1574" s="8">
        <f>E1574/L1574</f>
        <v>45.785714285714285</v>
      </c>
      <c r="Q1574" t="str">
        <f>LEFT(N1574, SEARCH("/", N1574,1)-1)</f>
        <v>theater</v>
      </c>
      <c r="R1574" t="str">
        <f>RIGHT(N1574,LEN(N1574)-SEARCH("/",N1574,1))</f>
        <v>plays</v>
      </c>
      <c r="S1574" s="12">
        <f>(((J1574/60)/60)/24)+DATE(1970,1,1)</f>
        <v>42640.278171296297</v>
      </c>
      <c r="T1574" s="12">
        <f>(((I1574/60)/60)/24)+DATE(1970,1,1)</f>
        <v>42670.278171296297</v>
      </c>
    </row>
    <row r="1575" spans="1:20" ht="48" x14ac:dyDescent="0.2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5">
        <f>E1575/D1575</f>
        <v>1.9666666666666666E-2</v>
      </c>
      <c r="P1575" s="8">
        <f>E1575/L1575</f>
        <v>59</v>
      </c>
      <c r="Q1575" t="str">
        <f>LEFT(N1575, SEARCH("/", N1575,1)-1)</f>
        <v>theater</v>
      </c>
      <c r="R1575" t="str">
        <f>RIGHT(N1575,LEN(N1575)-SEARCH("/",N1575,1))</f>
        <v>plays</v>
      </c>
      <c r="S1575" s="12">
        <f>(((J1575/60)/60)/24)+DATE(1970,1,1)</f>
        <v>42767.031678240746</v>
      </c>
      <c r="T1575" s="12">
        <f>(((I1575/60)/60)/24)+DATE(1970,1,1)</f>
        <v>42797.208333333328</v>
      </c>
    </row>
    <row r="1576" spans="1:20" ht="48" x14ac:dyDescent="0.2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5">
        <f>E1576/D1576</f>
        <v>3.1333333333333331E-2</v>
      </c>
      <c r="P1576" s="8">
        <f>E1576/L1576</f>
        <v>15.666666666666666</v>
      </c>
      <c r="Q1576" t="str">
        <f>LEFT(N1576, SEARCH("/", N1576,1)-1)</f>
        <v>theater</v>
      </c>
      <c r="R1576" t="str">
        <f>RIGHT(N1576,LEN(N1576)-SEARCH("/",N1576,1))</f>
        <v>plays</v>
      </c>
      <c r="S1576" s="12">
        <f>(((J1576/60)/60)/24)+DATE(1970,1,1)</f>
        <v>42029.135879629626</v>
      </c>
      <c r="T1576" s="12">
        <f>(((I1576/60)/60)/24)+DATE(1970,1,1)</f>
        <v>42059.135879629626</v>
      </c>
    </row>
    <row r="1577" spans="1:20" ht="48" x14ac:dyDescent="0.2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5">
        <f>E1577/D1577</f>
        <v>1.0509677419354839</v>
      </c>
      <c r="P1577" s="8">
        <f>E1577/L1577</f>
        <v>85.736842105263165</v>
      </c>
      <c r="Q1577" t="str">
        <f>LEFT(N1577, SEARCH("/", N1577,1)-1)</f>
        <v>theater</v>
      </c>
      <c r="R1577" t="str">
        <f>RIGHT(N1577,LEN(N1577)-SEARCH("/",N1577,1))</f>
        <v>musical</v>
      </c>
      <c r="S1577" s="12">
        <f>(((J1577/60)/60)/24)+DATE(1970,1,1)</f>
        <v>42025.164780092593</v>
      </c>
      <c r="T1577" s="12">
        <f>(((I1577/60)/60)/24)+DATE(1970,1,1)</f>
        <v>42056.458333333328</v>
      </c>
    </row>
    <row r="1578" spans="1:20" ht="32" x14ac:dyDescent="0.2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5">
        <f>E1578/D1578</f>
        <v>1.0951612903225807</v>
      </c>
      <c r="P1578" s="8">
        <f>E1578/L1578</f>
        <v>45.878378378378379</v>
      </c>
      <c r="Q1578" t="str">
        <f>LEFT(N1578, SEARCH("/", N1578,1)-1)</f>
        <v>theater</v>
      </c>
      <c r="R1578" t="str">
        <f>RIGHT(N1578,LEN(N1578)-SEARCH("/",N1578,1))</f>
        <v>plays</v>
      </c>
      <c r="S1578" s="12">
        <f>(((J1578/60)/60)/24)+DATE(1970,1,1)</f>
        <v>42206.835370370376</v>
      </c>
      <c r="T1578" s="12">
        <f>(((I1578/60)/60)/24)+DATE(1970,1,1)</f>
        <v>42236.835370370376</v>
      </c>
    </row>
    <row r="1579" spans="1:20" ht="20" x14ac:dyDescent="0.2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>E1579/D1579</f>
        <v>0.40799492385786801</v>
      </c>
      <c r="P1579" s="8">
        <f>E1579/L1579</f>
        <v>28.577777777777779</v>
      </c>
      <c r="Q1579" t="str">
        <f>LEFT(N1579, SEARCH("/", N1579,1)-1)</f>
        <v>music</v>
      </c>
      <c r="R1579" t="str">
        <f>RIGHT(N1579,LEN(N1579)-SEARCH("/",N1579,1))</f>
        <v>jazz</v>
      </c>
      <c r="S1579" s="12">
        <f>(((J1579/60)/60)/24)+DATE(1970,1,1)</f>
        <v>41276.496840277774</v>
      </c>
      <c r="T1579" s="12">
        <f>(((I1579/60)/60)/24)+DATE(1970,1,1)</f>
        <v>41309.496840277774</v>
      </c>
    </row>
    <row r="1580" spans="1:20" ht="48" x14ac:dyDescent="0.2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5">
        <f>E1580/D1580</f>
        <v>1.0625</v>
      </c>
      <c r="P1580" s="8">
        <f>E1580/L1580</f>
        <v>56.666666666666664</v>
      </c>
      <c r="Q1580" t="str">
        <f>LEFT(N1580, SEARCH("&amp;", N1580,1)-1)</f>
        <v xml:space="preserve">film </v>
      </c>
      <c r="R1580" t="str">
        <f>RIGHT(N1580,LEN(N1580)-SEARCH("&amp; ",N1580,1))</f>
        <v xml:space="preserve"> video/shorts</v>
      </c>
      <c r="S1580" s="12">
        <f>(((J1580/60)/60)/24)+DATE(1970,1,1)</f>
        <v>41214.79483796296</v>
      </c>
      <c r="T1580" s="12">
        <f>(((I1580/60)/60)/24)+DATE(1970,1,1)</f>
        <v>41250.979166666664</v>
      </c>
    </row>
    <row r="1581" spans="1:20" ht="48" x14ac:dyDescent="0.2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5">
        <f>E1581/D1581</f>
        <v>0</v>
      </c>
      <c r="P1581" s="8" t="e">
        <f>E1581/L1581</f>
        <v>#DIV/0!</v>
      </c>
      <c r="Q1581" t="str">
        <f>LEFT(N1581, SEARCH("/", N1581,1)-1)</f>
        <v>games</v>
      </c>
      <c r="R1581" t="str">
        <f>RIGHT(N1581,LEN(N1581)-SEARCH("/",N1581,1))</f>
        <v>video games</v>
      </c>
      <c r="S1581" s="12">
        <f>(((J1581/60)/60)/24)+DATE(1970,1,1)</f>
        <v>41410.703993055555</v>
      </c>
      <c r="T1581" s="12">
        <f>(((I1581/60)/60)/24)+DATE(1970,1,1)</f>
        <v>41424.703993055555</v>
      </c>
    </row>
    <row r="1582" spans="1:20" ht="48" x14ac:dyDescent="0.2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5">
        <f>E1582/D1582</f>
        <v>1.003125</v>
      </c>
      <c r="P1582" s="8">
        <f>E1582/L1582</f>
        <v>42.8</v>
      </c>
      <c r="Q1582" t="str">
        <f>LEFT(N1582, SEARCH("/", N1582,1)-1)</f>
        <v>music</v>
      </c>
      <c r="R1582" t="str">
        <f>RIGHT(N1582,LEN(N1582)-SEARCH("/",N1582,1))</f>
        <v>indie rock</v>
      </c>
      <c r="S1582" s="12">
        <f>(((J1582/60)/60)/24)+DATE(1970,1,1)</f>
        <v>40687.021597222221</v>
      </c>
      <c r="T1582" s="12">
        <f>(((I1582/60)/60)/24)+DATE(1970,1,1)</f>
        <v>40729.021597222221</v>
      </c>
    </row>
    <row r="1583" spans="1:20" ht="48" x14ac:dyDescent="0.2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5">
        <f>E1583/D1583</f>
        <v>0</v>
      </c>
      <c r="P1583" s="8" t="e">
        <f>E1583/L1583</f>
        <v>#DIV/0!</v>
      </c>
      <c r="Q1583" t="str">
        <f>LEFT(N1583, SEARCH("/", N1583,1)-1)</f>
        <v>photography</v>
      </c>
      <c r="R1583" t="str">
        <f>RIGHT(N1583,LEN(N1583)-SEARCH("/",N1583,1))</f>
        <v>people</v>
      </c>
      <c r="S1583" s="12">
        <f>(((J1583/60)/60)/24)+DATE(1970,1,1)</f>
        <v>42651.006273148145</v>
      </c>
      <c r="T1583" s="12">
        <f>(((I1583/60)/60)/24)+DATE(1970,1,1)</f>
        <v>42711.047939814816</v>
      </c>
    </row>
    <row r="1584" spans="1:20" ht="48" x14ac:dyDescent="0.2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5">
        <f>E1584/D1584</f>
        <v>1.050225</v>
      </c>
      <c r="P1584" s="8">
        <f>E1584/L1584</f>
        <v>61.103999999999999</v>
      </c>
      <c r="Q1584" t="str">
        <f>LEFT(N1584, SEARCH("/", N1584,1)-1)</f>
        <v>music</v>
      </c>
      <c r="R1584" t="str">
        <f>RIGHT(N1584,LEN(N1584)-SEARCH("/",N1584,1))</f>
        <v>indie rock</v>
      </c>
      <c r="S1584" s="12">
        <f>(((J1584/60)/60)/24)+DATE(1970,1,1)</f>
        <v>41913.328356481477</v>
      </c>
      <c r="T1584" s="12">
        <f>(((I1584/60)/60)/24)+DATE(1970,1,1)</f>
        <v>41946.370023148149</v>
      </c>
    </row>
    <row r="1585" spans="1:20" ht="48" x14ac:dyDescent="0.2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5">
        <f>E1585/D1585</f>
        <v>1.0015624999999999</v>
      </c>
      <c r="P1585" s="8">
        <f>E1585/L1585</f>
        <v>74.534883720930239</v>
      </c>
      <c r="Q1585" t="str">
        <f>LEFT(N1585, SEARCH("/", N1585,1)-1)</f>
        <v>theater</v>
      </c>
      <c r="R1585" t="str">
        <f>RIGHT(N1585,LEN(N1585)-SEARCH("/",N1585,1))</f>
        <v>plays</v>
      </c>
      <c r="S1585" s="12">
        <f>(((J1585/60)/60)/24)+DATE(1970,1,1)</f>
        <v>41852.658310185187</v>
      </c>
      <c r="T1585" s="12">
        <f>(((I1585/60)/60)/24)+DATE(1970,1,1)</f>
        <v>41882.658310185187</v>
      </c>
    </row>
    <row r="1586" spans="1:20" ht="48" x14ac:dyDescent="0.2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5">
        <f>E1586/D1586</f>
        <v>1.0218750000000001</v>
      </c>
      <c r="P1586" s="8">
        <f>E1586/L1586</f>
        <v>46.714285714285715</v>
      </c>
      <c r="Q1586" t="str">
        <f>LEFT(N1586, SEARCH("/", N1586,1)-1)</f>
        <v>theater</v>
      </c>
      <c r="R1586" t="str">
        <f>RIGHT(N1586,LEN(N1586)-SEARCH("/",N1586,1))</f>
        <v>plays</v>
      </c>
      <c r="S1586" s="12">
        <f>(((J1586/60)/60)/24)+DATE(1970,1,1)</f>
        <v>41868.924050925925</v>
      </c>
      <c r="T1586" s="12">
        <f>(((I1586/60)/60)/24)+DATE(1970,1,1)</f>
        <v>41898.875</v>
      </c>
    </row>
    <row r="1587" spans="1:20" ht="48" x14ac:dyDescent="0.2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5">
        <f>E1587/D1587</f>
        <v>1.0843750000000001</v>
      </c>
      <c r="P1587" s="8">
        <f>E1587/L1587</f>
        <v>46.891891891891895</v>
      </c>
      <c r="Q1587" t="str">
        <f>LEFT(N1587, SEARCH("/", N1587,1)-1)</f>
        <v>theater</v>
      </c>
      <c r="R1587" t="str">
        <f>RIGHT(N1587,LEN(N1587)-SEARCH("/",N1587,1))</f>
        <v>plays</v>
      </c>
      <c r="S1587" s="12">
        <f>(((J1587/60)/60)/24)+DATE(1970,1,1)</f>
        <v>42115.889652777783</v>
      </c>
      <c r="T1587" s="12">
        <f>(((I1587/60)/60)/24)+DATE(1970,1,1)</f>
        <v>42151.114583333328</v>
      </c>
    </row>
    <row r="1588" spans="1:20" ht="48" x14ac:dyDescent="0.2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5">
        <f>E1588/D1588</f>
        <v>1.0455692307692308</v>
      </c>
      <c r="P1588" s="8">
        <f>E1588/L1588</f>
        <v>91.840540540540545</v>
      </c>
      <c r="Q1588" t="str">
        <f>LEFT(N1588, SEARCH("&amp;", N1588,1)-1)</f>
        <v xml:space="preserve">film </v>
      </c>
      <c r="R1588" t="str">
        <f>RIGHT(N1588,LEN(N1588)-SEARCH("&amp; ",N1588,1))</f>
        <v xml:space="preserve"> video/shorts</v>
      </c>
      <c r="S1588" s="12">
        <f>(((J1588/60)/60)/24)+DATE(1970,1,1)</f>
        <v>40739.069282407407</v>
      </c>
      <c r="T1588" s="12">
        <f>(((I1588/60)/60)/24)+DATE(1970,1,1)</f>
        <v>40768.958333333336</v>
      </c>
    </row>
    <row r="1589" spans="1:20" ht="32" x14ac:dyDescent="0.2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5">
        <f>E1589/D1589</f>
        <v>2.3076923076923078E-2</v>
      </c>
      <c r="P1589" s="8">
        <f>E1589/L1589</f>
        <v>25</v>
      </c>
      <c r="Q1589" t="str">
        <f>LEFT(N1589, SEARCH("/", N1589,1)-1)</f>
        <v>photography</v>
      </c>
      <c r="R1589" t="str">
        <f>RIGHT(N1589,LEN(N1589)-SEARCH("/",N1589,1))</f>
        <v>places</v>
      </c>
      <c r="S1589" s="12">
        <f>(((J1589/60)/60)/24)+DATE(1970,1,1)</f>
        <v>41941.430196759262</v>
      </c>
      <c r="T1589" s="12">
        <f>(((I1589/60)/60)/24)+DATE(1970,1,1)</f>
        <v>41986.471863425926</v>
      </c>
    </row>
    <row r="1590" spans="1:20" ht="48" x14ac:dyDescent="0.2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5">
        <f>E1590/D1590</f>
        <v>0.41384615384615386</v>
      </c>
      <c r="P1590" s="8">
        <f>E1590/L1590</f>
        <v>84.0625</v>
      </c>
      <c r="Q1590" t="str">
        <f>LEFT(N1590, SEARCH("/", N1590,1)-1)</f>
        <v>food</v>
      </c>
      <c r="R1590" t="str">
        <f>RIGHT(N1590,LEN(N1590)-SEARCH("/",N1590,1))</f>
        <v>food trucks</v>
      </c>
      <c r="S1590" s="12">
        <f>(((J1590/60)/60)/24)+DATE(1970,1,1)</f>
        <v>41983.110995370371</v>
      </c>
      <c r="T1590" s="12">
        <f>(((I1590/60)/60)/24)+DATE(1970,1,1)</f>
        <v>42023.110995370371</v>
      </c>
    </row>
    <row r="1591" spans="1:20" ht="48" x14ac:dyDescent="0.2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5">
        <f>E1591/D1591</f>
        <v>7.6923076923076927E-3</v>
      </c>
      <c r="P1591" s="8">
        <f>E1591/L1591</f>
        <v>25</v>
      </c>
      <c r="Q1591" t="str">
        <f>LEFT(N1591, SEARCH("/", N1591,1)-1)</f>
        <v>publishing</v>
      </c>
      <c r="R1591" t="str">
        <f>RIGHT(N1591,LEN(N1591)-SEARCH("/",N1591,1))</f>
        <v>children's books</v>
      </c>
      <c r="S1591" s="12">
        <f>(((J1591/60)/60)/24)+DATE(1970,1,1)</f>
        <v>40927.036979166667</v>
      </c>
      <c r="T1591" s="12">
        <f>(((I1591/60)/60)/24)+DATE(1970,1,1)</f>
        <v>40986.995312500003</v>
      </c>
    </row>
    <row r="1592" spans="1:20" ht="48" x14ac:dyDescent="0.2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>E1592/D1592</f>
        <v>0.12196620583717357</v>
      </c>
      <c r="P1592" s="8">
        <f>E1592/L1592</f>
        <v>79.400000000000006</v>
      </c>
      <c r="Q1592" t="str">
        <f>LEFT(N1592, SEARCH("/", N1592,1)-1)</f>
        <v>theater</v>
      </c>
      <c r="R1592" t="str">
        <f>RIGHT(N1592,LEN(N1592)-SEARCH("/",N1592,1))</f>
        <v>plays</v>
      </c>
      <c r="S1592" s="12">
        <f>(((J1592/60)/60)/24)+DATE(1970,1,1)</f>
        <v>42151.905717592599</v>
      </c>
      <c r="T1592" s="12">
        <f>(((I1592/60)/60)/24)+DATE(1970,1,1)</f>
        <v>42182.905717592599</v>
      </c>
    </row>
    <row r="1593" spans="1:20" ht="48" x14ac:dyDescent="0.2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>E1593/D1593</f>
        <v>0.42725880551301687</v>
      </c>
      <c r="P1593" s="8">
        <f>E1593/L1593</f>
        <v>34.024390243902438</v>
      </c>
      <c r="Q1593" t="str">
        <f>LEFT(N1593, SEARCH("/", N1593,1)-1)</f>
        <v>music</v>
      </c>
      <c r="R1593" t="str">
        <f>RIGHT(N1593,LEN(N1593)-SEARCH("/",N1593,1))</f>
        <v>faith</v>
      </c>
      <c r="S1593" s="12">
        <f>(((J1593/60)/60)/24)+DATE(1970,1,1)</f>
        <v>42460.98192129629</v>
      </c>
      <c r="T1593" s="12">
        <f>(((I1593/60)/60)/24)+DATE(1970,1,1)</f>
        <v>42481.166666666672</v>
      </c>
    </row>
    <row r="1594" spans="1:20" ht="48" x14ac:dyDescent="0.2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>E1594/D1594</f>
        <v>0</v>
      </c>
      <c r="P1594" s="8" t="e">
        <f>E1594/L1594</f>
        <v>#DIV/0!</v>
      </c>
      <c r="Q1594" t="str">
        <f>LEFT(N1594, SEARCH("/", N1594,1)-1)</f>
        <v>publishing</v>
      </c>
      <c r="R1594" t="str">
        <f>RIGHT(N1594,LEN(N1594)-SEARCH("/",N1594,1))</f>
        <v>children's books</v>
      </c>
      <c r="S1594" s="12">
        <f>(((J1594/60)/60)/24)+DATE(1970,1,1)</f>
        <v>41747.887060185189</v>
      </c>
      <c r="T1594" s="12">
        <f>(((I1594/60)/60)/24)+DATE(1970,1,1)</f>
        <v>41807.887060185189</v>
      </c>
    </row>
    <row r="1595" spans="1:20" ht="48" x14ac:dyDescent="0.2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5">
        <f>E1595/D1595</f>
        <v>4.3939393939393936E-3</v>
      </c>
      <c r="P1595" s="8">
        <f>E1595/L1595</f>
        <v>4.833333333333333</v>
      </c>
      <c r="Q1595" t="str">
        <f>LEFT(N1595, SEARCH("&amp;", N1595,1)-1)</f>
        <v xml:space="preserve">film </v>
      </c>
      <c r="R1595" t="str">
        <f>RIGHT(N1595,LEN(N1595)-SEARCH("&amp; ",N1595,1))</f>
        <v xml:space="preserve"> video/animation</v>
      </c>
      <c r="S1595" s="12">
        <f>(((J1595/60)/60)/24)+DATE(1970,1,1)</f>
        <v>41682.23646990741</v>
      </c>
      <c r="T1595" s="12">
        <f>(((I1595/60)/60)/24)+DATE(1970,1,1)</f>
        <v>41712.194803240738</v>
      </c>
    </row>
    <row r="1596" spans="1:20" ht="48" x14ac:dyDescent="0.2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5">
        <f>E1596/D1596</f>
        <v>3.0303030303030303E-4</v>
      </c>
      <c r="P1596" s="8">
        <f>E1596/L1596</f>
        <v>1</v>
      </c>
      <c r="Q1596" t="str">
        <f>LEFT(N1596, SEARCH("&amp;", N1596,1)-1)</f>
        <v xml:space="preserve">film </v>
      </c>
      <c r="R1596" t="str">
        <f>RIGHT(N1596,LEN(N1596)-SEARCH("&amp; ",N1596,1))</f>
        <v xml:space="preserve"> video/animation</v>
      </c>
      <c r="S1596" s="12">
        <f>(((J1596/60)/60)/24)+DATE(1970,1,1)</f>
        <v>42753.329039351855</v>
      </c>
      <c r="T1596" s="12">
        <f>(((I1596/60)/60)/24)+DATE(1970,1,1)</f>
        <v>42783.329039351855</v>
      </c>
    </row>
    <row r="1597" spans="1:20" ht="48" x14ac:dyDescent="0.2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5">
        <f>E1597/D1597</f>
        <v>1.1825757575757576</v>
      </c>
      <c r="P1597" s="8">
        <f>E1597/L1597</f>
        <v>100.06410256410257</v>
      </c>
      <c r="Q1597" t="str">
        <f>LEFT(N1597, SEARCH("/", N1597,1)-1)</f>
        <v>theater</v>
      </c>
      <c r="R1597" t="str">
        <f>RIGHT(N1597,LEN(N1597)-SEARCH("/",N1597,1))</f>
        <v>plays</v>
      </c>
      <c r="S1597" s="12">
        <f>(((J1597/60)/60)/24)+DATE(1970,1,1)</f>
        <v>42179.344988425932</v>
      </c>
      <c r="T1597" s="12">
        <f>(((I1597/60)/60)/24)+DATE(1970,1,1)</f>
        <v>42219.75</v>
      </c>
    </row>
    <row r="1598" spans="1:20" ht="48" x14ac:dyDescent="0.2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5">
        <f>E1598/D1598</f>
        <v>0</v>
      </c>
      <c r="P1598" s="8" t="e">
        <f>E1598/L1598</f>
        <v>#DIV/0!</v>
      </c>
      <c r="Q1598" t="str">
        <f>LEFT(N1598, SEARCH("/", N1598,1)-1)</f>
        <v>music</v>
      </c>
      <c r="R1598" t="str">
        <f>RIGHT(N1598,LEN(N1598)-SEARCH("/",N1598,1))</f>
        <v>jazz</v>
      </c>
      <c r="S1598" s="12">
        <f>(((J1598/60)/60)/24)+DATE(1970,1,1)</f>
        <v>40434.853402777779</v>
      </c>
      <c r="T1598" s="12">
        <f>(((I1598/60)/60)/24)+DATE(1970,1,1)</f>
        <v>40473.208333333336</v>
      </c>
    </row>
    <row r="1599" spans="1:20" ht="48" x14ac:dyDescent="0.2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5">
        <f>E1599/D1599</f>
        <v>1.1366666666666667</v>
      </c>
      <c r="P1599" s="8">
        <f>E1599/L1599</f>
        <v>50.689189189189186</v>
      </c>
      <c r="Q1599" t="str">
        <f>LEFT(N1599, SEARCH("/", N1599,1)-1)</f>
        <v>music</v>
      </c>
      <c r="R1599" t="str">
        <f>RIGHT(N1599,LEN(N1599)-SEARCH("/",N1599,1))</f>
        <v>rock</v>
      </c>
      <c r="S1599" s="12">
        <f>(((J1599/60)/60)/24)+DATE(1970,1,1)</f>
        <v>41666.842824074076</v>
      </c>
      <c r="T1599" s="12">
        <f>(((I1599/60)/60)/24)+DATE(1970,1,1)</f>
        <v>41696.842824074076</v>
      </c>
    </row>
    <row r="1600" spans="1:20" ht="32" x14ac:dyDescent="0.2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5">
        <f>E1600/D1600</f>
        <v>1.5415151515151515</v>
      </c>
      <c r="P1600" s="8">
        <f>E1600/L1600</f>
        <v>28.104972375690608</v>
      </c>
      <c r="Q1600" t="str">
        <f>LEFT(N1600, SEARCH("/", N1600,1)-1)</f>
        <v>games</v>
      </c>
      <c r="R1600" t="str">
        <f>RIGHT(N1600,LEN(N1600)-SEARCH("/",N1600,1))</f>
        <v>tabletop games</v>
      </c>
      <c r="S1600" s="12">
        <f>(((J1600/60)/60)/24)+DATE(1970,1,1)</f>
        <v>41926.585162037038</v>
      </c>
      <c r="T1600" s="12">
        <f>(((I1600/60)/60)/24)+DATE(1970,1,1)</f>
        <v>41961</v>
      </c>
    </row>
    <row r="1601" spans="1:20" ht="48" x14ac:dyDescent="0.2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5">
        <f>E1601/D1601</f>
        <v>1.0045454545454546</v>
      </c>
      <c r="P1601" s="8">
        <f>E1601/L1601</f>
        <v>67.65306122448979</v>
      </c>
      <c r="Q1601" t="str">
        <f>LEFT(N1601, SEARCH("/", N1601,1)-1)</f>
        <v>theater</v>
      </c>
      <c r="R1601" t="str">
        <f>RIGHT(N1601,LEN(N1601)-SEARCH("/",N1601,1))</f>
        <v>plays</v>
      </c>
      <c r="S1601" s="12">
        <f>(((J1601/60)/60)/24)+DATE(1970,1,1)</f>
        <v>42171.725416666668</v>
      </c>
      <c r="T1601" s="12">
        <f>(((I1601/60)/60)/24)+DATE(1970,1,1)</f>
        <v>42201.725416666668</v>
      </c>
    </row>
    <row r="1602" spans="1:20" ht="48" x14ac:dyDescent="0.2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5">
        <f>E1602/D1602</f>
        <v>1.0151515151515151</v>
      </c>
      <c r="P1602" s="8">
        <f>E1602/L1602</f>
        <v>145.65217391304347</v>
      </c>
      <c r="Q1602" t="str">
        <f>LEFT(N1602, SEARCH("/", N1602,1)-1)</f>
        <v>theater</v>
      </c>
      <c r="R1602" t="str">
        <f>RIGHT(N1602,LEN(N1602)-SEARCH("/",N1602,1))</f>
        <v>plays</v>
      </c>
      <c r="S1602" s="12">
        <f>(((J1602/60)/60)/24)+DATE(1970,1,1)</f>
        <v>42521.010370370372</v>
      </c>
      <c r="T1602" s="12">
        <f>(((I1602/60)/60)/24)+DATE(1970,1,1)</f>
        <v>42543.163194444445</v>
      </c>
    </row>
    <row r="1603" spans="1:20" ht="48" x14ac:dyDescent="0.2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5">
        <f>E1603/D1603</f>
        <v>1.02</v>
      </c>
      <c r="P1603" s="8">
        <f>E1603/L1603</f>
        <v>99</v>
      </c>
      <c r="Q1603" t="str">
        <f>LEFT(N1603, SEARCH("/", N1603,1)-1)</f>
        <v>theater</v>
      </c>
      <c r="R1603" t="str">
        <f>RIGHT(N1603,LEN(N1603)-SEARCH("/",N1603,1))</f>
        <v>plays</v>
      </c>
      <c r="S1603" s="12">
        <f>(((J1603/60)/60)/24)+DATE(1970,1,1)</f>
        <v>42460.335312499999</v>
      </c>
      <c r="T1603" s="12">
        <f>(((I1603/60)/60)/24)+DATE(1970,1,1)</f>
        <v>42488.249305555553</v>
      </c>
    </row>
    <row r="1604" spans="1:20" ht="32" x14ac:dyDescent="0.2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5">
        <f>E1604/D1604</f>
        <v>6.545454545454546E-2</v>
      </c>
      <c r="P1604" s="8">
        <f>E1604/L1604</f>
        <v>108</v>
      </c>
      <c r="Q1604" t="str">
        <f>LEFT(N1604, SEARCH("/", N1604,1)-1)</f>
        <v>theater</v>
      </c>
      <c r="R1604" t="str">
        <f>RIGHT(N1604,LEN(N1604)-SEARCH("/",N1604,1))</f>
        <v>musical</v>
      </c>
      <c r="S1604" s="12">
        <f>(((J1604/60)/60)/24)+DATE(1970,1,1)</f>
        <v>42053.672824074078</v>
      </c>
      <c r="T1604" s="12">
        <f>(((I1604/60)/60)/24)+DATE(1970,1,1)</f>
        <v>42113.631157407406</v>
      </c>
    </row>
    <row r="1605" spans="1:20" ht="32" x14ac:dyDescent="0.2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5">
        <f>E1605/D1605</f>
        <v>1.0451515151515152</v>
      </c>
      <c r="P1605" s="8">
        <f>E1605/L1605</f>
        <v>86.224999999999994</v>
      </c>
      <c r="Q1605" t="str">
        <f>LEFT(N1605, SEARCH("/", N1605,1)-1)</f>
        <v>theater</v>
      </c>
      <c r="R1605" t="str">
        <f>RIGHT(N1605,LEN(N1605)-SEARCH("/",N1605,1))</f>
        <v>plays</v>
      </c>
      <c r="S1605" s="12">
        <f>(((J1605/60)/60)/24)+DATE(1970,1,1)</f>
        <v>42165.993125000001</v>
      </c>
      <c r="T1605" s="12">
        <f>(((I1605/60)/60)/24)+DATE(1970,1,1)</f>
        <v>42187.993125000001</v>
      </c>
    </row>
    <row r="1606" spans="1:20" ht="32" x14ac:dyDescent="0.2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>E1606/D1606</f>
        <v>8.4008400840084006E-3</v>
      </c>
      <c r="P1606" s="8">
        <f>E1606/L1606</f>
        <v>14</v>
      </c>
      <c r="Q1606" t="str">
        <f>LEFT(N1606, SEARCH("/", N1606,1)-1)</f>
        <v>publishing</v>
      </c>
      <c r="R1606" t="str">
        <f>RIGHT(N1606,LEN(N1606)-SEARCH("/",N1606,1))</f>
        <v>art books</v>
      </c>
      <c r="S1606" s="12">
        <f>(((J1606/60)/60)/24)+DATE(1970,1,1)</f>
        <v>41481.996423611112</v>
      </c>
      <c r="T1606" s="12">
        <f>(((I1606/60)/60)/24)+DATE(1970,1,1)</f>
        <v>41514.996423611112</v>
      </c>
    </row>
    <row r="1607" spans="1:20" ht="48" x14ac:dyDescent="0.2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5">
        <f>E1607/D1607</f>
        <v>1.008955223880597</v>
      </c>
      <c r="P1607" s="8">
        <f>E1607/L1607</f>
        <v>41.728395061728392</v>
      </c>
      <c r="Q1607" t="str">
        <f>LEFT(N1607, SEARCH("/", N1607,1)-1)</f>
        <v>music</v>
      </c>
      <c r="R1607" t="str">
        <f>RIGHT(N1607,LEN(N1607)-SEARCH("/",N1607,1))</f>
        <v>indie rock</v>
      </c>
      <c r="S1607" s="12">
        <f>(((J1607/60)/60)/24)+DATE(1970,1,1)</f>
        <v>41067.949212962965</v>
      </c>
      <c r="T1607" s="12">
        <f>(((I1607/60)/60)/24)+DATE(1970,1,1)</f>
        <v>41100.991666666669</v>
      </c>
    </row>
    <row r="1608" spans="1:20" ht="48" x14ac:dyDescent="0.2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5">
        <f>E1608/D1608</f>
        <v>1</v>
      </c>
      <c r="P1608" s="8">
        <f>E1608/L1608</f>
        <v>119.64285714285714</v>
      </c>
      <c r="Q1608" t="str">
        <f>LEFT(N1608, SEARCH("/", N1608,1)-1)</f>
        <v>theater</v>
      </c>
      <c r="R1608" t="str">
        <f>RIGHT(N1608,LEN(N1608)-SEARCH("/",N1608,1))</f>
        <v>plays</v>
      </c>
      <c r="S1608" s="12">
        <f>(((J1608/60)/60)/24)+DATE(1970,1,1)</f>
        <v>42510.798854166671</v>
      </c>
      <c r="T1608" s="12">
        <f>(((I1608/60)/60)/24)+DATE(1970,1,1)</f>
        <v>42533.708333333328</v>
      </c>
    </row>
    <row r="1609" spans="1:20" ht="48" x14ac:dyDescent="0.2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5">
        <f>E1609/D1609</f>
        <v>1.599402985074627</v>
      </c>
      <c r="P1609" s="8">
        <f>E1609/L1609</f>
        <v>40.285714285714285</v>
      </c>
      <c r="Q1609" t="str">
        <f>LEFT(N1609, SEARCH("/", N1609,1)-1)</f>
        <v>theater</v>
      </c>
      <c r="R1609" t="str">
        <f>RIGHT(N1609,LEN(N1609)-SEARCH("/",N1609,1))</f>
        <v>plays</v>
      </c>
      <c r="S1609" s="12">
        <f>(((J1609/60)/60)/24)+DATE(1970,1,1)</f>
        <v>41793.668761574074</v>
      </c>
      <c r="T1609" s="12">
        <f>(((I1609/60)/60)/24)+DATE(1970,1,1)</f>
        <v>41823.668761574074</v>
      </c>
    </row>
    <row r="1610" spans="1:20" ht="32" x14ac:dyDescent="0.2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5">
        <f>E1610/D1610</f>
        <v>2.3164705882352941</v>
      </c>
      <c r="P1610" s="8">
        <f>E1610/L1610</f>
        <v>106.43243243243244</v>
      </c>
      <c r="Q1610" t="str">
        <f>LEFT(N1610, SEARCH("&amp;", N1610,1)-1)</f>
        <v xml:space="preserve">film </v>
      </c>
      <c r="R1610" t="str">
        <f>RIGHT(N1610,LEN(N1610)-SEARCH("&amp; ",N1610,1))</f>
        <v xml:space="preserve"> video/documentary</v>
      </c>
      <c r="S1610" s="12">
        <f>(((J1610/60)/60)/24)+DATE(1970,1,1)</f>
        <v>41114.094872685186</v>
      </c>
      <c r="T1610" s="12">
        <f>(((I1610/60)/60)/24)+DATE(1970,1,1)</f>
        <v>41153.083333333336</v>
      </c>
    </row>
    <row r="1611" spans="1:20" ht="48" x14ac:dyDescent="0.2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5">
        <f>E1611/D1611</f>
        <v>1.8281058823529412</v>
      </c>
      <c r="P1611" s="8">
        <f>E1611/L1611</f>
        <v>71.443218390804603</v>
      </c>
      <c r="Q1611" t="str">
        <f>LEFT(N1611, SEARCH("/", N1611,1)-1)</f>
        <v>publishing</v>
      </c>
      <c r="R1611" t="str">
        <f>RIGHT(N1611,LEN(N1611)-SEARCH("/",N1611,1))</f>
        <v>nonfiction</v>
      </c>
      <c r="S1611" s="12">
        <f>(((J1611/60)/60)/24)+DATE(1970,1,1)</f>
        <v>41430.038888888892</v>
      </c>
      <c r="T1611" s="12">
        <f>(((I1611/60)/60)/24)+DATE(1970,1,1)</f>
        <v>41460.038888888892</v>
      </c>
    </row>
    <row r="1612" spans="1:20" ht="48" x14ac:dyDescent="0.2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>E1612/D1612</f>
        <v>1.2685294117647059</v>
      </c>
      <c r="P1612" s="8">
        <f>E1612/L1612</f>
        <v>52.597560975609753</v>
      </c>
      <c r="Q1612" t="str">
        <f>LEFT(N1612, SEARCH("/", N1612,1)-1)</f>
        <v>music</v>
      </c>
      <c r="R1612" t="str">
        <f>RIGHT(N1612,LEN(N1612)-SEARCH("/",N1612,1))</f>
        <v>pop</v>
      </c>
      <c r="S1612" s="12">
        <f>(((J1612/60)/60)/24)+DATE(1970,1,1)</f>
        <v>41682.0705787037</v>
      </c>
      <c r="T1612" s="12">
        <f>(((I1612/60)/60)/24)+DATE(1970,1,1)</f>
        <v>41709.290972222225</v>
      </c>
    </row>
    <row r="1613" spans="1:20" ht="48" x14ac:dyDescent="0.2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5">
        <f>E1613/D1613</f>
        <v>0.46176470588235297</v>
      </c>
      <c r="P1613" s="8">
        <f>E1613/L1613</f>
        <v>34.130434782608695</v>
      </c>
      <c r="Q1613" t="str">
        <f>LEFT(N1613, SEARCH("/", N1613,1)-1)</f>
        <v>theater</v>
      </c>
      <c r="R1613" t="str">
        <f>RIGHT(N1613,LEN(N1613)-SEARCH("/",N1613,1))</f>
        <v>spaces</v>
      </c>
      <c r="S1613" s="12">
        <f>(((J1613/60)/60)/24)+DATE(1970,1,1)</f>
        <v>42801.774699074071</v>
      </c>
      <c r="T1613" s="12">
        <f>(((I1613/60)/60)/24)+DATE(1970,1,1)</f>
        <v>42832.733032407406</v>
      </c>
    </row>
    <row r="1614" spans="1:20" ht="48" x14ac:dyDescent="0.2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5">
        <f>E1614/D1614</f>
        <v>1.0317647058823529</v>
      </c>
      <c r="P1614" s="8">
        <f>E1614/L1614</f>
        <v>87.7</v>
      </c>
      <c r="Q1614" t="str">
        <f>LEFT(N1614, SEARCH("/", N1614,1)-1)</f>
        <v>theater</v>
      </c>
      <c r="R1614" t="str">
        <f>RIGHT(N1614,LEN(N1614)-SEARCH("/",N1614,1))</f>
        <v>spaces</v>
      </c>
      <c r="S1614" s="12">
        <f>(((J1614/60)/60)/24)+DATE(1970,1,1)</f>
        <v>41785.72729166667</v>
      </c>
      <c r="T1614" s="12">
        <f>(((I1614/60)/60)/24)+DATE(1970,1,1)</f>
        <v>41801.166666666664</v>
      </c>
    </row>
    <row r="1615" spans="1:20" ht="48" x14ac:dyDescent="0.2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5">
        <f>E1615/D1615</f>
        <v>1.1911764705882353</v>
      </c>
      <c r="P1615" s="8">
        <f>E1615/L1615</f>
        <v>176.08695652173913</v>
      </c>
      <c r="Q1615" t="str">
        <f>LEFT(N1615, SEARCH("/", N1615,1)-1)</f>
        <v>theater</v>
      </c>
      <c r="R1615" t="str">
        <f>RIGHT(N1615,LEN(N1615)-SEARCH("/",N1615,1))</f>
        <v>plays</v>
      </c>
      <c r="S1615" s="12">
        <f>(((J1615/60)/60)/24)+DATE(1970,1,1)</f>
        <v>41964.716319444444</v>
      </c>
      <c r="T1615" s="12">
        <f>(((I1615/60)/60)/24)+DATE(1970,1,1)</f>
        <v>41994.716319444444</v>
      </c>
    </row>
    <row r="1616" spans="1:20" ht="48" x14ac:dyDescent="0.2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>E1616/D1616</f>
        <v>1.0778267254038179</v>
      </c>
      <c r="P1616" s="8">
        <f>E1616/L1616</f>
        <v>126.55172413793103</v>
      </c>
      <c r="Q1616" t="str">
        <f>LEFT(N1616, SEARCH("/", N1616,1)-1)</f>
        <v>theater</v>
      </c>
      <c r="R1616" t="str">
        <f>RIGHT(N1616,LEN(N1616)-SEARCH("/",N1616,1))</f>
        <v>plays</v>
      </c>
      <c r="S1616" s="12">
        <f>(((J1616/60)/60)/24)+DATE(1970,1,1)</f>
        <v>42157.591064814813</v>
      </c>
      <c r="T1616" s="12">
        <f>(((I1616/60)/60)/24)+DATE(1970,1,1)</f>
        <v>42179.083333333328</v>
      </c>
    </row>
    <row r="1617" spans="1:20" ht="48" x14ac:dyDescent="0.2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>E1617/D1617</f>
        <v>0.21092608822670172</v>
      </c>
      <c r="P1617" s="8">
        <f>E1617/L1617</f>
        <v>180.5</v>
      </c>
      <c r="Q1617" t="str">
        <f>LEFT(N1617, SEARCH("&amp;", N1617,1)-1)</f>
        <v xml:space="preserve">film </v>
      </c>
      <c r="R1617" t="str">
        <f>RIGHT(N1617,LEN(N1617)-SEARCH("&amp; ",N1617,1))</f>
        <v xml:space="preserve"> video/drama</v>
      </c>
      <c r="S1617" s="12">
        <f>(((J1617/60)/60)/24)+DATE(1970,1,1)</f>
        <v>42147.741840277777</v>
      </c>
      <c r="T1617" s="12">
        <f>(((I1617/60)/60)/24)+DATE(1970,1,1)</f>
        <v>42177.741840277777</v>
      </c>
    </row>
    <row r="1618" spans="1:20" ht="32" x14ac:dyDescent="0.2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>E1618/D1618</f>
        <v>0.01</v>
      </c>
      <c r="P1618" s="8">
        <f>E1618/L1618</f>
        <v>34.950000000000003</v>
      </c>
      <c r="Q1618" t="str">
        <f>LEFT(N1618, SEARCH("/", N1618,1)-1)</f>
        <v>theater</v>
      </c>
      <c r="R1618" t="str">
        <f>RIGHT(N1618,LEN(N1618)-SEARCH("/",N1618,1))</f>
        <v>plays</v>
      </c>
      <c r="S1618" s="12">
        <f>(((J1618/60)/60)/24)+DATE(1970,1,1)</f>
        <v>42718.963599537034</v>
      </c>
      <c r="T1618" s="12">
        <f>(((I1618/60)/60)/24)+DATE(1970,1,1)</f>
        <v>42748.961805555555</v>
      </c>
    </row>
    <row r="1619" spans="1:20" ht="20" x14ac:dyDescent="0.2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5">
        <f>E1619/D1619</f>
        <v>1.0004342857142856</v>
      </c>
      <c r="P1619" s="8">
        <f>E1619/L1619</f>
        <v>291.79333333333335</v>
      </c>
      <c r="Q1619" t="str">
        <f>LEFT(N1619, SEARCH("&amp;", N1619,1)-1)</f>
        <v xml:space="preserve">film </v>
      </c>
      <c r="R1619" t="str">
        <f>RIGHT(N1619,LEN(N1619)-SEARCH("&amp; ",N1619,1))</f>
        <v xml:space="preserve"> video/television</v>
      </c>
      <c r="S1619" s="12">
        <f>(((J1619/60)/60)/24)+DATE(1970,1,1)</f>
        <v>42468.94458333333</v>
      </c>
      <c r="T1619" s="12">
        <f>(((I1619/60)/60)/24)+DATE(1970,1,1)</f>
        <v>42475.875</v>
      </c>
    </row>
    <row r="1620" spans="1:20" ht="32" x14ac:dyDescent="0.2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5">
        <f>E1620/D1620</f>
        <v>1.5997142857142856</v>
      </c>
      <c r="P1620" s="8">
        <f>E1620/L1620</f>
        <v>109.78431372549019</v>
      </c>
      <c r="Q1620" t="str">
        <f>LEFT(N1620, SEARCH("&amp;", N1620,1)-1)</f>
        <v xml:space="preserve">film </v>
      </c>
      <c r="R1620" t="str">
        <f>RIGHT(N1620,LEN(N1620)-SEARCH("&amp; ",N1620,1))</f>
        <v xml:space="preserve"> video/television</v>
      </c>
      <c r="S1620" s="12">
        <f>(((J1620/60)/60)/24)+DATE(1970,1,1)</f>
        <v>42508.677187499998</v>
      </c>
      <c r="T1620" s="12">
        <f>(((I1620/60)/60)/24)+DATE(1970,1,1)</f>
        <v>42544.852083333331</v>
      </c>
    </row>
    <row r="1621" spans="1:20" ht="48" x14ac:dyDescent="0.2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5">
        <f>E1621/D1621</f>
        <v>1.1542857142857144</v>
      </c>
      <c r="P1621" s="8">
        <f>E1621/L1621</f>
        <v>85.957446808510639</v>
      </c>
      <c r="Q1621" t="str">
        <f>LEFT(N1621, SEARCH("&amp;", N1621,1)-1)</f>
        <v xml:space="preserve">film </v>
      </c>
      <c r="R1621" t="str">
        <f>RIGHT(N1621,LEN(N1621)-SEARCH("&amp; ",N1621,1))</f>
        <v xml:space="preserve"> video/shorts</v>
      </c>
      <c r="S1621" s="12">
        <f>(((J1621/60)/60)/24)+DATE(1970,1,1)</f>
        <v>41357.209166666667</v>
      </c>
      <c r="T1621" s="12">
        <f>(((I1621/60)/60)/24)+DATE(1970,1,1)</f>
        <v>41387.209166666667</v>
      </c>
    </row>
    <row r="1622" spans="1:20" ht="48" x14ac:dyDescent="0.2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5">
        <f>E1622/D1622</f>
        <v>1.0285714285714285</v>
      </c>
      <c r="P1622" s="8">
        <f>E1622/L1622</f>
        <v>60</v>
      </c>
      <c r="Q1622" t="str">
        <f>LEFT(N1622, SEARCH("&amp;", N1622,1)-1)</f>
        <v xml:space="preserve">film </v>
      </c>
      <c r="R1622" t="str">
        <f>RIGHT(N1622,LEN(N1622)-SEARCH("&amp; ",N1622,1))</f>
        <v xml:space="preserve"> video/shorts</v>
      </c>
      <c r="S1622" s="12">
        <f>(((J1622/60)/60)/24)+DATE(1970,1,1)</f>
        <v>41786.65892361111</v>
      </c>
      <c r="T1622" s="12">
        <f>(((I1622/60)/60)/24)+DATE(1970,1,1)</f>
        <v>41812.65892361111</v>
      </c>
    </row>
    <row r="1623" spans="1:20" ht="48" x14ac:dyDescent="0.2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5">
        <f>E1623/D1623</f>
        <v>1</v>
      </c>
      <c r="P1623" s="8">
        <f>E1623/L1623</f>
        <v>100</v>
      </c>
      <c r="Q1623" t="str">
        <f>LEFT(N1623, SEARCH("&amp;", N1623,1)-1)</f>
        <v xml:space="preserve">film </v>
      </c>
      <c r="R1623" t="str">
        <f>RIGHT(N1623,LEN(N1623)-SEARCH("&amp; ",N1623,1))</f>
        <v xml:space="preserve"> video/shorts</v>
      </c>
      <c r="S1623" s="12">
        <f>(((J1623/60)/60)/24)+DATE(1970,1,1)</f>
        <v>41274.776736111111</v>
      </c>
      <c r="T1623" s="12">
        <f>(((I1623/60)/60)/24)+DATE(1970,1,1)</f>
        <v>41298.776736111111</v>
      </c>
    </row>
    <row r="1624" spans="1:20" ht="48" x14ac:dyDescent="0.2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5">
        <f>E1624/D1624</f>
        <v>1.5457142857142858</v>
      </c>
      <c r="P1624" s="8">
        <f>E1624/L1624</f>
        <v>102.0754716981132</v>
      </c>
      <c r="Q1624" t="str">
        <f>LEFT(N1624, SEARCH("&amp;", N1624,1)-1)</f>
        <v xml:space="preserve">film </v>
      </c>
      <c r="R1624" t="str">
        <f>RIGHT(N1624,LEN(N1624)-SEARCH("&amp; ",N1624,1))</f>
        <v xml:space="preserve"> video/shorts</v>
      </c>
      <c r="S1624" s="12">
        <f>(((J1624/60)/60)/24)+DATE(1970,1,1)</f>
        <v>42125.333182870367</v>
      </c>
      <c r="T1624" s="12">
        <f>(((I1624/60)/60)/24)+DATE(1970,1,1)</f>
        <v>42155.333182870367</v>
      </c>
    </row>
    <row r="1625" spans="1:20" ht="48" x14ac:dyDescent="0.2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5">
        <f>E1625/D1625</f>
        <v>1.1365714285714286</v>
      </c>
      <c r="P1625" s="8">
        <f>E1625/L1625</f>
        <v>69.78947368421052</v>
      </c>
      <c r="Q1625" t="str">
        <f>LEFT(N1625, SEARCH("&amp;", N1625,1)-1)</f>
        <v xml:space="preserve">film </v>
      </c>
      <c r="R1625" t="str">
        <f>RIGHT(N1625,LEN(N1625)-SEARCH("&amp; ",N1625,1))</f>
        <v xml:space="preserve"> video/shorts</v>
      </c>
      <c r="S1625" s="12">
        <f>(((J1625/60)/60)/24)+DATE(1970,1,1)</f>
        <v>40595.497164351851</v>
      </c>
      <c r="T1625" s="12">
        <f>(((I1625/60)/60)/24)+DATE(1970,1,1)</f>
        <v>40641.455497685187</v>
      </c>
    </row>
    <row r="1626" spans="1:20" ht="48" x14ac:dyDescent="0.2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5">
        <f>E1626/D1626</f>
        <v>0.41857142857142859</v>
      </c>
      <c r="P1626" s="8">
        <f>E1626/L1626</f>
        <v>77.10526315789474</v>
      </c>
      <c r="Q1626" t="str">
        <f>LEFT(N1626, SEARCH("&amp;", N1626,1)-1)</f>
        <v xml:space="preserve">film </v>
      </c>
      <c r="R1626" t="str">
        <f>RIGHT(N1626,LEN(N1626)-SEARCH("&amp; ",N1626,1))</f>
        <v xml:space="preserve"> video/drama</v>
      </c>
      <c r="S1626" s="12">
        <f>(((J1626/60)/60)/24)+DATE(1970,1,1)</f>
        <v>42259.542800925927</v>
      </c>
      <c r="T1626" s="12">
        <f>(((I1626/60)/60)/24)+DATE(1970,1,1)</f>
        <v>42287.875</v>
      </c>
    </row>
    <row r="1627" spans="1:20" ht="48" x14ac:dyDescent="0.2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5">
        <f>E1627/D1627</f>
        <v>1.1375714285714287</v>
      </c>
      <c r="P1627" s="8">
        <f>E1627/L1627</f>
        <v>47.398809523809526</v>
      </c>
      <c r="Q1627" t="str">
        <f>LEFT(N1627, SEARCH("&amp;", N1627,1)-1)</f>
        <v xml:space="preserve">film </v>
      </c>
      <c r="R1627" t="str">
        <f>RIGHT(N1627,LEN(N1627)-SEARCH("&amp; ",N1627,1))</f>
        <v xml:space="preserve"> video/documentary</v>
      </c>
      <c r="S1627" s="12">
        <f>(((J1627/60)/60)/24)+DATE(1970,1,1)</f>
        <v>40213.323599537034</v>
      </c>
      <c r="T1627" s="12">
        <f>(((I1627/60)/60)/24)+DATE(1970,1,1)</f>
        <v>40253.29583333333</v>
      </c>
    </row>
    <row r="1628" spans="1:20" ht="48" x14ac:dyDescent="0.2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5">
        <f>E1628/D1628</f>
        <v>1.2557142857142858</v>
      </c>
      <c r="P1628" s="8">
        <f>E1628/L1628</f>
        <v>57.077922077922075</v>
      </c>
      <c r="Q1628" t="str">
        <f>LEFT(N1628, SEARCH("&amp;", N1628,1)-1)</f>
        <v xml:space="preserve">film </v>
      </c>
      <c r="R1628" t="str">
        <f>RIGHT(N1628,LEN(N1628)-SEARCH("&amp; ",N1628,1))</f>
        <v xml:space="preserve"> video/documentary</v>
      </c>
      <c r="S1628" s="12">
        <f>(((J1628/60)/60)/24)+DATE(1970,1,1)</f>
        <v>41013.787569444445</v>
      </c>
      <c r="T1628" s="12">
        <f>(((I1628/60)/60)/24)+DATE(1970,1,1)</f>
        <v>41045.791666666664</v>
      </c>
    </row>
    <row r="1629" spans="1:20" ht="48" x14ac:dyDescent="0.2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5">
        <f>E1629/D1629</f>
        <v>1.0671428571428572</v>
      </c>
      <c r="P1629" s="8">
        <f>E1629/L1629</f>
        <v>67.909090909090907</v>
      </c>
      <c r="Q1629" t="str">
        <f>LEFT(N1629, SEARCH("&amp;", N1629,1)-1)</f>
        <v xml:space="preserve">film </v>
      </c>
      <c r="R1629" t="str">
        <f>RIGHT(N1629,LEN(N1629)-SEARCH("&amp; ",N1629,1))</f>
        <v xml:space="preserve"> video/documentary</v>
      </c>
      <c r="S1629" s="12">
        <f>(((J1629/60)/60)/24)+DATE(1970,1,1)</f>
        <v>41894.879606481481</v>
      </c>
      <c r="T1629" s="12">
        <f>(((I1629/60)/60)/24)+DATE(1970,1,1)</f>
        <v>41913.165972222225</v>
      </c>
    </row>
    <row r="1630" spans="1:20" ht="48" x14ac:dyDescent="0.2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5">
        <f>E1630/D1630</f>
        <v>1.0394285714285714</v>
      </c>
      <c r="P1630" s="8">
        <f>E1630/L1630</f>
        <v>125.44827586206897</v>
      </c>
      <c r="Q1630" t="str">
        <f>LEFT(N1630, SEARCH("&amp;", N1630,1)-1)</f>
        <v xml:space="preserve">film </v>
      </c>
      <c r="R1630" t="str">
        <f>RIGHT(N1630,LEN(N1630)-SEARCH("&amp; ",N1630,1))</f>
        <v xml:space="preserve"> video/documentary</v>
      </c>
      <c r="S1630" s="12">
        <f>(((J1630/60)/60)/24)+DATE(1970,1,1)</f>
        <v>42438.827789351853</v>
      </c>
      <c r="T1630" s="12">
        <f>(((I1630/60)/60)/24)+DATE(1970,1,1)</f>
        <v>42468.786122685182</v>
      </c>
    </row>
    <row r="1631" spans="1:20" ht="48" x14ac:dyDescent="0.2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5">
        <f>E1631/D1631</f>
        <v>1.0867285714285715</v>
      </c>
      <c r="P1631" s="8">
        <f>E1631/L1631</f>
        <v>29.258076923076924</v>
      </c>
      <c r="Q1631" t="str">
        <f>LEFT(N1631, SEARCH("/", N1631,1)-1)</f>
        <v>theater</v>
      </c>
      <c r="R1631" t="str">
        <f>RIGHT(N1631,LEN(N1631)-SEARCH("/",N1631,1))</f>
        <v>plays</v>
      </c>
      <c r="S1631" s="12">
        <f>(((J1631/60)/60)/24)+DATE(1970,1,1)</f>
        <v>42492.717233796298</v>
      </c>
      <c r="T1631" s="12">
        <f>(((I1631/60)/60)/24)+DATE(1970,1,1)</f>
        <v>42522.717233796298</v>
      </c>
    </row>
    <row r="1632" spans="1:20" ht="48" x14ac:dyDescent="0.2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5">
        <f>E1632/D1632</f>
        <v>1.5551428571428572</v>
      </c>
      <c r="P1632" s="8">
        <f>E1632/L1632</f>
        <v>36.530201342281877</v>
      </c>
      <c r="Q1632" t="str">
        <f>LEFT(N1632, SEARCH("/", N1632,1)-1)</f>
        <v>publishing</v>
      </c>
      <c r="R1632" t="str">
        <f>RIGHT(N1632,LEN(N1632)-SEARCH("/",N1632,1))</f>
        <v>nonfiction</v>
      </c>
      <c r="S1632" s="12">
        <f>(((J1632/60)/60)/24)+DATE(1970,1,1)</f>
        <v>41247.020243055551</v>
      </c>
      <c r="T1632" s="12">
        <f>(((I1632/60)/60)/24)+DATE(1970,1,1)</f>
        <v>41288.888888888891</v>
      </c>
    </row>
    <row r="1633" spans="1:20" ht="48" x14ac:dyDescent="0.2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5">
        <f>E1633/D1633</f>
        <v>0</v>
      </c>
      <c r="P1633" s="8" t="e">
        <f>E1633/L1633</f>
        <v>#DIV/0!</v>
      </c>
      <c r="Q1633" t="str">
        <f>LEFT(N1633, SEARCH("/", N1633,1)-1)</f>
        <v>publishing</v>
      </c>
      <c r="R1633" t="str">
        <f>RIGHT(N1633,LEN(N1633)-SEARCH("/",N1633,1))</f>
        <v>fiction</v>
      </c>
      <c r="S1633" s="12">
        <f>(((J1633/60)/60)/24)+DATE(1970,1,1)</f>
        <v>42690.858449074076</v>
      </c>
      <c r="T1633" s="12">
        <f>(((I1633/60)/60)/24)+DATE(1970,1,1)</f>
        <v>42708.25</v>
      </c>
    </row>
    <row r="1634" spans="1:20" ht="48" x14ac:dyDescent="0.2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5">
        <f>E1634/D1634</f>
        <v>1.1488571428571428</v>
      </c>
      <c r="P1634" s="8">
        <f>E1634/L1634</f>
        <v>46.218390804597703</v>
      </c>
      <c r="Q1634" t="str">
        <f>LEFT(N1634, SEARCH("/", N1634,1)-1)</f>
        <v>music</v>
      </c>
      <c r="R1634" t="str">
        <f>RIGHT(N1634,LEN(N1634)-SEARCH("/",N1634,1))</f>
        <v>rock</v>
      </c>
      <c r="S1634" s="12">
        <f>(((J1634/60)/60)/24)+DATE(1970,1,1)</f>
        <v>41882.590127314819</v>
      </c>
      <c r="T1634" s="12">
        <f>(((I1634/60)/60)/24)+DATE(1970,1,1)</f>
        <v>41912.590127314819</v>
      </c>
    </row>
    <row r="1635" spans="1:20" ht="32" x14ac:dyDescent="0.2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5">
        <f>E1635/D1635</f>
        <v>1.0497142857142858</v>
      </c>
      <c r="P1635" s="8">
        <f>E1635/L1635</f>
        <v>59.258064516129032</v>
      </c>
      <c r="Q1635" t="str">
        <f>LEFT(N1635, SEARCH("/", N1635,1)-1)</f>
        <v>music</v>
      </c>
      <c r="R1635" t="str">
        <f>RIGHT(N1635,LEN(N1635)-SEARCH("/",N1635,1))</f>
        <v>metal</v>
      </c>
      <c r="S1635" s="12">
        <f>(((J1635/60)/60)/24)+DATE(1970,1,1)</f>
        <v>42656.805497685185</v>
      </c>
      <c r="T1635" s="12">
        <f>(((I1635/60)/60)/24)+DATE(1970,1,1)</f>
        <v>42667.875</v>
      </c>
    </row>
    <row r="1636" spans="1:20" ht="48" x14ac:dyDescent="0.2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5">
        <f>E1636/D1636</f>
        <v>0.18285714285714286</v>
      </c>
      <c r="P1636" s="8">
        <f>E1636/L1636</f>
        <v>58.18181818181818</v>
      </c>
      <c r="Q1636" t="str">
        <f>LEFT(N1636, SEARCH("/", N1636,1)-1)</f>
        <v>music</v>
      </c>
      <c r="R1636" t="str">
        <f>RIGHT(N1636,LEN(N1636)-SEARCH("/",N1636,1))</f>
        <v>jazz</v>
      </c>
      <c r="S1636" s="12">
        <f>(((J1636/60)/60)/24)+DATE(1970,1,1)</f>
        <v>42025.637939814813</v>
      </c>
      <c r="T1636" s="12">
        <f>(((I1636/60)/60)/24)+DATE(1970,1,1)</f>
        <v>42063.631944444445</v>
      </c>
    </row>
    <row r="1637" spans="1:20" ht="32" x14ac:dyDescent="0.2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5">
        <f>E1637/D1637</f>
        <v>1.2857142857142857E-2</v>
      </c>
      <c r="P1637" s="8">
        <f>E1637/L1637</f>
        <v>9</v>
      </c>
      <c r="Q1637" t="str">
        <f>LEFT(N1637, SEARCH("/", N1637,1)-1)</f>
        <v>music</v>
      </c>
      <c r="R1637" t="str">
        <f>RIGHT(N1637,LEN(N1637)-SEARCH("/",N1637,1))</f>
        <v>jazz</v>
      </c>
      <c r="S1637" s="12">
        <f>(((J1637/60)/60)/24)+DATE(1970,1,1)</f>
        <v>41184.167129629634</v>
      </c>
      <c r="T1637" s="12">
        <f>(((I1637/60)/60)/24)+DATE(1970,1,1)</f>
        <v>41224.208796296298</v>
      </c>
    </row>
    <row r="1638" spans="1:20" ht="48" x14ac:dyDescent="0.2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5">
        <f>E1638/D1638</f>
        <v>8.5714285714285719E-3</v>
      </c>
      <c r="P1638" s="8">
        <f>E1638/L1638</f>
        <v>15</v>
      </c>
      <c r="Q1638" t="str">
        <f>LEFT(N1638, SEARCH("/", N1638,1)-1)</f>
        <v>music</v>
      </c>
      <c r="R1638" t="str">
        <f>RIGHT(N1638,LEN(N1638)-SEARCH("/",N1638,1))</f>
        <v>jazz</v>
      </c>
      <c r="S1638" s="12">
        <f>(((J1638/60)/60)/24)+DATE(1970,1,1)</f>
        <v>41194.109340277777</v>
      </c>
      <c r="T1638" s="12">
        <f>(((I1638/60)/60)/24)+DATE(1970,1,1)</f>
        <v>41254.151006944441</v>
      </c>
    </row>
    <row r="1639" spans="1:20" ht="48" x14ac:dyDescent="0.2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5">
        <f>E1639/D1639</f>
        <v>1.4285714285714285E-2</v>
      </c>
      <c r="P1639" s="8">
        <f>E1639/L1639</f>
        <v>25</v>
      </c>
      <c r="Q1639" t="str">
        <f>LEFT(N1639, SEARCH("/", N1639,1)-1)</f>
        <v>music</v>
      </c>
      <c r="R1639" t="str">
        <f>RIGHT(N1639,LEN(N1639)-SEARCH("/",N1639,1))</f>
        <v>jazz</v>
      </c>
      <c r="S1639" s="12">
        <f>(((J1639/60)/60)/24)+DATE(1970,1,1)</f>
        <v>42368.333668981482</v>
      </c>
      <c r="T1639" s="12">
        <f>(((I1639/60)/60)/24)+DATE(1970,1,1)</f>
        <v>42398.333668981482</v>
      </c>
    </row>
    <row r="1640" spans="1:20" ht="48" x14ac:dyDescent="0.2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5">
        <f>E1640/D1640</f>
        <v>1.1428571428571429E-2</v>
      </c>
      <c r="P1640" s="8">
        <f>E1640/L1640</f>
        <v>20</v>
      </c>
      <c r="Q1640" t="str">
        <f>LEFT(N1640, SEARCH("/", N1640,1)-1)</f>
        <v>music</v>
      </c>
      <c r="R1640" t="str">
        <f>RIGHT(N1640,LEN(N1640)-SEARCH("/",N1640,1))</f>
        <v>jazz</v>
      </c>
      <c r="S1640" s="12">
        <f>(((J1640/60)/60)/24)+DATE(1970,1,1)</f>
        <v>41551.798113425924</v>
      </c>
      <c r="T1640" s="12">
        <f>(((I1640/60)/60)/24)+DATE(1970,1,1)</f>
        <v>41581.839780092596</v>
      </c>
    </row>
    <row r="1641" spans="1:20" ht="48" x14ac:dyDescent="0.2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5">
        <f>E1641/D1641</f>
        <v>0</v>
      </c>
      <c r="P1641" s="8" t="e">
        <f>E1641/L1641</f>
        <v>#DIV/0!</v>
      </c>
      <c r="Q1641" t="str">
        <f>LEFT(N1641, SEARCH("/", N1641,1)-1)</f>
        <v>journalism</v>
      </c>
      <c r="R1641" t="str">
        <f>RIGHT(N1641,LEN(N1641)-SEARCH("/",N1641,1))</f>
        <v>audio</v>
      </c>
      <c r="S1641" s="12">
        <f>(((J1641/60)/60)/24)+DATE(1970,1,1)</f>
        <v>42406.992418981477</v>
      </c>
      <c r="T1641" s="12">
        <f>(((I1641/60)/60)/24)+DATE(1970,1,1)</f>
        <v>42436.992418981477</v>
      </c>
    </row>
    <row r="1642" spans="1:20" ht="48" x14ac:dyDescent="0.2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5">
        <f>E1642/D1642</f>
        <v>2.6059999999999999</v>
      </c>
      <c r="P1642" s="8">
        <f>E1642/L1642</f>
        <v>54.616766467065865</v>
      </c>
      <c r="Q1642" t="str">
        <f>LEFT(N1642, SEARCH("/", N1642,1)-1)</f>
        <v>photography</v>
      </c>
      <c r="R1642" t="str">
        <f>RIGHT(N1642,LEN(N1642)-SEARCH("/",N1642,1))</f>
        <v>photobooks</v>
      </c>
      <c r="S1642" s="12">
        <f>(((J1642/60)/60)/24)+DATE(1970,1,1)</f>
        <v>42333.619050925925</v>
      </c>
      <c r="T1642" s="12">
        <f>(((I1642/60)/60)/24)+DATE(1970,1,1)</f>
        <v>42369.125</v>
      </c>
    </row>
    <row r="1643" spans="1:20" ht="32" x14ac:dyDescent="0.2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5">
        <f>E1643/D1643</f>
        <v>1.2214285714285715</v>
      </c>
      <c r="P1643" s="8">
        <f>E1643/L1643</f>
        <v>85.5</v>
      </c>
      <c r="Q1643" t="str">
        <f>LEFT(N1643, SEARCH("/", N1643,1)-1)</f>
        <v>music</v>
      </c>
      <c r="R1643" t="str">
        <f>RIGHT(N1643,LEN(N1643)-SEARCH("/",N1643,1))</f>
        <v>rock</v>
      </c>
      <c r="S1643" s="12">
        <f>(((J1643/60)/60)/24)+DATE(1970,1,1)</f>
        <v>41370.292303240742</v>
      </c>
      <c r="T1643" s="12">
        <f>(((I1643/60)/60)/24)+DATE(1970,1,1)</f>
        <v>41400.292303240742</v>
      </c>
    </row>
    <row r="1644" spans="1:20" ht="48" x14ac:dyDescent="0.2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5">
        <f>E1644/D1644</f>
        <v>1.3765714285714286</v>
      </c>
      <c r="P1644" s="8">
        <f>E1644/L1644</f>
        <v>34.170212765957444</v>
      </c>
      <c r="Q1644" t="str">
        <f>LEFT(N1644, SEARCH("/", N1644,1)-1)</f>
        <v>music</v>
      </c>
      <c r="R1644" t="str">
        <f>RIGHT(N1644,LEN(N1644)-SEARCH("/",N1644,1))</f>
        <v>rock</v>
      </c>
      <c r="S1644" s="12">
        <f>(((J1644/60)/60)/24)+DATE(1970,1,1)</f>
        <v>41543.988067129627</v>
      </c>
      <c r="T1644" s="12">
        <f>(((I1644/60)/60)/24)+DATE(1970,1,1)</f>
        <v>41571.988067129627</v>
      </c>
    </row>
    <row r="1645" spans="1:20" ht="64" x14ac:dyDescent="0.2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5">
        <f>E1645/D1645</f>
        <v>1.1914771428571429</v>
      </c>
      <c r="P1645" s="8">
        <f>E1645/L1645</f>
        <v>63.184393939393942</v>
      </c>
      <c r="Q1645" t="str">
        <f>LEFT(N1645, SEARCH("/", N1645,1)-1)</f>
        <v>music</v>
      </c>
      <c r="R1645" t="str">
        <f>RIGHT(N1645,LEN(N1645)-SEARCH("/",N1645,1))</f>
        <v>rock</v>
      </c>
      <c r="S1645" s="12">
        <f>(((J1645/60)/60)/24)+DATE(1970,1,1)</f>
        <v>40465.655266203699</v>
      </c>
      <c r="T1645" s="12">
        <f>(((I1645/60)/60)/24)+DATE(1970,1,1)</f>
        <v>40512.655266203699</v>
      </c>
    </row>
    <row r="1646" spans="1:20" ht="32" x14ac:dyDescent="0.2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5">
        <f>E1646/D1646</f>
        <v>1.0857142857142856</v>
      </c>
      <c r="P1646" s="8">
        <f>E1646/L1646</f>
        <v>44.186046511627907</v>
      </c>
      <c r="Q1646" t="str">
        <f>LEFT(N1646, SEARCH("/", N1646,1)-1)</f>
        <v>theater</v>
      </c>
      <c r="R1646" t="str">
        <f>RIGHT(N1646,LEN(N1646)-SEARCH("/",N1646,1))</f>
        <v>plays</v>
      </c>
      <c r="S1646" s="12">
        <f>(((J1646/60)/60)/24)+DATE(1970,1,1)</f>
        <v>42086.614942129629</v>
      </c>
      <c r="T1646" s="12">
        <f>(((I1646/60)/60)/24)+DATE(1970,1,1)</f>
        <v>42117.290972222225</v>
      </c>
    </row>
    <row r="1647" spans="1:20" ht="48" x14ac:dyDescent="0.2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5">
        <f>E1647/D1647</f>
        <v>1.24</v>
      </c>
      <c r="P1647" s="8">
        <f>E1647/L1647</f>
        <v>135.625</v>
      </c>
      <c r="Q1647" t="str">
        <f>LEFT(N1647, SEARCH("/", N1647,1)-1)</f>
        <v>theater</v>
      </c>
      <c r="R1647" t="str">
        <f>RIGHT(N1647,LEN(N1647)-SEARCH("/",N1647,1))</f>
        <v>plays</v>
      </c>
      <c r="S1647" s="12">
        <f>(((J1647/60)/60)/24)+DATE(1970,1,1)</f>
        <v>42169.814340277779</v>
      </c>
      <c r="T1647" s="12">
        <f>(((I1647/60)/60)/24)+DATE(1970,1,1)</f>
        <v>42199.814340277779</v>
      </c>
    </row>
    <row r="1648" spans="1:20" ht="32" x14ac:dyDescent="0.2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5">
        <f>E1648/D1648</f>
        <v>1.3026085714285716</v>
      </c>
      <c r="P1648" s="8">
        <f>E1648/L1648</f>
        <v>42.214166666666671</v>
      </c>
      <c r="Q1648" t="str">
        <f>LEFT(N1648, SEARCH("/", N1648,1)-1)</f>
        <v>theater</v>
      </c>
      <c r="R1648" t="str">
        <f>RIGHT(N1648,LEN(N1648)-SEARCH("/",N1648,1))</f>
        <v>plays</v>
      </c>
      <c r="S1648" s="12">
        <f>(((J1648/60)/60)/24)+DATE(1970,1,1)</f>
        <v>42566.441203703704</v>
      </c>
      <c r="T1648" s="12">
        <f>(((I1648/60)/60)/24)+DATE(1970,1,1)</f>
        <v>42582.458333333328</v>
      </c>
    </row>
    <row r="1649" spans="1:20" ht="48" x14ac:dyDescent="0.2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5">
        <f>E1649/D1649</f>
        <v>1.2408571428571429</v>
      </c>
      <c r="P1649" s="8">
        <f>E1649/L1649</f>
        <v>68.936507936507937</v>
      </c>
      <c r="Q1649" t="str">
        <f>LEFT(N1649, SEARCH("/", N1649,1)-1)</f>
        <v>music</v>
      </c>
      <c r="R1649" t="str">
        <f>RIGHT(N1649,LEN(N1649)-SEARCH("/",N1649,1))</f>
        <v>rock</v>
      </c>
      <c r="S1649" s="12">
        <f>(((J1649/60)/60)/24)+DATE(1970,1,1)</f>
        <v>42160.735208333332</v>
      </c>
      <c r="T1649" s="12">
        <f>(((I1649/60)/60)/24)+DATE(1970,1,1)</f>
        <v>42190.735208333332</v>
      </c>
    </row>
    <row r="1650" spans="1:20" ht="20" x14ac:dyDescent="0.2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5">
        <f>E1650/D1650</f>
        <v>1.1188571428571428</v>
      </c>
      <c r="P1650" s="8">
        <f>E1650/L1650</f>
        <v>47.756097560975611</v>
      </c>
      <c r="Q1650" t="str">
        <f>LEFT(N1650, SEARCH("/", N1650,1)-1)</f>
        <v>music</v>
      </c>
      <c r="R1650" t="str">
        <f>RIGHT(N1650,LEN(N1650)-SEARCH("/",N1650,1))</f>
        <v>rock</v>
      </c>
      <c r="S1650" s="12">
        <f>(((J1650/60)/60)/24)+DATE(1970,1,1)</f>
        <v>42719.90834490741</v>
      </c>
      <c r="T1650" s="12">
        <f>(((I1650/60)/60)/24)+DATE(1970,1,1)</f>
        <v>42749.90834490741</v>
      </c>
    </row>
    <row r="1651" spans="1:20" ht="48" x14ac:dyDescent="0.2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5">
        <f>E1651/D1651</f>
        <v>5.5877142857142861</v>
      </c>
      <c r="P1651" s="8">
        <f>E1651/L1651</f>
        <v>58.379104477611939</v>
      </c>
      <c r="Q1651" t="str">
        <f>LEFT(N1651, SEARCH("/", N1651,1)-1)</f>
        <v>photography</v>
      </c>
      <c r="R1651" t="str">
        <f>RIGHT(N1651,LEN(N1651)-SEARCH("/",N1651,1))</f>
        <v>photobooks</v>
      </c>
      <c r="S1651" s="12">
        <f>(((J1651/60)/60)/24)+DATE(1970,1,1)</f>
        <v>42741.684479166666</v>
      </c>
      <c r="T1651" s="12">
        <f>(((I1651/60)/60)/24)+DATE(1970,1,1)</f>
        <v>42771.684479166666</v>
      </c>
    </row>
    <row r="1652" spans="1:20" ht="32" x14ac:dyDescent="0.2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5">
        <f>E1652/D1652</f>
        <v>1.1044428571428573</v>
      </c>
      <c r="P1652" s="8">
        <f>E1652/L1652</f>
        <v>55.222142857142863</v>
      </c>
      <c r="Q1652" t="str">
        <f>LEFT(N1652, SEARCH("/", N1652,1)-1)</f>
        <v>photography</v>
      </c>
      <c r="R1652" t="str">
        <f>RIGHT(N1652,LEN(N1652)-SEARCH("/",N1652,1))</f>
        <v>photobooks</v>
      </c>
      <c r="S1652" s="12">
        <f>(((J1652/60)/60)/24)+DATE(1970,1,1)</f>
        <v>42780.600532407407</v>
      </c>
      <c r="T1652" s="12">
        <f>(((I1652/60)/60)/24)+DATE(1970,1,1)</f>
        <v>42808.558865740735</v>
      </c>
    </row>
    <row r="1653" spans="1:20" ht="48" x14ac:dyDescent="0.2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5">
        <f>E1653/D1653</f>
        <v>0</v>
      </c>
      <c r="P1653" s="8" t="e">
        <f>E1653/L1653</f>
        <v>#DIV/0!</v>
      </c>
      <c r="Q1653" t="str">
        <f>LEFT(N1653, SEARCH("/", N1653,1)-1)</f>
        <v>photography</v>
      </c>
      <c r="R1653" t="str">
        <f>RIGHT(N1653,LEN(N1653)-SEARCH("/",N1653,1))</f>
        <v>nature</v>
      </c>
      <c r="S1653" s="12">
        <f>(((J1653/60)/60)/24)+DATE(1970,1,1)</f>
        <v>42121.824525462958</v>
      </c>
      <c r="T1653" s="12">
        <f>(((I1653/60)/60)/24)+DATE(1970,1,1)</f>
        <v>42151.824525462958</v>
      </c>
    </row>
    <row r="1654" spans="1:20" ht="48" x14ac:dyDescent="0.2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5">
        <f>E1654/D1654</f>
        <v>1.1945714285714286</v>
      </c>
      <c r="P1654" s="8">
        <f>E1654/L1654</f>
        <v>44.956989247311824</v>
      </c>
      <c r="Q1654" t="str">
        <f>LEFT(N1654, SEARCH("/", N1654,1)-1)</f>
        <v>music</v>
      </c>
      <c r="R1654" t="str">
        <f>RIGHT(N1654,LEN(N1654)-SEARCH("/",N1654,1))</f>
        <v>pop</v>
      </c>
      <c r="S1654" s="12">
        <f>(((J1654/60)/60)/24)+DATE(1970,1,1)</f>
        <v>40564.649456018517</v>
      </c>
      <c r="T1654" s="12">
        <f>(((I1654/60)/60)/24)+DATE(1970,1,1)</f>
        <v>40596.125</v>
      </c>
    </row>
    <row r="1655" spans="1:20" ht="48" x14ac:dyDescent="0.2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5">
        <f>E1655/D1655</f>
        <v>0.21714285714285714</v>
      </c>
      <c r="P1655" s="8">
        <f>E1655/L1655</f>
        <v>76</v>
      </c>
      <c r="Q1655" t="str">
        <f>LEFT(N1655, SEARCH("/", N1655,1)-1)</f>
        <v>music</v>
      </c>
      <c r="R1655" t="str">
        <f>RIGHT(N1655,LEN(N1655)-SEARCH("/",N1655,1))</f>
        <v>faith</v>
      </c>
      <c r="S1655" s="12">
        <f>(((J1655/60)/60)/24)+DATE(1970,1,1)</f>
        <v>42808.781689814816</v>
      </c>
      <c r="T1655" s="12">
        <f>(((I1655/60)/60)/24)+DATE(1970,1,1)</f>
        <v>42832.781689814816</v>
      </c>
    </row>
    <row r="1656" spans="1:20" ht="32" x14ac:dyDescent="0.2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5">
        <f>E1656/D1656</f>
        <v>0.48485714285714288</v>
      </c>
      <c r="P1656" s="8">
        <f>E1656/L1656</f>
        <v>94.277777777777771</v>
      </c>
      <c r="Q1656" t="str">
        <f>LEFT(N1656, SEARCH("/", N1656,1)-1)</f>
        <v>photography</v>
      </c>
      <c r="R1656" t="str">
        <f>RIGHT(N1656,LEN(N1656)-SEARCH("/",N1656,1))</f>
        <v>photobooks</v>
      </c>
      <c r="S1656" s="12">
        <f>(((J1656/60)/60)/24)+DATE(1970,1,1)</f>
        <v>42159.47256944445</v>
      </c>
      <c r="T1656" s="12">
        <f>(((I1656/60)/60)/24)+DATE(1970,1,1)</f>
        <v>42182.915972222225</v>
      </c>
    </row>
    <row r="1657" spans="1:20" ht="48" x14ac:dyDescent="0.2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5">
        <f>E1657/D1657</f>
        <v>0.10857142857142857</v>
      </c>
      <c r="P1657" s="8">
        <f>E1657/L1657</f>
        <v>42.222222222222221</v>
      </c>
      <c r="Q1657" t="str">
        <f>LEFT(N1657, SEARCH("/", N1657,1)-1)</f>
        <v>photography</v>
      </c>
      <c r="R1657" t="str">
        <f>RIGHT(N1657,LEN(N1657)-SEARCH("/",N1657,1))</f>
        <v>photobooks</v>
      </c>
      <c r="S1657" s="12">
        <f>(((J1657/60)/60)/24)+DATE(1970,1,1)</f>
        <v>42029.907858796301</v>
      </c>
      <c r="T1657" s="12">
        <f>(((I1657/60)/60)/24)+DATE(1970,1,1)</f>
        <v>42064.907858796301</v>
      </c>
    </row>
    <row r="1658" spans="1:20" ht="48" x14ac:dyDescent="0.2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5">
        <f>E1658/D1658</f>
        <v>0.10314285714285715</v>
      </c>
      <c r="P1658" s="8">
        <f>E1658/L1658</f>
        <v>32.81818181818182</v>
      </c>
      <c r="Q1658" t="str">
        <f>LEFT(N1658, SEARCH("/", N1658,1)-1)</f>
        <v>games</v>
      </c>
      <c r="R1658" t="str">
        <f>RIGHT(N1658,LEN(N1658)-SEARCH("/",N1658,1))</f>
        <v>mobile games</v>
      </c>
      <c r="S1658" s="12">
        <f>(((J1658/60)/60)/24)+DATE(1970,1,1)</f>
        <v>42371.355729166666</v>
      </c>
      <c r="T1658" s="12">
        <f>(((I1658/60)/60)/24)+DATE(1970,1,1)</f>
        <v>42400.178472222222</v>
      </c>
    </row>
    <row r="1659" spans="1:20" ht="48" x14ac:dyDescent="0.2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5">
        <f>E1659/D1659</f>
        <v>1.1457142857142857</v>
      </c>
      <c r="P1659" s="8">
        <f>E1659/L1659</f>
        <v>72.909090909090907</v>
      </c>
      <c r="Q1659" t="str">
        <f>LEFT(N1659, SEARCH("/", N1659,1)-1)</f>
        <v>music</v>
      </c>
      <c r="R1659" t="str">
        <f>RIGHT(N1659,LEN(N1659)-SEARCH("/",N1659,1))</f>
        <v>indie rock</v>
      </c>
      <c r="S1659" s="12">
        <f>(((J1659/60)/60)/24)+DATE(1970,1,1)</f>
        <v>41004.156886574077</v>
      </c>
      <c r="T1659" s="12">
        <f>(((I1659/60)/60)/24)+DATE(1970,1,1)</f>
        <v>41045.207638888889</v>
      </c>
    </row>
    <row r="1660" spans="1:20" ht="48" x14ac:dyDescent="0.2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5">
        <f>E1660/D1660</f>
        <v>1.2054285714285715</v>
      </c>
      <c r="P1660" s="8">
        <f>E1660/L1660</f>
        <v>58.597222222222221</v>
      </c>
      <c r="Q1660" t="str">
        <f>LEFT(N1660, SEARCH("/", N1660,1)-1)</f>
        <v>music</v>
      </c>
      <c r="R1660" t="str">
        <f>RIGHT(N1660,LEN(N1660)-SEARCH("/",N1660,1))</f>
        <v>indie rock</v>
      </c>
      <c r="S1660" s="12">
        <f>(((J1660/60)/60)/24)+DATE(1970,1,1)</f>
        <v>40939.02002314815</v>
      </c>
      <c r="T1660" s="12">
        <f>(((I1660/60)/60)/24)+DATE(1970,1,1)</f>
        <v>40973.125</v>
      </c>
    </row>
    <row r="1661" spans="1:20" ht="48" x14ac:dyDescent="0.2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5">
        <f>E1661/D1661</f>
        <v>1.0114285714285713</v>
      </c>
      <c r="P1661" s="8">
        <f>E1661/L1661</f>
        <v>51.304347826086953</v>
      </c>
      <c r="Q1661" t="str">
        <f>LEFT(N1661, SEARCH("/", N1661,1)-1)</f>
        <v>music</v>
      </c>
      <c r="R1661" t="str">
        <f>RIGHT(N1661,LEN(N1661)-SEARCH("/",N1661,1))</f>
        <v>electronic music</v>
      </c>
      <c r="S1661" s="12">
        <f>(((J1661/60)/60)/24)+DATE(1970,1,1)</f>
        <v>41452.060601851852</v>
      </c>
      <c r="T1661" s="12">
        <f>(((I1661/60)/60)/24)+DATE(1970,1,1)</f>
        <v>41482.060601851852</v>
      </c>
    </row>
    <row r="1662" spans="1:20" ht="48" x14ac:dyDescent="0.2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5">
        <f>E1662/D1662</f>
        <v>1.6877142857142857</v>
      </c>
      <c r="P1662" s="8">
        <f>E1662/L1662</f>
        <v>32.81666666666667</v>
      </c>
      <c r="Q1662" t="str">
        <f>LEFT(N1662, SEARCH("/", N1662,1)-1)</f>
        <v>games</v>
      </c>
      <c r="R1662" t="str">
        <f>RIGHT(N1662,LEN(N1662)-SEARCH("/",N1662,1))</f>
        <v>tabletop games</v>
      </c>
      <c r="S1662" s="12">
        <f>(((J1662/60)/60)/24)+DATE(1970,1,1)</f>
        <v>41336.703298611108</v>
      </c>
      <c r="T1662" s="12">
        <f>(((I1662/60)/60)/24)+DATE(1970,1,1)</f>
        <v>41366.661631944444</v>
      </c>
    </row>
    <row r="1663" spans="1:20" ht="48" x14ac:dyDescent="0.2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5">
        <f>E1663/D1663</f>
        <v>1.0675857142857144</v>
      </c>
      <c r="P1663" s="8">
        <f>E1663/L1663</f>
        <v>51.185616438356163</v>
      </c>
      <c r="Q1663" t="str">
        <f>LEFT(N1663, SEARCH("/", N1663,1)-1)</f>
        <v>music</v>
      </c>
      <c r="R1663" t="str">
        <f>RIGHT(N1663,LEN(N1663)-SEARCH("/",N1663,1))</f>
        <v>indie rock</v>
      </c>
      <c r="S1663" s="12">
        <f>(((J1663/60)/60)/24)+DATE(1970,1,1)</f>
        <v>40948.16815972222</v>
      </c>
      <c r="T1663" s="12">
        <f>(((I1663/60)/60)/24)+DATE(1970,1,1)</f>
        <v>40978.16815972222</v>
      </c>
    </row>
    <row r="1664" spans="1:20" ht="48" x14ac:dyDescent="0.2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5">
        <f>E1664/D1664</f>
        <v>2.8571428571428574E-4</v>
      </c>
      <c r="P1664" s="8">
        <f>E1664/L1664</f>
        <v>1</v>
      </c>
      <c r="Q1664" t="str">
        <f>LEFT(N1664, SEARCH("/", N1664,1)-1)</f>
        <v>food</v>
      </c>
      <c r="R1664" t="str">
        <f>RIGHT(N1664,LEN(N1664)-SEARCH("/",N1664,1))</f>
        <v>food trucks</v>
      </c>
      <c r="S1664" s="12">
        <f>(((J1664/60)/60)/24)+DATE(1970,1,1)</f>
        <v>42502.913761574076</v>
      </c>
      <c r="T1664" s="12">
        <f>(((I1664/60)/60)/24)+DATE(1970,1,1)</f>
        <v>42517.919444444444</v>
      </c>
    </row>
    <row r="1665" spans="1:20" ht="48" x14ac:dyDescent="0.2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5">
        <f>E1665/D1665</f>
        <v>1.1931742857142855</v>
      </c>
      <c r="P1665" s="8">
        <f>E1665/L1665</f>
        <v>46.401222222222216</v>
      </c>
      <c r="Q1665" t="str">
        <f>LEFT(N1665, SEARCH("/", N1665,1)-1)</f>
        <v>music</v>
      </c>
      <c r="R1665" t="str">
        <f>RIGHT(N1665,LEN(N1665)-SEARCH("/",N1665,1))</f>
        <v>indie rock</v>
      </c>
      <c r="S1665" s="12">
        <f>(((J1665/60)/60)/24)+DATE(1970,1,1)</f>
        <v>40771.916701388887</v>
      </c>
      <c r="T1665" s="12">
        <f>(((I1665/60)/60)/24)+DATE(1970,1,1)</f>
        <v>40801.916701388887</v>
      </c>
    </row>
    <row r="1666" spans="1:20" ht="48" x14ac:dyDescent="0.2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5">
        <f>E1666/D1666</f>
        <v>1.3367142857142857</v>
      </c>
      <c r="P1666" s="8">
        <f>E1666/L1666</f>
        <v>62.38</v>
      </c>
      <c r="Q1666" t="str">
        <f>LEFT(N1666, SEARCH("/", N1666,1)-1)</f>
        <v>music</v>
      </c>
      <c r="R1666" t="str">
        <f>RIGHT(N1666,LEN(N1666)-SEARCH("/",N1666,1))</f>
        <v>indie rock</v>
      </c>
      <c r="S1666" s="12">
        <f>(((J1666/60)/60)/24)+DATE(1970,1,1)</f>
        <v>41373.690266203703</v>
      </c>
      <c r="T1666" s="12">
        <f>(((I1666/60)/60)/24)+DATE(1970,1,1)</f>
        <v>41403.690266203703</v>
      </c>
    </row>
    <row r="1667" spans="1:20" ht="48" x14ac:dyDescent="0.2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5">
        <f>E1667/D1667</f>
        <v>1.0702857142857143</v>
      </c>
      <c r="P1667" s="8">
        <f>E1667/L1667</f>
        <v>59.460317460317462</v>
      </c>
      <c r="Q1667" t="str">
        <f>LEFT(N1667, SEARCH("/", N1667,1)-1)</f>
        <v>music</v>
      </c>
      <c r="R1667" t="str">
        <f>RIGHT(N1667,LEN(N1667)-SEARCH("/",N1667,1))</f>
        <v>classical music</v>
      </c>
      <c r="S1667" s="12">
        <f>(((J1667/60)/60)/24)+DATE(1970,1,1)</f>
        <v>41483.449282407404</v>
      </c>
      <c r="T1667" s="12">
        <f>(((I1667/60)/60)/24)+DATE(1970,1,1)</f>
        <v>41543.449282407404</v>
      </c>
    </row>
    <row r="1668" spans="1:20" ht="48" x14ac:dyDescent="0.2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5">
        <f>E1668/D1668</f>
        <v>1.1171428571428572</v>
      </c>
      <c r="P1668" s="8">
        <f>E1668/L1668</f>
        <v>60.153846153846153</v>
      </c>
      <c r="Q1668" t="str">
        <f>LEFT(N1668, SEARCH("/", N1668,1)-1)</f>
        <v>music</v>
      </c>
      <c r="R1668" t="str">
        <f>RIGHT(N1668,LEN(N1668)-SEARCH("/",N1668,1))</f>
        <v>classical music</v>
      </c>
      <c r="S1668" s="12">
        <f>(((J1668/60)/60)/24)+DATE(1970,1,1)</f>
        <v>41524.858553240738</v>
      </c>
      <c r="T1668" s="12">
        <f>(((I1668/60)/60)/24)+DATE(1970,1,1)</f>
        <v>41552.208333333336</v>
      </c>
    </row>
    <row r="1669" spans="1:20" ht="48" x14ac:dyDescent="0.2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5">
        <f>E1669/D1669</f>
        <v>1.2314285714285715</v>
      </c>
      <c r="P1669" s="8">
        <f>E1669/L1669</f>
        <v>93.695652173913047</v>
      </c>
      <c r="Q1669" t="str">
        <f>LEFT(N1669, SEARCH("/", N1669,1)-1)</f>
        <v>technology</v>
      </c>
      <c r="R1669" t="str">
        <f>RIGHT(N1669,LEN(N1669)-SEARCH("/",N1669,1))</f>
        <v>makerspaces</v>
      </c>
      <c r="S1669" s="12">
        <f>(((J1669/60)/60)/24)+DATE(1970,1,1)</f>
        <v>42083.895532407405</v>
      </c>
      <c r="T1669" s="12">
        <f>(((I1669/60)/60)/24)+DATE(1970,1,1)</f>
        <v>42128.895532407405</v>
      </c>
    </row>
    <row r="1670" spans="1:20" ht="48" x14ac:dyDescent="0.2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5">
        <f>E1670/D1670</f>
        <v>7.1428571428571426E-3</v>
      </c>
      <c r="P1670" s="8">
        <f>E1670/L1670</f>
        <v>25</v>
      </c>
      <c r="Q1670" t="str">
        <f>LEFT(N1670, SEARCH("/", N1670,1)-1)</f>
        <v>food</v>
      </c>
      <c r="R1670" t="str">
        <f>RIGHT(N1670,LEN(N1670)-SEARCH("/",N1670,1))</f>
        <v>food trucks</v>
      </c>
      <c r="S1670" s="12">
        <f>(((J1670/60)/60)/24)+DATE(1970,1,1)</f>
        <v>42058.334027777775</v>
      </c>
      <c r="T1670" s="12">
        <f>(((I1670/60)/60)/24)+DATE(1970,1,1)</f>
        <v>42088.292361111111</v>
      </c>
    </row>
    <row r="1671" spans="1:20" ht="48" x14ac:dyDescent="0.2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5">
        <f>E1671/D1671</f>
        <v>1.1142857142857143</v>
      </c>
      <c r="P1671" s="8">
        <f>E1671/L1671</f>
        <v>125.80645161290323</v>
      </c>
      <c r="Q1671" t="str">
        <f>LEFT(N1671, SEARCH("/", N1671,1)-1)</f>
        <v>theater</v>
      </c>
      <c r="R1671" t="str">
        <f>RIGHT(N1671,LEN(N1671)-SEARCH("/",N1671,1))</f>
        <v>plays</v>
      </c>
      <c r="S1671" s="12">
        <f>(((J1671/60)/60)/24)+DATE(1970,1,1)</f>
        <v>41853.240208333329</v>
      </c>
      <c r="T1671" s="12">
        <f>(((I1671/60)/60)/24)+DATE(1970,1,1)</f>
        <v>41876.207638888889</v>
      </c>
    </row>
    <row r="1672" spans="1:20" ht="48" x14ac:dyDescent="0.2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5">
        <f>E1672/D1672</f>
        <v>0.17771428571428571</v>
      </c>
      <c r="P1672" s="8">
        <f>E1672/L1672</f>
        <v>36.588235294117645</v>
      </c>
      <c r="Q1672" t="str">
        <f>LEFT(N1672, SEARCH("/", N1672,1)-1)</f>
        <v>theater</v>
      </c>
      <c r="R1672" t="str">
        <f>RIGHT(N1672,LEN(N1672)-SEARCH("/",N1672,1))</f>
        <v>plays</v>
      </c>
      <c r="S1672" s="12">
        <f>(((J1672/60)/60)/24)+DATE(1970,1,1)</f>
        <v>42606.056863425925</v>
      </c>
      <c r="T1672" s="12">
        <f>(((I1672/60)/60)/24)+DATE(1970,1,1)</f>
        <v>42620.056863425925</v>
      </c>
    </row>
    <row r="1673" spans="1:20" ht="48" x14ac:dyDescent="0.2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5">
        <f>E1673/D1673</f>
        <v>1.0088571428571429</v>
      </c>
      <c r="P1673" s="8">
        <f>E1673/L1673</f>
        <v>90.538461538461533</v>
      </c>
      <c r="Q1673" t="str">
        <f>LEFT(N1673, SEARCH("/", N1673,1)-1)</f>
        <v>theater</v>
      </c>
      <c r="R1673" t="str">
        <f>RIGHT(N1673,LEN(N1673)-SEARCH("/",N1673,1))</f>
        <v>musical</v>
      </c>
      <c r="S1673" s="12">
        <f>(((J1673/60)/60)/24)+DATE(1970,1,1)</f>
        <v>42553.583425925928</v>
      </c>
      <c r="T1673" s="12">
        <f>(((I1673/60)/60)/24)+DATE(1970,1,1)</f>
        <v>42611.708333333328</v>
      </c>
    </row>
    <row r="1674" spans="1:20" ht="32" x14ac:dyDescent="0.2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5">
        <f>E1674/D1674</f>
        <v>1.06</v>
      </c>
      <c r="P1674" s="8">
        <f>E1674/L1674</f>
        <v>78.936170212765958</v>
      </c>
      <c r="Q1674" t="str">
        <f>LEFT(N1674, SEARCH("/", N1674,1)-1)</f>
        <v>theater</v>
      </c>
      <c r="R1674" t="str">
        <f>RIGHT(N1674,LEN(N1674)-SEARCH("/",N1674,1))</f>
        <v>plays</v>
      </c>
      <c r="S1674" s="12">
        <f>(((J1674/60)/60)/24)+DATE(1970,1,1)</f>
        <v>42585.523842592593</v>
      </c>
      <c r="T1674" s="12">
        <f>(((I1674/60)/60)/24)+DATE(1970,1,1)</f>
        <v>42599.165972222225</v>
      </c>
    </row>
    <row r="1675" spans="1:20" ht="48" x14ac:dyDescent="0.2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5">
        <f>E1675/D1675</f>
        <v>0.23628571428571429</v>
      </c>
      <c r="P1675" s="8">
        <f>E1675/L1675</f>
        <v>23.62857142857143</v>
      </c>
      <c r="Q1675" t="str">
        <f>LEFT(N1675, SEARCH("/", N1675,1)-1)</f>
        <v>theater</v>
      </c>
      <c r="R1675" t="str">
        <f>RIGHT(N1675,LEN(N1675)-SEARCH("/",N1675,1))</f>
        <v>spaces</v>
      </c>
      <c r="S1675" s="12">
        <f>(((J1675/60)/60)/24)+DATE(1970,1,1)</f>
        <v>42744.416030092587</v>
      </c>
      <c r="T1675" s="12">
        <f>(((I1675/60)/60)/24)+DATE(1970,1,1)</f>
        <v>42774.416030092587</v>
      </c>
    </row>
    <row r="1676" spans="1:20" ht="64" x14ac:dyDescent="0.2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5">
        <f>E1676/D1676</f>
        <v>1.01</v>
      </c>
      <c r="P1676" s="8">
        <f>E1676/L1676</f>
        <v>33.990384615384613</v>
      </c>
      <c r="Q1676" t="str">
        <f>LEFT(N1676, SEARCH("/", N1676,1)-1)</f>
        <v>theater</v>
      </c>
      <c r="R1676" t="str">
        <f>RIGHT(N1676,LEN(N1676)-SEARCH("/",N1676,1))</f>
        <v>plays</v>
      </c>
      <c r="S1676" s="12">
        <f>(((J1676/60)/60)/24)+DATE(1970,1,1)</f>
        <v>40478.263923611114</v>
      </c>
      <c r="T1676" s="12">
        <f>(((I1676/60)/60)/24)+DATE(1970,1,1)</f>
        <v>40568.166666666664</v>
      </c>
    </row>
    <row r="1677" spans="1:20" ht="32" x14ac:dyDescent="0.2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5">
        <f>E1677/D1677</f>
        <v>1.004</v>
      </c>
      <c r="P1677" s="8">
        <f>E1677/L1677</f>
        <v>103.35294117647059</v>
      </c>
      <c r="Q1677" t="str">
        <f>LEFT(N1677, SEARCH("/", N1677,1)-1)</f>
        <v>theater</v>
      </c>
      <c r="R1677" t="str">
        <f>RIGHT(N1677,LEN(N1677)-SEARCH("/",N1677,1))</f>
        <v>plays</v>
      </c>
      <c r="S1677" s="12">
        <f>(((J1677/60)/60)/24)+DATE(1970,1,1)</f>
        <v>41862.83997685185</v>
      </c>
      <c r="T1677" s="12">
        <f>(((I1677/60)/60)/24)+DATE(1970,1,1)</f>
        <v>41892.83997685185</v>
      </c>
    </row>
    <row r="1678" spans="1:20" ht="48" x14ac:dyDescent="0.2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5">
        <f>E1678/D1678</f>
        <v>0.59142857142857141</v>
      </c>
      <c r="P1678" s="8">
        <f>E1678/L1678</f>
        <v>53.07692307692308</v>
      </c>
      <c r="Q1678" t="str">
        <f>LEFT(N1678, SEARCH("/", N1678,1)-1)</f>
        <v>theater</v>
      </c>
      <c r="R1678" t="str">
        <f>RIGHT(N1678,LEN(N1678)-SEARCH("/",N1678,1))</f>
        <v>musical</v>
      </c>
      <c r="S1678" s="12">
        <f>(((J1678/60)/60)/24)+DATE(1970,1,1)</f>
        <v>42017.594236111108</v>
      </c>
      <c r="T1678" s="12">
        <f>(((I1678/60)/60)/24)+DATE(1970,1,1)</f>
        <v>42047.594236111108</v>
      </c>
    </row>
    <row r="1679" spans="1:20" ht="48" x14ac:dyDescent="0.2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5">
        <f>E1679/D1679</f>
        <v>1.2228571428571429</v>
      </c>
      <c r="P1679" s="8">
        <f>E1679/L1679</f>
        <v>75.087719298245617</v>
      </c>
      <c r="Q1679" t="str">
        <f>LEFT(N1679, SEARCH("/", N1679,1)-1)</f>
        <v>theater</v>
      </c>
      <c r="R1679" t="str">
        <f>RIGHT(N1679,LEN(N1679)-SEARCH("/",N1679,1))</f>
        <v>plays</v>
      </c>
      <c r="S1679" s="12">
        <f>(((J1679/60)/60)/24)+DATE(1970,1,1)</f>
        <v>42452.876909722225</v>
      </c>
      <c r="T1679" s="12">
        <f>(((I1679/60)/60)/24)+DATE(1970,1,1)</f>
        <v>42473.876909722225</v>
      </c>
    </row>
    <row r="1680" spans="1:20" ht="48" x14ac:dyDescent="0.2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5">
        <f>E1680/D1680</f>
        <v>1.0457142857142858</v>
      </c>
      <c r="P1680" s="8">
        <f>E1680/L1680</f>
        <v>32.972972972972975</v>
      </c>
      <c r="Q1680" t="str">
        <f>LEFT(N1680, SEARCH("/", N1680,1)-1)</f>
        <v>theater</v>
      </c>
      <c r="R1680" t="str">
        <f>RIGHT(N1680,LEN(N1680)-SEARCH("/",N1680,1))</f>
        <v>plays</v>
      </c>
      <c r="S1680" s="12">
        <f>(((J1680/60)/60)/24)+DATE(1970,1,1)</f>
        <v>42148.676851851851</v>
      </c>
      <c r="T1680" s="12">
        <f>(((I1680/60)/60)/24)+DATE(1970,1,1)</f>
        <v>42170.676851851851</v>
      </c>
    </row>
    <row r="1681" spans="1:20" ht="48" x14ac:dyDescent="0.2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5">
        <f>E1681/D1681</f>
        <v>1.0442857142857143</v>
      </c>
      <c r="P1681" s="8">
        <f>E1681/L1681</f>
        <v>71.666666666666671</v>
      </c>
      <c r="Q1681" t="str">
        <f>LEFT(N1681, SEARCH("/", N1681,1)-1)</f>
        <v>theater</v>
      </c>
      <c r="R1681" t="str">
        <f>RIGHT(N1681,LEN(N1681)-SEARCH("/",N1681,1))</f>
        <v>plays</v>
      </c>
      <c r="S1681" s="12">
        <f>(((J1681/60)/60)/24)+DATE(1970,1,1)</f>
        <v>42302.701516203699</v>
      </c>
      <c r="T1681" s="12">
        <f>(((I1681/60)/60)/24)+DATE(1970,1,1)</f>
        <v>42337.958333333328</v>
      </c>
    </row>
    <row r="1682" spans="1:20" ht="48" x14ac:dyDescent="0.2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5">
        <f>E1682/D1682</f>
        <v>1.0657142857142856</v>
      </c>
      <c r="P1682" s="8">
        <f>E1682/L1682</f>
        <v>71.730769230769226</v>
      </c>
      <c r="Q1682" t="str">
        <f>LEFT(N1682, SEARCH("/", N1682,1)-1)</f>
        <v>theater</v>
      </c>
      <c r="R1682" t="str">
        <f>RIGHT(N1682,LEN(N1682)-SEARCH("/",N1682,1))</f>
        <v>plays</v>
      </c>
      <c r="S1682" s="12">
        <f>(((J1682/60)/60)/24)+DATE(1970,1,1)</f>
        <v>42275.731666666667</v>
      </c>
      <c r="T1682" s="12">
        <f>(((I1682/60)/60)/24)+DATE(1970,1,1)</f>
        <v>42305.731666666667</v>
      </c>
    </row>
    <row r="1683" spans="1:20" ht="48" x14ac:dyDescent="0.2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5">
        <f>E1683/D1683</f>
        <v>1.0074285714285713</v>
      </c>
      <c r="P1683" s="8">
        <f>E1683/L1683</f>
        <v>76.652173913043484</v>
      </c>
      <c r="Q1683" t="str">
        <f>LEFT(N1683, SEARCH("/", N1683,1)-1)</f>
        <v>theater</v>
      </c>
      <c r="R1683" t="str">
        <f>RIGHT(N1683,LEN(N1683)-SEARCH("/",N1683,1))</f>
        <v>plays</v>
      </c>
      <c r="S1683" s="12">
        <f>(((J1683/60)/60)/24)+DATE(1970,1,1)</f>
        <v>42559.431203703702</v>
      </c>
      <c r="T1683" s="12">
        <f>(((I1683/60)/60)/24)+DATE(1970,1,1)</f>
        <v>42583.957638888889</v>
      </c>
    </row>
    <row r="1684" spans="1:20" ht="32" x14ac:dyDescent="0.2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5">
        <f>E1684/D1684</f>
        <v>1.2714285714285714</v>
      </c>
      <c r="P1684" s="8">
        <f>E1684/L1684</f>
        <v>72.950819672131146</v>
      </c>
      <c r="Q1684" t="str">
        <f>LEFT(N1684, SEARCH("/", N1684,1)-1)</f>
        <v>theater</v>
      </c>
      <c r="R1684" t="str">
        <f>RIGHT(N1684,LEN(N1684)-SEARCH("/",N1684,1))</f>
        <v>plays</v>
      </c>
      <c r="S1684" s="12">
        <f>(((J1684/60)/60)/24)+DATE(1970,1,1)</f>
        <v>42420.019097222219</v>
      </c>
      <c r="T1684" s="12">
        <f>(((I1684/60)/60)/24)+DATE(1970,1,1)</f>
        <v>42479.977430555555</v>
      </c>
    </row>
    <row r="1685" spans="1:20" ht="32" x14ac:dyDescent="0.2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5">
        <f>E1685/D1685</f>
        <v>0.36457142857142855</v>
      </c>
      <c r="P1685" s="8">
        <f>E1685/L1685</f>
        <v>127.6</v>
      </c>
      <c r="Q1685" t="str">
        <f>LEFT(N1685, SEARCH("/", N1685,1)-1)</f>
        <v>theater</v>
      </c>
      <c r="R1685" t="str">
        <f>RIGHT(N1685,LEN(N1685)-SEARCH("/",N1685,1))</f>
        <v>musical</v>
      </c>
      <c r="S1685" s="12">
        <f>(((J1685/60)/60)/24)+DATE(1970,1,1)</f>
        <v>42450.88282407407</v>
      </c>
      <c r="T1685" s="12">
        <f>(((I1685/60)/60)/24)+DATE(1970,1,1)</f>
        <v>42480.88282407407</v>
      </c>
    </row>
    <row r="1686" spans="1:20" ht="48" x14ac:dyDescent="0.2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5">
        <f>E1686/D1686</f>
        <v>1.0085714285714287</v>
      </c>
      <c r="P1686" s="8">
        <f>E1686/L1686</f>
        <v>88.25</v>
      </c>
      <c r="Q1686" t="str">
        <f>LEFT(N1686, SEARCH("/", N1686,1)-1)</f>
        <v>theater</v>
      </c>
      <c r="R1686" t="str">
        <f>RIGHT(N1686,LEN(N1686)-SEARCH("/",N1686,1))</f>
        <v>plays</v>
      </c>
      <c r="S1686" s="12">
        <f>(((J1686/60)/60)/24)+DATE(1970,1,1)</f>
        <v>41820.62809027778</v>
      </c>
      <c r="T1686" s="12">
        <f>(((I1686/60)/60)/24)+DATE(1970,1,1)</f>
        <v>41841.165972222225</v>
      </c>
    </row>
    <row r="1687" spans="1:20" ht="48" x14ac:dyDescent="0.2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5">
        <f>E1687/D1687</f>
        <v>1.1085714285714285</v>
      </c>
      <c r="P1687" s="8">
        <f>E1687/L1687</f>
        <v>58.787878787878789</v>
      </c>
      <c r="Q1687" t="str">
        <f>LEFT(N1687, SEARCH("/", N1687,1)-1)</f>
        <v>theater</v>
      </c>
      <c r="R1687" t="str">
        <f>RIGHT(N1687,LEN(N1687)-SEARCH("/",N1687,1))</f>
        <v>plays</v>
      </c>
      <c r="S1687" s="12">
        <f>(((J1687/60)/60)/24)+DATE(1970,1,1)</f>
        <v>42633.116851851853</v>
      </c>
      <c r="T1687" s="12">
        <f>(((I1687/60)/60)/24)+DATE(1970,1,1)</f>
        <v>42663.116851851853</v>
      </c>
    </row>
    <row r="1688" spans="1:20" ht="48" x14ac:dyDescent="0.2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5">
        <f>E1688/D1688</f>
        <v>1.0742857142857143</v>
      </c>
      <c r="P1688" s="8">
        <f>E1688/L1688</f>
        <v>62.666666666666664</v>
      </c>
      <c r="Q1688" t="str">
        <f>LEFT(N1688, SEARCH("/", N1688,1)-1)</f>
        <v>theater</v>
      </c>
      <c r="R1688" t="str">
        <f>RIGHT(N1688,LEN(N1688)-SEARCH("/",N1688,1))</f>
        <v>plays</v>
      </c>
      <c r="S1688" s="12">
        <f>(((J1688/60)/60)/24)+DATE(1970,1,1)</f>
        <v>42490.133877314816</v>
      </c>
      <c r="T1688" s="12">
        <f>(((I1688/60)/60)/24)+DATE(1970,1,1)</f>
        <v>42527.083333333328</v>
      </c>
    </row>
    <row r="1689" spans="1:20" ht="48" x14ac:dyDescent="0.2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5">
        <f>E1689/D1689</f>
        <v>1.0257142857142858</v>
      </c>
      <c r="P1689" s="8">
        <f>E1689/L1689</f>
        <v>132.96296296296296</v>
      </c>
      <c r="Q1689" t="str">
        <f>LEFT(N1689, SEARCH("/", N1689,1)-1)</f>
        <v>theater</v>
      </c>
      <c r="R1689" t="str">
        <f>RIGHT(N1689,LEN(N1689)-SEARCH("/",N1689,1))</f>
        <v>plays</v>
      </c>
      <c r="S1689" s="12">
        <f>(((J1689/60)/60)/24)+DATE(1970,1,1)</f>
        <v>42036.995590277773</v>
      </c>
      <c r="T1689" s="12">
        <f>(((I1689/60)/60)/24)+DATE(1970,1,1)</f>
        <v>42094.536111111112</v>
      </c>
    </row>
    <row r="1690" spans="1:20" ht="48" x14ac:dyDescent="0.2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5">
        <f>E1690/D1690</f>
        <v>1.0851428571428572</v>
      </c>
      <c r="P1690" s="8">
        <f>E1690/L1690</f>
        <v>75.959999999999994</v>
      </c>
      <c r="Q1690" t="str">
        <f>LEFT(N1690, SEARCH("/", N1690,1)-1)</f>
        <v>theater</v>
      </c>
      <c r="R1690" t="str">
        <f>RIGHT(N1690,LEN(N1690)-SEARCH("/",N1690,1))</f>
        <v>musical</v>
      </c>
      <c r="S1690" s="12">
        <f>(((J1690/60)/60)/24)+DATE(1970,1,1)</f>
        <v>41954.850868055553</v>
      </c>
      <c r="T1690" s="12">
        <f>(((I1690/60)/60)/24)+DATE(1970,1,1)</f>
        <v>41974.850868055553</v>
      </c>
    </row>
    <row r="1691" spans="1:20" ht="48" x14ac:dyDescent="0.2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5">
        <f>E1691/D1691</f>
        <v>1.0454285714285714</v>
      </c>
      <c r="P1691" s="8">
        <f>E1691/L1691</f>
        <v>79.543478260869563</v>
      </c>
      <c r="Q1691" t="str">
        <f>LEFT(N1691, SEARCH("/", N1691,1)-1)</f>
        <v>theater</v>
      </c>
      <c r="R1691" t="str">
        <f>RIGHT(N1691,LEN(N1691)-SEARCH("/",N1691,1))</f>
        <v>plays</v>
      </c>
      <c r="S1691" s="12">
        <f>(((J1691/60)/60)/24)+DATE(1970,1,1)</f>
        <v>42341.180636574078</v>
      </c>
      <c r="T1691" s="12">
        <f>(((I1691/60)/60)/24)+DATE(1970,1,1)</f>
        <v>42373.180636574078</v>
      </c>
    </row>
    <row r="1692" spans="1:20" ht="48" x14ac:dyDescent="0.2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5">
        <f>E1692/D1692</f>
        <v>2.8571428571428571E-3</v>
      </c>
      <c r="P1692" s="8">
        <f>E1692/L1692</f>
        <v>10</v>
      </c>
      <c r="Q1692" t="str">
        <f>LEFT(N1692, SEARCH("/", N1692,1)-1)</f>
        <v>theater</v>
      </c>
      <c r="R1692" t="str">
        <f>RIGHT(N1692,LEN(N1692)-SEARCH("/",N1692,1))</f>
        <v>plays</v>
      </c>
      <c r="S1692" s="12">
        <f>(((J1692/60)/60)/24)+DATE(1970,1,1)</f>
        <v>41863.527326388888</v>
      </c>
      <c r="T1692" s="12">
        <f>(((I1692/60)/60)/24)+DATE(1970,1,1)</f>
        <v>41893.527326388888</v>
      </c>
    </row>
    <row r="1693" spans="1:20" ht="48" x14ac:dyDescent="0.2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5">
        <f>E1693/D1693</f>
        <v>8.2857142857142851E-3</v>
      </c>
      <c r="P1693" s="8">
        <f>E1693/L1693</f>
        <v>7.25</v>
      </c>
      <c r="Q1693" t="str">
        <f>LEFT(N1693, SEARCH("/", N1693,1)-1)</f>
        <v>theater</v>
      </c>
      <c r="R1693" t="str">
        <f>RIGHT(N1693,LEN(N1693)-SEARCH("/",N1693,1))</f>
        <v>plays</v>
      </c>
      <c r="S1693" s="12">
        <f>(((J1693/60)/60)/24)+DATE(1970,1,1)</f>
        <v>42417.675879629634</v>
      </c>
      <c r="T1693" s="12">
        <f>(((I1693/60)/60)/24)+DATE(1970,1,1)</f>
        <v>42475.686111111107</v>
      </c>
    </row>
    <row r="1694" spans="1:20" ht="48" x14ac:dyDescent="0.2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5">
        <f>E1694/D1694</f>
        <v>0.22142857142857142</v>
      </c>
      <c r="P1694" s="8">
        <f>E1694/L1694</f>
        <v>129.16666666666666</v>
      </c>
      <c r="Q1694" t="str">
        <f>LEFT(N1694, SEARCH("/", N1694,1)-1)</f>
        <v>theater</v>
      </c>
      <c r="R1694" t="str">
        <f>RIGHT(N1694,LEN(N1694)-SEARCH("/",N1694,1))</f>
        <v>plays</v>
      </c>
      <c r="S1694" s="12">
        <f>(((J1694/60)/60)/24)+DATE(1970,1,1)</f>
        <v>42310.968518518523</v>
      </c>
      <c r="T1694" s="12">
        <f>(((I1694/60)/60)/24)+DATE(1970,1,1)</f>
        <v>42333.958333333328</v>
      </c>
    </row>
    <row r="1695" spans="1:20" ht="48" x14ac:dyDescent="0.2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5">
        <f>E1695/D1695</f>
        <v>1.0571428571428572E-2</v>
      </c>
      <c r="P1695" s="8">
        <f>E1695/L1695</f>
        <v>18.5</v>
      </c>
      <c r="Q1695" t="str">
        <f>LEFT(N1695, SEARCH("/", N1695,1)-1)</f>
        <v>theater</v>
      </c>
      <c r="R1695" t="str">
        <f>RIGHT(N1695,LEN(N1695)-SEARCH("/",N1695,1))</f>
        <v>plays</v>
      </c>
      <c r="S1695" s="12">
        <f>(((J1695/60)/60)/24)+DATE(1970,1,1)</f>
        <v>42078.34520833334</v>
      </c>
      <c r="T1695" s="12">
        <f>(((I1695/60)/60)/24)+DATE(1970,1,1)</f>
        <v>42133.166666666672</v>
      </c>
    </row>
    <row r="1696" spans="1:20" ht="48" x14ac:dyDescent="0.2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5">
        <f>E1696/D1696</f>
        <v>0.21685714285714286</v>
      </c>
      <c r="P1696" s="8">
        <f>E1696/L1696</f>
        <v>126.5</v>
      </c>
      <c r="Q1696" t="str">
        <f>LEFT(N1696, SEARCH("/", N1696,1)-1)</f>
        <v>theater</v>
      </c>
      <c r="R1696" t="str">
        <f>RIGHT(N1696,LEN(N1696)-SEARCH("/",N1696,1))</f>
        <v>plays</v>
      </c>
      <c r="S1696" s="12">
        <f>(((J1696/60)/60)/24)+DATE(1970,1,1)</f>
        <v>42353.761759259258</v>
      </c>
      <c r="T1696" s="12">
        <f>(((I1696/60)/60)/24)+DATE(1970,1,1)</f>
        <v>42383.761759259258</v>
      </c>
    </row>
    <row r="1697" spans="1:20" ht="48" x14ac:dyDescent="0.2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5">
        <f>E1697/D1697</f>
        <v>2.8571428571428571E-3</v>
      </c>
      <c r="P1697" s="8">
        <f>E1697/L1697</f>
        <v>10</v>
      </c>
      <c r="Q1697" t="str">
        <f>LEFT(N1697, SEARCH("/", N1697,1)-1)</f>
        <v>theater</v>
      </c>
      <c r="R1697" t="str">
        <f>RIGHT(N1697,LEN(N1697)-SEARCH("/",N1697,1))</f>
        <v>plays</v>
      </c>
      <c r="S1697" s="12">
        <f>(((J1697/60)/60)/24)+DATE(1970,1,1)</f>
        <v>42058.603877314818</v>
      </c>
      <c r="T1697" s="12">
        <f>(((I1697/60)/60)/24)+DATE(1970,1,1)</f>
        <v>42087.165972222225</v>
      </c>
    </row>
    <row r="1698" spans="1:20" ht="48" x14ac:dyDescent="0.2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5">
        <f>E1698/D1698</f>
        <v>0.11428571428571428</v>
      </c>
      <c r="P1698" s="8">
        <f>E1698/L1698</f>
        <v>80</v>
      </c>
      <c r="Q1698" t="str">
        <f>LEFT(N1698, SEARCH("/", N1698,1)-1)</f>
        <v>theater</v>
      </c>
      <c r="R1698" t="str">
        <f>RIGHT(N1698,LEN(N1698)-SEARCH("/",N1698,1))</f>
        <v>plays</v>
      </c>
      <c r="S1698" s="12">
        <f>(((J1698/60)/60)/24)+DATE(1970,1,1)</f>
        <v>42750.530312499999</v>
      </c>
      <c r="T1698" s="12">
        <f>(((I1698/60)/60)/24)+DATE(1970,1,1)</f>
        <v>42794.368749999994</v>
      </c>
    </row>
    <row r="1699" spans="1:20" ht="48" x14ac:dyDescent="0.2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>E1699/D1699</f>
        <v>3.267605633802817E-2</v>
      </c>
      <c r="P1699" s="8">
        <f>E1699/L1699</f>
        <v>29</v>
      </c>
      <c r="Q1699" t="str">
        <f>LEFT(N1699, SEARCH("/", N1699,1)-1)</f>
        <v>theater</v>
      </c>
      <c r="R1699" t="str">
        <f>RIGHT(N1699,LEN(N1699)-SEARCH("/",N1699,1))</f>
        <v>musical</v>
      </c>
      <c r="S1699" s="12">
        <f>(((J1699/60)/60)/24)+DATE(1970,1,1)</f>
        <v>42138.798819444448</v>
      </c>
      <c r="T1699" s="12">
        <f>(((I1699/60)/60)/24)+DATE(1970,1,1)</f>
        <v>42170.798819444448</v>
      </c>
    </row>
    <row r="1700" spans="1:20" ht="48" x14ac:dyDescent="0.2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5">
        <f>E1700/D1700</f>
        <v>3.151388888888889</v>
      </c>
      <c r="P1700" s="8">
        <f>E1700/L1700</f>
        <v>105.04629629629629</v>
      </c>
      <c r="Q1700" t="str">
        <f>LEFT(N1700, SEARCH("/", N1700,1)-1)</f>
        <v>publishing</v>
      </c>
      <c r="R1700" t="str">
        <f>RIGHT(N1700,LEN(N1700)-SEARCH("/",N1700,1))</f>
        <v>nonfiction</v>
      </c>
      <c r="S1700" s="12">
        <f>(((J1700/60)/60)/24)+DATE(1970,1,1)</f>
        <v>41579.734259259261</v>
      </c>
      <c r="T1700" s="12">
        <f>(((I1700/60)/60)/24)+DATE(1970,1,1)</f>
        <v>41599.207638888889</v>
      </c>
    </row>
    <row r="1701" spans="1:20" ht="64" x14ac:dyDescent="0.2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>E1701/D1701</f>
        <v>7.2222222222222219E-3</v>
      </c>
      <c r="P1701" s="8">
        <f>E1701/L1701</f>
        <v>13</v>
      </c>
      <c r="Q1701" t="str">
        <f>LEFT(N1701, SEARCH("/", N1701,1)-1)</f>
        <v>games</v>
      </c>
      <c r="R1701" t="str">
        <f>RIGHT(N1701,LEN(N1701)-SEARCH("/",N1701,1))</f>
        <v>video games</v>
      </c>
      <c r="S1701" s="12">
        <f>(((J1701/60)/60)/24)+DATE(1970,1,1)</f>
        <v>40710.731180555551</v>
      </c>
      <c r="T1701" s="12">
        <f>(((I1701/60)/60)/24)+DATE(1970,1,1)</f>
        <v>40740.731180555551</v>
      </c>
    </row>
    <row r="1702" spans="1:20" ht="48" x14ac:dyDescent="0.2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>E1702/D1702</f>
        <v>1.0273469387755103</v>
      </c>
      <c r="P1702" s="8">
        <f>E1702/L1702</f>
        <v>67.419642857142861</v>
      </c>
      <c r="Q1702" t="str">
        <f>LEFT(N1702, SEARCH("/", N1702,1)-1)</f>
        <v>music</v>
      </c>
      <c r="R1702" t="str">
        <f>RIGHT(N1702,LEN(N1702)-SEARCH("/",N1702,1))</f>
        <v>classical music</v>
      </c>
      <c r="S1702" s="12">
        <f>(((J1702/60)/60)/24)+DATE(1970,1,1)</f>
        <v>40961.252141203702</v>
      </c>
      <c r="T1702" s="12">
        <f>(((I1702/60)/60)/24)+DATE(1970,1,1)</f>
        <v>40989.866666666669</v>
      </c>
    </row>
    <row r="1703" spans="1:20" ht="32" x14ac:dyDescent="0.2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>E1703/D1703</f>
        <v>2.5248648648648651</v>
      </c>
      <c r="P1703" s="8">
        <f>E1703/L1703</f>
        <v>55.607142857142854</v>
      </c>
      <c r="Q1703" t="str">
        <f>LEFT(N1703, SEARCH("/", N1703,1)-1)</f>
        <v>music</v>
      </c>
      <c r="R1703" t="str">
        <f>RIGHT(N1703,LEN(N1703)-SEARCH("/",N1703,1))</f>
        <v>rock</v>
      </c>
      <c r="S1703" s="12">
        <f>(((J1703/60)/60)/24)+DATE(1970,1,1)</f>
        <v>42677.669050925921</v>
      </c>
      <c r="T1703" s="12">
        <f>(((I1703/60)/60)/24)+DATE(1970,1,1)</f>
        <v>42707.710717592592</v>
      </c>
    </row>
    <row r="1704" spans="1:20" ht="48" x14ac:dyDescent="0.2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5">
        <f>E1704/D1704</f>
        <v>8.0000000000000002E-3</v>
      </c>
      <c r="P1704" s="8">
        <f>E1704/L1704</f>
        <v>30</v>
      </c>
      <c r="Q1704" t="str">
        <f>LEFT(N1704, SEARCH("/", N1704,1)-1)</f>
        <v>music</v>
      </c>
      <c r="R1704" t="str">
        <f>RIGHT(N1704,LEN(N1704)-SEARCH("/",N1704,1))</f>
        <v>indie rock</v>
      </c>
      <c r="S1704" s="12">
        <f>(((J1704/60)/60)/24)+DATE(1970,1,1)</f>
        <v>40877.25099537037</v>
      </c>
      <c r="T1704" s="12">
        <f>(((I1704/60)/60)/24)+DATE(1970,1,1)</f>
        <v>40922.25099537037</v>
      </c>
    </row>
    <row r="1705" spans="1:20" ht="48" x14ac:dyDescent="0.2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5">
        <f>E1705/D1705</f>
        <v>1.0789146666666667</v>
      </c>
      <c r="P1705" s="8">
        <f>E1705/L1705</f>
        <v>56.98492957746479</v>
      </c>
      <c r="Q1705" t="str">
        <f>LEFT(N1705, SEARCH("/", N1705,1)-1)</f>
        <v>photography</v>
      </c>
      <c r="R1705" t="str">
        <f>RIGHT(N1705,LEN(N1705)-SEARCH("/",N1705,1))</f>
        <v>photobooks</v>
      </c>
      <c r="S1705" s="12">
        <f>(((J1705/60)/60)/24)+DATE(1970,1,1)</f>
        <v>42606.347233796296</v>
      </c>
      <c r="T1705" s="12">
        <f>(((I1705/60)/60)/24)+DATE(1970,1,1)</f>
        <v>42666.347233796296</v>
      </c>
    </row>
    <row r="1706" spans="1:20" ht="48" x14ac:dyDescent="0.2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5">
        <f>E1706/D1706</f>
        <v>1.0666666666666667</v>
      </c>
      <c r="P1706" s="8">
        <f>E1706/L1706</f>
        <v>74.074074074074076</v>
      </c>
      <c r="Q1706" t="str">
        <f>LEFT(N1706, SEARCH("/", N1706,1)-1)</f>
        <v>theater</v>
      </c>
      <c r="R1706" t="str">
        <f>RIGHT(N1706,LEN(N1706)-SEARCH("/",N1706,1))</f>
        <v>spaces</v>
      </c>
      <c r="S1706" s="12">
        <f>(((J1706/60)/60)/24)+DATE(1970,1,1)</f>
        <v>42139.014525462961</v>
      </c>
      <c r="T1706" s="12">
        <f>(((I1706/60)/60)/24)+DATE(1970,1,1)</f>
        <v>42169.014525462961</v>
      </c>
    </row>
    <row r="1707" spans="1:20" ht="48" x14ac:dyDescent="0.2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5">
        <f>E1707/D1707</f>
        <v>4.0266666666666666E-2</v>
      </c>
      <c r="P1707" s="8">
        <f>E1707/L1707</f>
        <v>37.75</v>
      </c>
      <c r="Q1707" t="str">
        <f>LEFT(N1707, SEARCH("/", N1707,1)-1)</f>
        <v>theater</v>
      </c>
      <c r="R1707" t="str">
        <f>RIGHT(N1707,LEN(N1707)-SEARCH("/",N1707,1))</f>
        <v>musical</v>
      </c>
      <c r="S1707" s="12">
        <f>(((J1707/60)/60)/24)+DATE(1970,1,1)</f>
        <v>42538.755428240736</v>
      </c>
      <c r="T1707" s="12">
        <f>(((I1707/60)/60)/24)+DATE(1970,1,1)</f>
        <v>42598.755428240736</v>
      </c>
    </row>
    <row r="1708" spans="1:20" ht="48" x14ac:dyDescent="0.2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5">
        <f>E1708/D1708</f>
        <v>1.0813333333333333</v>
      </c>
      <c r="P1708" s="8">
        <f>E1708/L1708</f>
        <v>46.609195402298852</v>
      </c>
      <c r="Q1708" t="str">
        <f>LEFT(N1708, SEARCH("/", N1708,1)-1)</f>
        <v>theater</v>
      </c>
      <c r="R1708" t="str">
        <f>RIGHT(N1708,LEN(N1708)-SEARCH("/",N1708,1))</f>
        <v>plays</v>
      </c>
      <c r="S1708" s="12">
        <f>(((J1708/60)/60)/24)+DATE(1970,1,1)</f>
        <v>41884.056747685187</v>
      </c>
      <c r="T1708" s="12">
        <f>(((I1708/60)/60)/24)+DATE(1970,1,1)</f>
        <v>41903.083333333336</v>
      </c>
    </row>
    <row r="1709" spans="1:20" ht="48" x14ac:dyDescent="0.2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5">
        <f>E1709/D1709</f>
        <v>2.5333333333333333E-2</v>
      </c>
      <c r="P1709" s="8">
        <f>E1709/L1709</f>
        <v>23.75</v>
      </c>
      <c r="Q1709" t="str">
        <f>LEFT(N1709, SEARCH("/", N1709,1)-1)</f>
        <v>theater</v>
      </c>
      <c r="R1709" t="str">
        <f>RIGHT(N1709,LEN(N1709)-SEARCH("/",N1709,1))</f>
        <v>plays</v>
      </c>
      <c r="S1709" s="12">
        <f>(((J1709/60)/60)/24)+DATE(1970,1,1)</f>
        <v>42446.060694444444</v>
      </c>
      <c r="T1709" s="12">
        <f>(((I1709/60)/60)/24)+DATE(1970,1,1)</f>
        <v>42461.165972222225</v>
      </c>
    </row>
    <row r="1710" spans="1:20" ht="48" x14ac:dyDescent="0.2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>E1710/D1710</f>
        <v>8.5129023676509714E-3</v>
      </c>
      <c r="P1710" s="8">
        <f>E1710/L1710</f>
        <v>16</v>
      </c>
      <c r="Q1710" t="str">
        <f>LEFT(N1710, SEARCH("/", N1710,1)-1)</f>
        <v>publishing</v>
      </c>
      <c r="R1710" t="str">
        <f>RIGHT(N1710,LEN(N1710)-SEARCH("/",N1710,1))</f>
        <v>fiction</v>
      </c>
      <c r="S1710" s="12">
        <f>(((J1710/60)/60)/24)+DATE(1970,1,1)</f>
        <v>42100.735937499994</v>
      </c>
      <c r="T1710" s="12">
        <f>(((I1710/60)/60)/24)+DATE(1970,1,1)</f>
        <v>42134.959027777775</v>
      </c>
    </row>
    <row r="1711" spans="1:20" ht="48" x14ac:dyDescent="0.2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>E1711/D1711</f>
        <v>2.9894179894179893E-2</v>
      </c>
      <c r="P1711" s="8">
        <f>E1711/L1711</f>
        <v>14.125</v>
      </c>
      <c r="Q1711" t="str">
        <f>LEFT(N1711, SEARCH("/", N1711,1)-1)</f>
        <v>music</v>
      </c>
      <c r="R1711" t="str">
        <f>RIGHT(N1711,LEN(N1711)-SEARCH("/",N1711,1))</f>
        <v>indie rock</v>
      </c>
      <c r="S1711" s="12">
        <f>(((J1711/60)/60)/24)+DATE(1970,1,1)</f>
        <v>41179.32104166667</v>
      </c>
      <c r="T1711" s="12">
        <f>(((I1711/60)/60)/24)+DATE(1970,1,1)</f>
        <v>41212.32104166667</v>
      </c>
    </row>
    <row r="1712" spans="1:20" ht="48" x14ac:dyDescent="0.2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5">
        <f>E1712/D1712</f>
        <v>1.0058763157894737</v>
      </c>
      <c r="P1712" s="8">
        <f>E1712/L1712</f>
        <v>47.189259259259259</v>
      </c>
      <c r="Q1712" t="str">
        <f>LEFT(N1712, SEARCH("/", N1712,1)-1)</f>
        <v>music</v>
      </c>
      <c r="R1712" t="str">
        <f>RIGHT(N1712,LEN(N1712)-SEARCH("/",N1712,1))</f>
        <v>pop</v>
      </c>
      <c r="S1712" s="12">
        <f>(((J1712/60)/60)/24)+DATE(1970,1,1)</f>
        <v>41737.684664351851</v>
      </c>
      <c r="T1712" s="12">
        <f>(((I1712/60)/60)/24)+DATE(1970,1,1)</f>
        <v>41782.684664351851</v>
      </c>
    </row>
    <row r="1713" spans="1:20" ht="48" x14ac:dyDescent="0.2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5">
        <f>E1713/D1713</f>
        <v>1.0526894736842105</v>
      </c>
      <c r="P1713" s="8">
        <f>E1713/L1713</f>
        <v>114.29199999999999</v>
      </c>
      <c r="Q1713" t="str">
        <f>LEFT(N1713, SEARCH("/", N1713,1)-1)</f>
        <v>theater</v>
      </c>
      <c r="R1713" t="str">
        <f>RIGHT(N1713,LEN(N1713)-SEARCH("/",N1713,1))</f>
        <v>plays</v>
      </c>
      <c r="S1713" s="12">
        <f>(((J1713/60)/60)/24)+DATE(1970,1,1)</f>
        <v>42268.009224537032</v>
      </c>
      <c r="T1713" s="12">
        <f>(((I1713/60)/60)/24)+DATE(1970,1,1)</f>
        <v>42303.009224537032</v>
      </c>
    </row>
    <row r="1714" spans="1:20" ht="48" x14ac:dyDescent="0.2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>E1714/D1714</f>
        <v>0.36589147286821705</v>
      </c>
      <c r="P1714" s="8">
        <f>E1714/L1714</f>
        <v>64.36363636363636</v>
      </c>
      <c r="Q1714" t="str">
        <f>LEFT(N1714, SEARCH("/", N1714,1)-1)</f>
        <v>technology</v>
      </c>
      <c r="R1714" t="str">
        <f>RIGHT(N1714,LEN(N1714)-SEARCH("/",N1714,1))</f>
        <v>web</v>
      </c>
      <c r="S1714" s="12">
        <f>(((J1714/60)/60)/24)+DATE(1970,1,1)</f>
        <v>41901.684861111113</v>
      </c>
      <c r="T1714" s="12">
        <f>(((I1714/60)/60)/24)+DATE(1970,1,1)</f>
        <v>41931.684861111113</v>
      </c>
    </row>
    <row r="1715" spans="1:20" ht="32" x14ac:dyDescent="0.2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>E1715/D1715</f>
        <v>1.3862051149573753</v>
      </c>
      <c r="P1715" s="8">
        <f>E1715/L1715</f>
        <v>116.65217391304348</v>
      </c>
      <c r="Q1715" t="str">
        <f>LEFT(N1715, SEARCH("/", N1715,1)-1)</f>
        <v>theater</v>
      </c>
      <c r="R1715" t="str">
        <f>RIGHT(N1715,LEN(N1715)-SEARCH("/",N1715,1))</f>
        <v>plays</v>
      </c>
      <c r="S1715" s="12">
        <f>(((J1715/60)/60)/24)+DATE(1970,1,1)</f>
        <v>42185.521087962959</v>
      </c>
      <c r="T1715" s="12">
        <f>(((I1715/60)/60)/24)+DATE(1970,1,1)</f>
        <v>42215.521087962959</v>
      </c>
    </row>
    <row r="1716" spans="1:20" ht="48" x14ac:dyDescent="0.2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5">
        <f>E1716/D1716</f>
        <v>5.0256410256410255E-2</v>
      </c>
      <c r="P1716" s="8">
        <f>E1716/L1716</f>
        <v>19.600000000000001</v>
      </c>
      <c r="Q1716" t="str">
        <f>LEFT(N1716, SEARCH("/", N1716,1)-1)</f>
        <v>music</v>
      </c>
      <c r="R1716" t="str">
        <f>RIGHT(N1716,LEN(N1716)-SEARCH("/",N1716,1))</f>
        <v>jazz</v>
      </c>
      <c r="S1716" s="12">
        <f>(((J1716/60)/60)/24)+DATE(1970,1,1)</f>
        <v>41944.916215277779</v>
      </c>
      <c r="T1716" s="12">
        <f>(((I1716/60)/60)/24)+DATE(1970,1,1)</f>
        <v>41974.957881944443</v>
      </c>
    </row>
    <row r="1717" spans="1:20" ht="48" x14ac:dyDescent="0.2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5">
        <f>E1717/D1717</f>
        <v>0.52794871794871789</v>
      </c>
      <c r="P1717" s="8">
        <f>E1717/L1717</f>
        <v>44.760869565217391</v>
      </c>
      <c r="Q1717" t="str">
        <f>LEFT(N1717, SEARCH("/", N1717,1)-1)</f>
        <v>theater</v>
      </c>
      <c r="R1717" t="str">
        <f>RIGHT(N1717,LEN(N1717)-SEARCH("/",N1717,1))</f>
        <v>musical</v>
      </c>
      <c r="S1717" s="12">
        <f>(((J1717/60)/60)/24)+DATE(1970,1,1)</f>
        <v>42372.624166666668</v>
      </c>
      <c r="T1717" s="12">
        <f>(((I1717/60)/60)/24)+DATE(1970,1,1)</f>
        <v>42402.624166666668</v>
      </c>
    </row>
    <row r="1718" spans="1:20" ht="48" x14ac:dyDescent="0.2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>E1718/D1718</f>
        <v>1.007161125319693</v>
      </c>
      <c r="P1718" s="8">
        <f>E1718/L1718</f>
        <v>53.945205479452056</v>
      </c>
      <c r="Q1718" t="str">
        <f>LEFT(N1718, SEARCH("/", N1718,1)-1)</f>
        <v>theater</v>
      </c>
      <c r="R1718" t="str">
        <f>RIGHT(N1718,LEN(N1718)-SEARCH("/",N1718,1))</f>
        <v>spaces</v>
      </c>
      <c r="S1718" s="12">
        <f>(((J1718/60)/60)/24)+DATE(1970,1,1)</f>
        <v>41780.745254629634</v>
      </c>
      <c r="T1718" s="12">
        <f>(((I1718/60)/60)/24)+DATE(1970,1,1)</f>
        <v>41810.917361111111</v>
      </c>
    </row>
    <row r="1719" spans="1:20" ht="32" x14ac:dyDescent="0.2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>E1719/D1719</f>
        <v>2.8665822784810127</v>
      </c>
      <c r="P1719" s="8">
        <f>E1719/L1719</f>
        <v>41.782287822878232</v>
      </c>
      <c r="Q1719" t="str">
        <f>LEFT(N1719, SEARCH("/", N1719,1)-1)</f>
        <v>games</v>
      </c>
      <c r="R1719" t="str">
        <f>RIGHT(N1719,LEN(N1719)-SEARCH("/",N1719,1))</f>
        <v>tabletop games</v>
      </c>
      <c r="S1719" s="12">
        <f>(((J1719/60)/60)/24)+DATE(1970,1,1)</f>
        <v>42467.951979166668</v>
      </c>
      <c r="T1719" s="12">
        <f>(((I1719/60)/60)/24)+DATE(1970,1,1)</f>
        <v>42497.951979166668</v>
      </c>
    </row>
    <row r="1720" spans="1:20" ht="48" x14ac:dyDescent="0.2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>E1720/D1720</f>
        <v>1.0977744436109027</v>
      </c>
      <c r="P1720" s="8">
        <f>E1720/L1720</f>
        <v>93.40425531914893</v>
      </c>
      <c r="Q1720" t="str">
        <f>LEFT(N1720, SEARCH("&amp;", N1720,1)-1)</f>
        <v xml:space="preserve">film </v>
      </c>
      <c r="R1720" t="str">
        <f>RIGHT(N1720,LEN(N1720)-SEARCH("&amp; ",N1720,1))</f>
        <v xml:space="preserve"> video/television</v>
      </c>
      <c r="S1720" s="12">
        <f>(((J1720/60)/60)/24)+DATE(1970,1,1)</f>
        <v>42563.932951388888</v>
      </c>
      <c r="T1720" s="12">
        <f>(((I1720/60)/60)/24)+DATE(1970,1,1)</f>
        <v>42580.232638888891</v>
      </c>
    </row>
    <row r="1721" spans="1:20" ht="48" x14ac:dyDescent="0.2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5">
        <f>E1721/D1721</f>
        <v>1.0129975</v>
      </c>
      <c r="P1721" s="8">
        <f>E1721/L1721</f>
        <v>76.45264150943396</v>
      </c>
      <c r="Q1721" t="str">
        <f>LEFT(N1721, SEARCH("&amp;", N1721,1)-1)</f>
        <v xml:space="preserve">film </v>
      </c>
      <c r="R1721" t="str">
        <f>RIGHT(N1721,LEN(N1721)-SEARCH("&amp; ",N1721,1))</f>
        <v xml:space="preserve"> video/television</v>
      </c>
      <c r="S1721" s="12">
        <f>(((J1721/60)/60)/24)+DATE(1970,1,1)</f>
        <v>41842.292997685188</v>
      </c>
      <c r="T1721" s="12">
        <f>(((I1721/60)/60)/24)+DATE(1970,1,1)</f>
        <v>41872.292997685188</v>
      </c>
    </row>
    <row r="1722" spans="1:20" ht="48" x14ac:dyDescent="0.2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5">
        <f>E1722/D1722</f>
        <v>1.0001249999999999</v>
      </c>
      <c r="P1722" s="8">
        <f>E1722/L1722</f>
        <v>40.005000000000003</v>
      </c>
      <c r="Q1722" t="str">
        <f>LEFT(N1722, SEARCH("&amp;", N1722,1)-1)</f>
        <v xml:space="preserve">film </v>
      </c>
      <c r="R1722" t="str">
        <f>RIGHT(N1722,LEN(N1722)-SEARCH("&amp; ",N1722,1))</f>
        <v xml:space="preserve"> video/shorts</v>
      </c>
      <c r="S1722" s="12">
        <f>(((J1722/60)/60)/24)+DATE(1970,1,1)</f>
        <v>40795.820150462961</v>
      </c>
      <c r="T1722" s="12">
        <f>(((I1722/60)/60)/24)+DATE(1970,1,1)</f>
        <v>40825.820150462961</v>
      </c>
    </row>
    <row r="1723" spans="1:20" ht="48" x14ac:dyDescent="0.2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5">
        <f>E1723/D1723</f>
        <v>0</v>
      </c>
      <c r="P1723" s="8" t="e">
        <f>E1723/L1723</f>
        <v>#DIV/0!</v>
      </c>
      <c r="Q1723" t="str">
        <f>LEFT(N1723, SEARCH("&amp;", N1723,1)-1)</f>
        <v xml:space="preserve">film </v>
      </c>
      <c r="R1723" t="str">
        <f>RIGHT(N1723,LEN(N1723)-SEARCH("&amp; ",N1723,1))</f>
        <v xml:space="preserve"> video/science fiction</v>
      </c>
      <c r="S1723" s="12">
        <f>(((J1723/60)/60)/24)+DATE(1970,1,1)</f>
        <v>42114.928726851853</v>
      </c>
      <c r="T1723" s="12">
        <f>(((I1723/60)/60)/24)+DATE(1970,1,1)</f>
        <v>42139.928726851853</v>
      </c>
    </row>
    <row r="1724" spans="1:20" ht="48" x14ac:dyDescent="0.2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5">
        <f>E1724/D1724</f>
        <v>2.75E-2</v>
      </c>
      <c r="P1724" s="8">
        <f>E1724/L1724</f>
        <v>15.714285714285714</v>
      </c>
      <c r="Q1724" t="str">
        <f>LEFT(N1724, SEARCH("&amp;", N1724,1)-1)</f>
        <v xml:space="preserve">film </v>
      </c>
      <c r="R1724" t="str">
        <f>RIGHT(N1724,LEN(N1724)-SEARCH("&amp; ",N1724,1))</f>
        <v xml:space="preserve"> video/drama</v>
      </c>
      <c r="S1724" s="12">
        <f>(((J1724/60)/60)/24)+DATE(1970,1,1)</f>
        <v>42032.82576388889</v>
      </c>
      <c r="T1724" s="12">
        <f>(((I1724/60)/60)/24)+DATE(1970,1,1)</f>
        <v>42062.82576388889</v>
      </c>
    </row>
    <row r="1725" spans="1:20" ht="48" x14ac:dyDescent="0.2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5">
        <f>E1725/D1725</f>
        <v>1.56</v>
      </c>
      <c r="P1725" s="8">
        <f>E1725/L1725</f>
        <v>55.221238938053098</v>
      </c>
      <c r="Q1725" t="str">
        <f>LEFT(N1725, SEARCH("&amp;", N1725,1)-1)</f>
        <v xml:space="preserve">film </v>
      </c>
      <c r="R1725" t="str">
        <f>RIGHT(N1725,LEN(N1725)-SEARCH("&amp; ",N1725,1))</f>
        <v xml:space="preserve"> video/documentary</v>
      </c>
      <c r="S1725" s="12">
        <f>(((J1725/60)/60)/24)+DATE(1970,1,1)</f>
        <v>40969.912372685183</v>
      </c>
      <c r="T1725" s="12">
        <f>(((I1725/60)/60)/24)+DATE(1970,1,1)</f>
        <v>41004.290972222225</v>
      </c>
    </row>
    <row r="1726" spans="1:20" ht="48" x14ac:dyDescent="0.2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5">
        <f>E1726/D1726</f>
        <v>1.476</v>
      </c>
      <c r="P1726" s="8">
        <f>E1726/L1726</f>
        <v>95.225806451612897</v>
      </c>
      <c r="Q1726" t="str">
        <f>LEFT(N1726, SEARCH("&amp;", N1726,1)-1)</f>
        <v xml:space="preserve">film </v>
      </c>
      <c r="R1726" t="str">
        <f>RIGHT(N1726,LEN(N1726)-SEARCH("&amp; ",N1726,1))</f>
        <v xml:space="preserve"> video/documentary</v>
      </c>
      <c r="S1726" s="12">
        <f>(((J1726/60)/60)/24)+DATE(1970,1,1)</f>
        <v>40967.081874999996</v>
      </c>
      <c r="T1726" s="12">
        <f>(((I1726/60)/60)/24)+DATE(1970,1,1)</f>
        <v>41027.040208333332</v>
      </c>
    </row>
    <row r="1727" spans="1:20" ht="48" x14ac:dyDescent="0.2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5">
        <f>E1727/D1727</f>
        <v>1.3640000000000001</v>
      </c>
      <c r="P1727" s="8">
        <f>E1727/L1727</f>
        <v>160.47058823529412</v>
      </c>
      <c r="Q1727" t="str">
        <f>LEFT(N1727, SEARCH("&amp;", N1727,1)-1)</f>
        <v xml:space="preserve">film </v>
      </c>
      <c r="R1727" t="str">
        <f>RIGHT(N1727,LEN(N1727)-SEARCH("&amp; ",N1727,1))</f>
        <v xml:space="preserve"> video/documentary</v>
      </c>
      <c r="S1727" s="12">
        <f>(((J1727/60)/60)/24)+DATE(1970,1,1)</f>
        <v>42058.235289351855</v>
      </c>
      <c r="T1727" s="12">
        <f>(((I1727/60)/60)/24)+DATE(1970,1,1)</f>
        <v>42085.333333333328</v>
      </c>
    </row>
    <row r="1728" spans="1:20" ht="48" x14ac:dyDescent="0.2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5">
        <f>E1728/D1728</f>
        <v>1.415</v>
      </c>
      <c r="P1728" s="8">
        <f>E1728/L1728</f>
        <v>115.51020408163265</v>
      </c>
      <c r="Q1728" t="str">
        <f>LEFT(N1728, SEARCH("&amp;", N1728,1)-1)</f>
        <v xml:space="preserve">film </v>
      </c>
      <c r="R1728" t="str">
        <f>RIGHT(N1728,LEN(N1728)-SEARCH("&amp; ",N1728,1))</f>
        <v xml:space="preserve"> video/documentary</v>
      </c>
      <c r="S1728" s="12">
        <f>(((J1728/60)/60)/24)+DATE(1970,1,1)</f>
        <v>42367.719814814816</v>
      </c>
      <c r="T1728" s="12">
        <f>(((I1728/60)/60)/24)+DATE(1970,1,1)</f>
        <v>42392.719814814816</v>
      </c>
    </row>
    <row r="1729" spans="1:20" ht="48" x14ac:dyDescent="0.2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5">
        <f>E1729/D1729</f>
        <v>1</v>
      </c>
      <c r="P1729" s="8">
        <f>E1729/L1729</f>
        <v>129.03225806451613</v>
      </c>
      <c r="Q1729" t="str">
        <f>LEFT(N1729, SEARCH("/", N1729,1)-1)</f>
        <v>theater</v>
      </c>
      <c r="R1729" t="str">
        <f>RIGHT(N1729,LEN(N1729)-SEARCH("/",N1729,1))</f>
        <v>plays</v>
      </c>
      <c r="S1729" s="12">
        <f>(((J1729/60)/60)/24)+DATE(1970,1,1)</f>
        <v>42676.065150462964</v>
      </c>
      <c r="T1729" s="12">
        <f>(((I1729/60)/60)/24)+DATE(1970,1,1)</f>
        <v>42721.290972222225</v>
      </c>
    </row>
    <row r="1730" spans="1:20" ht="48" x14ac:dyDescent="0.2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5">
        <f>E1730/D1730</f>
        <v>1.3065</v>
      </c>
      <c r="P1730" s="8">
        <f>E1730/L1730</f>
        <v>43.55</v>
      </c>
      <c r="Q1730" t="str">
        <f>LEFT(N1730, SEARCH("/", N1730,1)-1)</f>
        <v>publishing</v>
      </c>
      <c r="R1730" t="str">
        <f>RIGHT(N1730,LEN(N1730)-SEARCH("/",N1730,1))</f>
        <v>nonfiction</v>
      </c>
      <c r="S1730" s="12">
        <f>(((J1730/60)/60)/24)+DATE(1970,1,1)</f>
        <v>41111.185891203706</v>
      </c>
      <c r="T1730" s="12">
        <f>(((I1730/60)/60)/24)+DATE(1970,1,1)</f>
        <v>41171.185891203706</v>
      </c>
    </row>
    <row r="1731" spans="1:20" ht="48" x14ac:dyDescent="0.2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5">
        <f>E1731/D1731</f>
        <v>0</v>
      </c>
      <c r="P1731" s="8" t="e">
        <f>E1731/L1731</f>
        <v>#DIV/0!</v>
      </c>
      <c r="Q1731" t="str">
        <f>LEFT(N1731, SEARCH("/", N1731,1)-1)</f>
        <v>publishing</v>
      </c>
      <c r="R1731" t="str">
        <f>RIGHT(N1731,LEN(N1731)-SEARCH("/",N1731,1))</f>
        <v>fiction</v>
      </c>
      <c r="S1731" s="12">
        <f>(((J1731/60)/60)/24)+DATE(1970,1,1)</f>
        <v>42021.783368055556</v>
      </c>
      <c r="T1731" s="12">
        <f>(((I1731/60)/60)/24)+DATE(1970,1,1)</f>
        <v>42051.783368055556</v>
      </c>
    </row>
    <row r="1732" spans="1:20" ht="48" x14ac:dyDescent="0.2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5">
        <f>E1732/D1732</f>
        <v>0.41399999999999998</v>
      </c>
      <c r="P1732" s="8">
        <f>E1732/L1732</f>
        <v>31.846153846153847</v>
      </c>
      <c r="Q1732" t="str">
        <f>LEFT(N1732, SEARCH("/", N1732,1)-1)</f>
        <v>publishing</v>
      </c>
      <c r="R1732" t="str">
        <f>RIGHT(N1732,LEN(N1732)-SEARCH("/",N1732,1))</f>
        <v>fiction</v>
      </c>
      <c r="S1732" s="12">
        <f>(((J1732/60)/60)/24)+DATE(1970,1,1)</f>
        <v>41604.996458333335</v>
      </c>
      <c r="T1732" s="12">
        <f>(((I1732/60)/60)/24)+DATE(1970,1,1)</f>
        <v>41634.996458333335</v>
      </c>
    </row>
    <row r="1733" spans="1:20" ht="32" x14ac:dyDescent="0.2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5">
        <f>E1733/D1733</f>
        <v>1.05125</v>
      </c>
      <c r="P1733" s="8">
        <f>E1733/L1733</f>
        <v>73.771929824561397</v>
      </c>
      <c r="Q1733" t="str">
        <f>LEFT(N1733, SEARCH("/", N1733,1)-1)</f>
        <v>music</v>
      </c>
      <c r="R1733" t="str">
        <f>RIGHT(N1733,LEN(N1733)-SEARCH("/",N1733,1))</f>
        <v>rock</v>
      </c>
      <c r="S1733" s="12">
        <f>(((J1733/60)/60)/24)+DATE(1970,1,1)</f>
        <v>42759.628599537042</v>
      </c>
      <c r="T1733" s="12">
        <f>(((I1733/60)/60)/24)+DATE(1970,1,1)</f>
        <v>42795.083333333328</v>
      </c>
    </row>
    <row r="1734" spans="1:20" ht="32" x14ac:dyDescent="0.2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5">
        <f>E1734/D1734</f>
        <v>1.03775</v>
      </c>
      <c r="P1734" s="8">
        <f>E1734/L1734</f>
        <v>79.82692307692308</v>
      </c>
      <c r="Q1734" t="str">
        <f>LEFT(N1734, SEARCH("/", N1734,1)-1)</f>
        <v>music</v>
      </c>
      <c r="R1734" t="str">
        <f>RIGHT(N1734,LEN(N1734)-SEARCH("/",N1734,1))</f>
        <v>rock</v>
      </c>
      <c r="S1734" s="12">
        <f>(((J1734/60)/60)/24)+DATE(1970,1,1)</f>
        <v>41628.833680555559</v>
      </c>
      <c r="T1734" s="12">
        <f>(((I1734/60)/60)/24)+DATE(1970,1,1)</f>
        <v>41658.833680555559</v>
      </c>
    </row>
    <row r="1735" spans="1:20" ht="32" x14ac:dyDescent="0.2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5">
        <f>E1735/D1735</f>
        <v>1.07</v>
      </c>
      <c r="P1735" s="8">
        <f>E1735/L1735</f>
        <v>99.534883720930239</v>
      </c>
      <c r="Q1735" t="str">
        <f>LEFT(N1735, SEARCH("/", N1735,1)-1)</f>
        <v>music</v>
      </c>
      <c r="R1735" t="str">
        <f>RIGHT(N1735,LEN(N1735)-SEARCH("/",N1735,1))</f>
        <v>rock</v>
      </c>
      <c r="S1735" s="12">
        <f>(((J1735/60)/60)/24)+DATE(1970,1,1)</f>
        <v>41914.917858796296</v>
      </c>
      <c r="T1735" s="12">
        <f>(((I1735/60)/60)/24)+DATE(1970,1,1)</f>
        <v>41944.917858796296</v>
      </c>
    </row>
    <row r="1736" spans="1:20" ht="64" x14ac:dyDescent="0.2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5">
        <f>E1736/D1736</f>
        <v>1.1990000000000001</v>
      </c>
      <c r="P1736" s="8">
        <f>E1736/L1736</f>
        <v>41.704347826086959</v>
      </c>
      <c r="Q1736" t="str">
        <f>LEFT(N1736, SEARCH("/", N1736,1)-1)</f>
        <v>music</v>
      </c>
      <c r="R1736" t="str">
        <f>RIGHT(N1736,LEN(N1736)-SEARCH("/",N1736,1))</f>
        <v>metal</v>
      </c>
      <c r="S1736" s="12">
        <f>(((J1736/60)/60)/24)+DATE(1970,1,1)</f>
        <v>42051.148888888885</v>
      </c>
      <c r="T1736" s="12">
        <f>(((I1736/60)/60)/24)+DATE(1970,1,1)</f>
        <v>42079.107222222221</v>
      </c>
    </row>
    <row r="1737" spans="1:20" ht="48" x14ac:dyDescent="0.2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5">
        <f>E1737/D1737</f>
        <v>1.55175</v>
      </c>
      <c r="P1737" s="8">
        <f>E1737/L1737</f>
        <v>46.669172932330824</v>
      </c>
      <c r="Q1737" t="str">
        <f>LEFT(N1737, SEARCH("/", N1737,1)-1)</f>
        <v>music</v>
      </c>
      <c r="R1737" t="str">
        <f>RIGHT(N1737,LEN(N1737)-SEARCH("/",N1737,1))</f>
        <v>metal</v>
      </c>
      <c r="S1737" s="12">
        <f>(((J1737/60)/60)/24)+DATE(1970,1,1)</f>
        <v>42452.827743055561</v>
      </c>
      <c r="T1737" s="12">
        <f>(((I1737/60)/60)/24)+DATE(1970,1,1)</f>
        <v>42485.207638888889</v>
      </c>
    </row>
    <row r="1738" spans="1:20" ht="32" x14ac:dyDescent="0.2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5">
        <f>E1738/D1738</f>
        <v>1.0467500000000001</v>
      </c>
      <c r="P1738" s="8">
        <f>E1738/L1738</f>
        <v>42.724489795918366</v>
      </c>
      <c r="Q1738" t="str">
        <f>LEFT(N1738, SEARCH("/", N1738,1)-1)</f>
        <v>music</v>
      </c>
      <c r="R1738" t="str">
        <f>RIGHT(N1738,LEN(N1738)-SEARCH("/",N1738,1))</f>
        <v>metal</v>
      </c>
      <c r="S1738" s="12">
        <f>(((J1738/60)/60)/24)+DATE(1970,1,1)</f>
        <v>42128.820231481484</v>
      </c>
      <c r="T1738" s="12">
        <f>(((I1738/60)/60)/24)+DATE(1970,1,1)</f>
        <v>42159</v>
      </c>
    </row>
    <row r="1739" spans="1:20" ht="48" x14ac:dyDescent="0.2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5">
        <f>E1739/D1739</f>
        <v>0.12</v>
      </c>
      <c r="P1739" s="8">
        <f>E1739/L1739</f>
        <v>60</v>
      </c>
      <c r="Q1739" t="str">
        <f>LEFT(N1739, SEARCH("/", N1739,1)-1)</f>
        <v>technology</v>
      </c>
      <c r="R1739" t="str">
        <f>RIGHT(N1739,LEN(N1739)-SEARCH("/",N1739,1))</f>
        <v>wearables</v>
      </c>
      <c r="S1739" s="12">
        <f>(((J1739/60)/60)/24)+DATE(1970,1,1)</f>
        <v>42411.828287037039</v>
      </c>
      <c r="T1739" s="12">
        <f>(((I1739/60)/60)/24)+DATE(1970,1,1)</f>
        <v>42441.828287037039</v>
      </c>
    </row>
    <row r="1740" spans="1:20" ht="32" x14ac:dyDescent="0.2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5">
        <f>E1740/D1740</f>
        <v>1.6250000000000001E-2</v>
      </c>
      <c r="P1740" s="8">
        <f>E1740/L1740</f>
        <v>13</v>
      </c>
      <c r="Q1740" t="str">
        <f>LEFT(N1740, SEARCH("/", N1740,1)-1)</f>
        <v>technology</v>
      </c>
      <c r="R1740" t="str">
        <f>RIGHT(N1740,LEN(N1740)-SEARCH("/",N1740,1))</f>
        <v>wearables</v>
      </c>
      <c r="S1740" s="12">
        <f>(((J1740/60)/60)/24)+DATE(1970,1,1)</f>
        <v>41817.866435185184</v>
      </c>
      <c r="T1740" s="12">
        <f>(((I1740/60)/60)/24)+DATE(1970,1,1)</f>
        <v>41847.643750000003</v>
      </c>
    </row>
    <row r="1741" spans="1:20" ht="48" x14ac:dyDescent="0.2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5">
        <f>E1741/D1741</f>
        <v>5.8500000000000003E-2</v>
      </c>
      <c r="P1741" s="8">
        <f>E1741/L1741</f>
        <v>29.25</v>
      </c>
      <c r="Q1741" t="str">
        <f>LEFT(N1741, SEARCH("/", N1741,1)-1)</f>
        <v>technology</v>
      </c>
      <c r="R1741" t="str">
        <f>RIGHT(N1741,LEN(N1741)-SEARCH("/",N1741,1))</f>
        <v>wearables</v>
      </c>
      <c r="S1741" s="12">
        <f>(((J1741/60)/60)/24)+DATE(1970,1,1)</f>
        <v>41977.040185185186</v>
      </c>
      <c r="T1741" s="12">
        <f>(((I1741/60)/60)/24)+DATE(1970,1,1)</f>
        <v>41985.299305555556</v>
      </c>
    </row>
    <row r="1742" spans="1:20" ht="32" x14ac:dyDescent="0.2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5">
        <f>E1742/D1742</f>
        <v>0</v>
      </c>
      <c r="P1742" s="8" t="e">
        <f>E1742/L1742</f>
        <v>#DIV/0!</v>
      </c>
      <c r="Q1742" t="str">
        <f>LEFT(N1742, SEARCH("/", N1742,1)-1)</f>
        <v>journalism</v>
      </c>
      <c r="R1742" t="str">
        <f>RIGHT(N1742,LEN(N1742)-SEARCH("/",N1742,1))</f>
        <v>audio</v>
      </c>
      <c r="S1742" s="12">
        <f>(((J1742/60)/60)/24)+DATE(1970,1,1)</f>
        <v>42432.276712962965</v>
      </c>
      <c r="T1742" s="12">
        <f>(((I1742/60)/60)/24)+DATE(1970,1,1)</f>
        <v>42492.041666666672</v>
      </c>
    </row>
    <row r="1743" spans="1:20" ht="48" x14ac:dyDescent="0.2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5">
        <f>E1743/D1743</f>
        <v>2.5000000000000001E-2</v>
      </c>
      <c r="P1743" s="8">
        <f>E1743/L1743</f>
        <v>10</v>
      </c>
      <c r="Q1743" t="str">
        <f>LEFT(N1743, SEARCH("/", N1743,1)-1)</f>
        <v>games</v>
      </c>
      <c r="R1743" t="str">
        <f>RIGHT(N1743,LEN(N1743)-SEARCH("/",N1743,1))</f>
        <v>video games</v>
      </c>
      <c r="S1743" s="12">
        <f>(((J1743/60)/60)/24)+DATE(1970,1,1)</f>
        <v>42384.110775462963</v>
      </c>
      <c r="T1743" s="12">
        <f>(((I1743/60)/60)/24)+DATE(1970,1,1)</f>
        <v>42414.110775462963</v>
      </c>
    </row>
    <row r="1744" spans="1:20" ht="48" x14ac:dyDescent="0.2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5">
        <f>E1744/D1744</f>
        <v>0</v>
      </c>
      <c r="P1744" s="8" t="e">
        <f>E1744/L1744</f>
        <v>#DIV/0!</v>
      </c>
      <c r="Q1744" t="str">
        <f>LEFT(N1744, SEARCH("/", N1744,1)-1)</f>
        <v>games</v>
      </c>
      <c r="R1744" t="str">
        <f>RIGHT(N1744,LEN(N1744)-SEARCH("/",N1744,1))</f>
        <v>mobile games</v>
      </c>
      <c r="S1744" s="12">
        <f>(((J1744/60)/60)/24)+DATE(1970,1,1)</f>
        <v>42022.006099537044</v>
      </c>
      <c r="T1744" s="12">
        <f>(((I1744/60)/60)/24)+DATE(1970,1,1)</f>
        <v>42052.006099537044</v>
      </c>
    </row>
    <row r="1745" spans="1:20" ht="32" x14ac:dyDescent="0.2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5">
        <f>E1745/D1745</f>
        <v>2.80375</v>
      </c>
      <c r="P1745" s="8">
        <f>E1745/L1745</f>
        <v>81.268115942028984</v>
      </c>
      <c r="Q1745" t="str">
        <f>LEFT(N1745, SEARCH("/", N1745,1)-1)</f>
        <v>photography</v>
      </c>
      <c r="R1745" t="str">
        <f>RIGHT(N1745,LEN(N1745)-SEARCH("/",N1745,1))</f>
        <v>photobooks</v>
      </c>
      <c r="S1745" s="12">
        <f>(((J1745/60)/60)/24)+DATE(1970,1,1)</f>
        <v>42430.720451388886</v>
      </c>
      <c r="T1745" s="12">
        <f>(((I1745/60)/60)/24)+DATE(1970,1,1)</f>
        <v>42461.166666666672</v>
      </c>
    </row>
    <row r="1746" spans="1:20" ht="32" x14ac:dyDescent="0.2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5">
        <f>E1746/D1746</f>
        <v>1.0349999999999999</v>
      </c>
      <c r="P1746" s="8">
        <f>E1746/L1746</f>
        <v>76.666666666666671</v>
      </c>
      <c r="Q1746" t="str">
        <f>LEFT(N1746, SEARCH("/", N1746,1)-1)</f>
        <v>music</v>
      </c>
      <c r="R1746" t="str">
        <f>RIGHT(N1746,LEN(N1746)-SEARCH("/",N1746,1))</f>
        <v>rock</v>
      </c>
      <c r="S1746" s="12">
        <f>(((J1746/60)/60)/24)+DATE(1970,1,1)</f>
        <v>41852.730219907404</v>
      </c>
      <c r="T1746" s="12">
        <f>(((I1746/60)/60)/24)+DATE(1970,1,1)</f>
        <v>41882.730219907404</v>
      </c>
    </row>
    <row r="1747" spans="1:20" ht="48" x14ac:dyDescent="0.2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5">
        <f>E1747/D1747</f>
        <v>1.0044999999999999</v>
      </c>
      <c r="P1747" s="8">
        <f>E1747/L1747</f>
        <v>65.868852459016395</v>
      </c>
      <c r="Q1747" t="str">
        <f>LEFT(N1747, SEARCH("/", N1747,1)-1)</f>
        <v>theater</v>
      </c>
      <c r="R1747" t="str">
        <f>RIGHT(N1747,LEN(N1747)-SEARCH("/",N1747,1))</f>
        <v>plays</v>
      </c>
      <c r="S1747" s="12">
        <f>(((J1747/60)/60)/24)+DATE(1970,1,1)</f>
        <v>42561.154664351852</v>
      </c>
      <c r="T1747" s="12">
        <f>(((I1747/60)/60)/24)+DATE(1970,1,1)</f>
        <v>42592.166666666672</v>
      </c>
    </row>
    <row r="1748" spans="1:20" ht="48" x14ac:dyDescent="0.2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5">
        <f>E1748/D1748</f>
        <v>1.7132499999999999</v>
      </c>
      <c r="P1748" s="8">
        <f>E1748/L1748</f>
        <v>62.871559633027523</v>
      </c>
      <c r="Q1748" t="str">
        <f>LEFT(N1748, SEARCH("/", N1748,1)-1)</f>
        <v>music</v>
      </c>
      <c r="R1748" t="str">
        <f>RIGHT(N1748,LEN(N1748)-SEARCH("/",N1748,1))</f>
        <v>rock</v>
      </c>
      <c r="S1748" s="12">
        <f>(((J1748/60)/60)/24)+DATE(1970,1,1)</f>
        <v>42720.066192129627</v>
      </c>
      <c r="T1748" s="12">
        <f>(((I1748/60)/60)/24)+DATE(1970,1,1)</f>
        <v>42750.066192129627</v>
      </c>
    </row>
    <row r="1749" spans="1:20" ht="48" x14ac:dyDescent="0.2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5">
        <f>E1749/D1749</f>
        <v>1.36625</v>
      </c>
      <c r="P1749" s="8">
        <f>E1749/L1749</f>
        <v>70.064102564102569</v>
      </c>
      <c r="Q1749" t="str">
        <f>LEFT(N1749, SEARCH("/", N1749,1)-1)</f>
        <v>music</v>
      </c>
      <c r="R1749" t="str">
        <f>RIGHT(N1749,LEN(N1749)-SEARCH("/",N1749,1))</f>
        <v>rock</v>
      </c>
      <c r="S1749" s="12">
        <f>(((J1749/60)/60)/24)+DATE(1970,1,1)</f>
        <v>42126.92123842593</v>
      </c>
      <c r="T1749" s="12">
        <f>(((I1749/60)/60)/24)+DATE(1970,1,1)</f>
        <v>42158.1875</v>
      </c>
    </row>
    <row r="1750" spans="1:20" ht="48" x14ac:dyDescent="0.2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5">
        <f>E1750/D1750</f>
        <v>1.0257499999999999</v>
      </c>
      <c r="P1750" s="8">
        <f>E1750/L1750</f>
        <v>62.166666666666664</v>
      </c>
      <c r="Q1750" t="str">
        <f>LEFT(N1750, SEARCH("/", N1750,1)-1)</f>
        <v>music</v>
      </c>
      <c r="R1750" t="str">
        <f>RIGHT(N1750,LEN(N1750)-SEARCH("/",N1750,1))</f>
        <v>rock</v>
      </c>
      <c r="S1750" s="12">
        <f>(((J1750/60)/60)/24)+DATE(1970,1,1)</f>
        <v>41451.062905092593</v>
      </c>
      <c r="T1750" s="12">
        <f>(((I1750/60)/60)/24)+DATE(1970,1,1)</f>
        <v>41481.062905092593</v>
      </c>
    </row>
    <row r="1751" spans="1:20" ht="48" x14ac:dyDescent="0.2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5">
        <f>E1751/D1751</f>
        <v>0</v>
      </c>
      <c r="P1751" s="8" t="e">
        <f>E1751/L1751</f>
        <v>#DIV/0!</v>
      </c>
      <c r="Q1751" t="str">
        <f>LEFT(N1751, SEARCH("/", N1751,1)-1)</f>
        <v>publishing</v>
      </c>
      <c r="R1751" t="str">
        <f>RIGHT(N1751,LEN(N1751)-SEARCH("/",N1751,1))</f>
        <v>translations</v>
      </c>
      <c r="S1751" s="12">
        <f>(((J1751/60)/60)/24)+DATE(1970,1,1)</f>
        <v>41945.133506944447</v>
      </c>
      <c r="T1751" s="12">
        <f>(((I1751/60)/60)/24)+DATE(1970,1,1)</f>
        <v>42005.175173611111</v>
      </c>
    </row>
    <row r="1752" spans="1:20" ht="32" x14ac:dyDescent="0.2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5">
        <f>E1752/D1752</f>
        <v>1.085175</v>
      </c>
      <c r="P1752" s="8">
        <f>E1752/L1752</f>
        <v>28.937999999999999</v>
      </c>
      <c r="Q1752" t="str">
        <f>LEFT(N1752, SEARCH("/", N1752,1)-1)</f>
        <v>publishing</v>
      </c>
      <c r="R1752" t="str">
        <f>RIGHT(N1752,LEN(N1752)-SEARCH("/",N1752,1))</f>
        <v>radio &amp; podcasts</v>
      </c>
      <c r="S1752" s="12">
        <f>(((J1752/60)/60)/24)+DATE(1970,1,1)</f>
        <v>41344.662858796299</v>
      </c>
      <c r="T1752" s="12">
        <f>(((I1752/60)/60)/24)+DATE(1970,1,1)</f>
        <v>41374.662858796299</v>
      </c>
    </row>
    <row r="1753" spans="1:20" ht="48" x14ac:dyDescent="0.2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5">
        <f>E1753/D1753</f>
        <v>7.4999999999999997E-3</v>
      </c>
      <c r="P1753" s="8">
        <f>E1753/L1753</f>
        <v>15</v>
      </c>
      <c r="Q1753" t="str">
        <f>LEFT(N1753, SEARCH("/", N1753,1)-1)</f>
        <v>publishing</v>
      </c>
      <c r="R1753" t="str">
        <f>RIGHT(N1753,LEN(N1753)-SEARCH("/",N1753,1))</f>
        <v>fiction</v>
      </c>
      <c r="S1753" s="12">
        <f>(((J1753/60)/60)/24)+DATE(1970,1,1)</f>
        <v>40682.884791666671</v>
      </c>
      <c r="T1753" s="12">
        <f>(((I1753/60)/60)/24)+DATE(1970,1,1)</f>
        <v>40712.884791666671</v>
      </c>
    </row>
    <row r="1754" spans="1:20" ht="48" x14ac:dyDescent="0.2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5">
        <f>E1754/D1754</f>
        <v>1.3242499999999999</v>
      </c>
      <c r="P1754" s="8">
        <f>E1754/L1754</f>
        <v>48.154545454545456</v>
      </c>
      <c r="Q1754" t="str">
        <f>LEFT(N1754, SEARCH("/", N1754,1)-1)</f>
        <v>photography</v>
      </c>
      <c r="R1754" t="str">
        <f>RIGHT(N1754,LEN(N1754)-SEARCH("/",N1754,1))</f>
        <v>photobooks</v>
      </c>
      <c r="S1754" s="12">
        <f>(((J1754/60)/60)/24)+DATE(1970,1,1)</f>
        <v>42484.829062500001</v>
      </c>
      <c r="T1754" s="12">
        <f>(((I1754/60)/60)/24)+DATE(1970,1,1)</f>
        <v>42513.916666666672</v>
      </c>
    </row>
    <row r="1755" spans="1:20" ht="48" x14ac:dyDescent="0.2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5">
        <f>E1755/D1755</f>
        <v>0</v>
      </c>
      <c r="P1755" s="8" t="e">
        <f>E1755/L1755</f>
        <v>#DIV/0!</v>
      </c>
      <c r="Q1755" t="str">
        <f>LEFT(N1755, SEARCH("/", N1755,1)-1)</f>
        <v>publishing</v>
      </c>
      <c r="R1755" t="str">
        <f>RIGHT(N1755,LEN(N1755)-SEARCH("/",N1755,1))</f>
        <v>art books</v>
      </c>
      <c r="S1755" s="12">
        <f>(((J1755/60)/60)/24)+DATE(1970,1,1)</f>
        <v>40079.566157407404</v>
      </c>
      <c r="T1755" s="12">
        <f>(((I1755/60)/60)/24)+DATE(1970,1,1)</f>
        <v>40149.034722222219</v>
      </c>
    </row>
    <row r="1756" spans="1:20" ht="48" x14ac:dyDescent="0.2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5">
        <f>E1756/D1756</f>
        <v>2.5000000000000001E-2</v>
      </c>
      <c r="P1756" s="8">
        <f>E1756/L1756</f>
        <v>100</v>
      </c>
      <c r="Q1756" t="str">
        <f>LEFT(N1756, SEARCH("/", N1756,1)-1)</f>
        <v>publishing</v>
      </c>
      <c r="R1756" t="str">
        <f>RIGHT(N1756,LEN(N1756)-SEARCH("/",N1756,1))</f>
        <v>art books</v>
      </c>
      <c r="S1756" s="12">
        <f>(((J1756/60)/60)/24)+DATE(1970,1,1)</f>
        <v>40672.729872685188</v>
      </c>
      <c r="T1756" s="12">
        <f>(((I1756/60)/60)/24)+DATE(1970,1,1)</f>
        <v>40702.729872685188</v>
      </c>
    </row>
    <row r="1757" spans="1:20" ht="32" x14ac:dyDescent="0.2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5">
        <f>E1757/D1757</f>
        <v>1.00925</v>
      </c>
      <c r="P1757" s="8">
        <f>E1757/L1757</f>
        <v>45.875</v>
      </c>
      <c r="Q1757" t="str">
        <f>LEFT(N1757, SEARCH("/", N1757,1)-1)</f>
        <v>music</v>
      </c>
      <c r="R1757" t="str">
        <f>RIGHT(N1757,LEN(N1757)-SEARCH("/",N1757,1))</f>
        <v>rock</v>
      </c>
      <c r="S1757" s="12">
        <f>(((J1757/60)/60)/24)+DATE(1970,1,1)</f>
        <v>41774.737060185187</v>
      </c>
      <c r="T1757" s="12">
        <f>(((I1757/60)/60)/24)+DATE(1970,1,1)</f>
        <v>41807.737060185187</v>
      </c>
    </row>
    <row r="1758" spans="1:20" ht="48" x14ac:dyDescent="0.2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5">
        <f>E1758/D1758</f>
        <v>2.6524999999999999</v>
      </c>
      <c r="P1758" s="8">
        <f>E1758/L1758</f>
        <v>84.206349206349202</v>
      </c>
      <c r="Q1758" t="str">
        <f>LEFT(N1758, SEARCH("/", N1758,1)-1)</f>
        <v>music</v>
      </c>
      <c r="R1758" t="str">
        <f>RIGHT(N1758,LEN(N1758)-SEARCH("/",N1758,1))</f>
        <v>rock</v>
      </c>
      <c r="S1758" s="12">
        <f>(((J1758/60)/60)/24)+DATE(1970,1,1)</f>
        <v>40939.837673611109</v>
      </c>
      <c r="T1758" s="12">
        <f>(((I1758/60)/60)/24)+DATE(1970,1,1)</f>
        <v>40970.290972222225</v>
      </c>
    </row>
    <row r="1759" spans="1:20" ht="48" x14ac:dyDescent="0.2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5">
        <f>E1759/D1759</f>
        <v>1.0162500000000001</v>
      </c>
      <c r="P1759" s="8">
        <f>E1759/L1759</f>
        <v>86.489361702127653</v>
      </c>
      <c r="Q1759" t="str">
        <f>LEFT(N1759, SEARCH("/", N1759,1)-1)</f>
        <v>music</v>
      </c>
      <c r="R1759" t="str">
        <f>RIGHT(N1759,LEN(N1759)-SEARCH("/",N1759,1))</f>
        <v>rock</v>
      </c>
      <c r="S1759" s="12">
        <f>(((J1759/60)/60)/24)+DATE(1970,1,1)</f>
        <v>40750.340902777774</v>
      </c>
      <c r="T1759" s="12">
        <f>(((I1759/60)/60)/24)+DATE(1970,1,1)</f>
        <v>40810.340902777774</v>
      </c>
    </row>
    <row r="1760" spans="1:20" ht="64" x14ac:dyDescent="0.2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5">
        <f>E1760/D1760</f>
        <v>0.443</v>
      </c>
      <c r="P1760" s="8">
        <f>E1760/L1760</f>
        <v>253.14285714285714</v>
      </c>
      <c r="Q1760" t="str">
        <f>LEFT(N1760, SEARCH("/", N1760,1)-1)</f>
        <v>music</v>
      </c>
      <c r="R1760" t="str">
        <f>RIGHT(N1760,LEN(N1760)-SEARCH("/",N1760,1))</f>
        <v>faith</v>
      </c>
      <c r="S1760" s="12">
        <f>(((J1760/60)/60)/24)+DATE(1970,1,1)</f>
        <v>42804.534652777773</v>
      </c>
      <c r="T1760" s="12">
        <f>(((I1760/60)/60)/24)+DATE(1970,1,1)</f>
        <v>42834.492986111116</v>
      </c>
    </row>
    <row r="1761" spans="1:20" ht="48" x14ac:dyDescent="0.2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5">
        <f>E1761/D1761</f>
        <v>8.7500000000000008E-3</v>
      </c>
      <c r="P1761" s="8">
        <f>E1761/L1761</f>
        <v>11.666666666666666</v>
      </c>
      <c r="Q1761" t="str">
        <f>LEFT(N1761, SEARCH("/", N1761,1)-1)</f>
        <v>music</v>
      </c>
      <c r="R1761" t="str">
        <f>RIGHT(N1761,LEN(N1761)-SEARCH("/",N1761,1))</f>
        <v>faith</v>
      </c>
      <c r="S1761" s="12">
        <f>(((J1761/60)/60)/24)+DATE(1970,1,1)</f>
        <v>41869.534618055557</v>
      </c>
      <c r="T1761" s="12">
        <f>(((I1761/60)/60)/24)+DATE(1970,1,1)</f>
        <v>41899.534618055557</v>
      </c>
    </row>
    <row r="1762" spans="1:20" ht="48" x14ac:dyDescent="0.2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5">
        <f>E1762/D1762</f>
        <v>5.6250000000000001E-2</v>
      </c>
      <c r="P1762" s="8">
        <f>E1762/L1762</f>
        <v>28.125</v>
      </c>
      <c r="Q1762" t="str">
        <f>LEFT(N1762, SEARCH("/", N1762,1)-1)</f>
        <v>music</v>
      </c>
      <c r="R1762" t="str">
        <f>RIGHT(N1762,LEN(N1762)-SEARCH("/",N1762,1))</f>
        <v>faith</v>
      </c>
      <c r="S1762" s="12">
        <f>(((J1762/60)/60)/24)+DATE(1970,1,1)</f>
        <v>41922.783229166671</v>
      </c>
      <c r="T1762" s="12">
        <f>(((I1762/60)/60)/24)+DATE(1970,1,1)</f>
        <v>41952.824895833335</v>
      </c>
    </row>
    <row r="1763" spans="1:20" ht="48" x14ac:dyDescent="0.2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5">
        <f>E1763/D1763</f>
        <v>0</v>
      </c>
      <c r="P1763" s="8" t="e">
        <f>E1763/L1763</f>
        <v>#DIV/0!</v>
      </c>
      <c r="Q1763" t="str">
        <f>LEFT(N1763, SEARCH("/", N1763,1)-1)</f>
        <v>music</v>
      </c>
      <c r="R1763" t="str">
        <f>RIGHT(N1763,LEN(N1763)-SEARCH("/",N1763,1))</f>
        <v>faith</v>
      </c>
      <c r="S1763" s="12">
        <f>(((J1763/60)/60)/24)+DATE(1970,1,1)</f>
        <v>42325.683807870373</v>
      </c>
      <c r="T1763" s="12">
        <f>(((I1763/60)/60)/24)+DATE(1970,1,1)</f>
        <v>42385.208333333328</v>
      </c>
    </row>
    <row r="1764" spans="1:20" ht="48" x14ac:dyDescent="0.2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5">
        <f>E1764/D1764</f>
        <v>0.21249999999999999</v>
      </c>
      <c r="P1764" s="8">
        <f>E1764/L1764</f>
        <v>56.666666666666664</v>
      </c>
      <c r="Q1764" t="str">
        <f>LEFT(N1764, SEARCH("/", N1764,1)-1)</f>
        <v>music</v>
      </c>
      <c r="R1764" t="str">
        <f>RIGHT(N1764,LEN(N1764)-SEARCH("/",N1764,1))</f>
        <v>faith</v>
      </c>
      <c r="S1764" s="12">
        <f>(((J1764/60)/60)/24)+DATE(1970,1,1)</f>
        <v>42175.948981481488</v>
      </c>
      <c r="T1764" s="12">
        <f>(((I1764/60)/60)/24)+DATE(1970,1,1)</f>
        <v>42205.948981481488</v>
      </c>
    </row>
    <row r="1765" spans="1:20" ht="32" x14ac:dyDescent="0.2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5">
        <f>E1765/D1765</f>
        <v>1.7457500000000001E-2</v>
      </c>
      <c r="P1765" s="8">
        <f>E1765/L1765</f>
        <v>11.638333333333334</v>
      </c>
      <c r="Q1765" t="str">
        <f>LEFT(N1765, SEARCH("/", N1765,1)-1)</f>
        <v>photography</v>
      </c>
      <c r="R1765" t="str">
        <f>RIGHT(N1765,LEN(N1765)-SEARCH("/",N1765,1))</f>
        <v>photobooks</v>
      </c>
      <c r="S1765" s="12">
        <f>(((J1765/60)/60)/24)+DATE(1970,1,1)</f>
        <v>41934.842685185184</v>
      </c>
      <c r="T1765" s="12">
        <f>(((I1765/60)/60)/24)+DATE(1970,1,1)</f>
        <v>41954.884351851855</v>
      </c>
    </row>
    <row r="1766" spans="1:20" ht="32" x14ac:dyDescent="0.2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5">
        <f>E1766/D1766</f>
        <v>3.4660000000000002</v>
      </c>
      <c r="P1766" s="8">
        <f>E1766/L1766</f>
        <v>29.310782241014799</v>
      </c>
      <c r="Q1766" t="str">
        <f>LEFT(N1766, SEARCH("/", N1766,1)-1)</f>
        <v>technology</v>
      </c>
      <c r="R1766" t="str">
        <f>RIGHT(N1766,LEN(N1766)-SEARCH("/",N1766,1))</f>
        <v>hardware</v>
      </c>
      <c r="S1766" s="12">
        <f>(((J1766/60)/60)/24)+DATE(1970,1,1)</f>
        <v>41438.899594907409</v>
      </c>
      <c r="T1766" s="12">
        <f>(((I1766/60)/60)/24)+DATE(1970,1,1)</f>
        <v>41468.899594907409</v>
      </c>
    </row>
    <row r="1767" spans="1:20" ht="48" x14ac:dyDescent="0.2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5">
        <f>E1767/D1767</f>
        <v>5.8535000000000004</v>
      </c>
      <c r="P1767" s="8">
        <f>E1767/L1767</f>
        <v>222.99047619047619</v>
      </c>
      <c r="Q1767" t="str">
        <f>LEFT(N1767, SEARCH("/", N1767,1)-1)</f>
        <v>technology</v>
      </c>
      <c r="R1767" t="str">
        <f>RIGHT(N1767,LEN(N1767)-SEARCH("/",N1767,1))</f>
        <v>hardware</v>
      </c>
      <c r="S1767" s="12">
        <f>(((J1767/60)/60)/24)+DATE(1970,1,1)</f>
        <v>41099.966944444444</v>
      </c>
      <c r="T1767" s="12">
        <f>(((I1767/60)/60)/24)+DATE(1970,1,1)</f>
        <v>41134.125</v>
      </c>
    </row>
    <row r="1768" spans="1:20" ht="32" x14ac:dyDescent="0.2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5">
        <f>E1768/D1768</f>
        <v>1.4804999999999999</v>
      </c>
      <c r="P1768" s="8">
        <f>E1768/L1768</f>
        <v>120.85714285714286</v>
      </c>
      <c r="Q1768" t="str">
        <f>LEFT(N1768, SEARCH("/", N1768,1)-1)</f>
        <v>technology</v>
      </c>
      <c r="R1768" t="str">
        <f>RIGHT(N1768,LEN(N1768)-SEARCH("/",N1768,1))</f>
        <v>hardware</v>
      </c>
      <c r="S1768" s="12">
        <f>(((J1768/60)/60)/24)+DATE(1970,1,1)</f>
        <v>42472.73265046296</v>
      </c>
      <c r="T1768" s="12">
        <f>(((I1768/60)/60)/24)+DATE(1970,1,1)</f>
        <v>42505.73265046296</v>
      </c>
    </row>
    <row r="1769" spans="1:20" ht="48" x14ac:dyDescent="0.2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5">
        <f>E1769/D1769</f>
        <v>1.0069999999999999</v>
      </c>
      <c r="P1769" s="8">
        <f>E1769/L1769</f>
        <v>115.08571428571429</v>
      </c>
      <c r="Q1769" t="str">
        <f>LEFT(N1769, SEARCH("/", N1769,1)-1)</f>
        <v>music</v>
      </c>
      <c r="R1769" t="str">
        <f>RIGHT(N1769,LEN(N1769)-SEARCH("/",N1769,1))</f>
        <v>indie rock</v>
      </c>
      <c r="S1769" s="12">
        <f>(((J1769/60)/60)/24)+DATE(1970,1,1)</f>
        <v>40860.67050925926</v>
      </c>
      <c r="T1769" s="12">
        <f>(((I1769/60)/60)/24)+DATE(1970,1,1)</f>
        <v>40891.207638888889</v>
      </c>
    </row>
    <row r="1770" spans="1:20" ht="32" x14ac:dyDescent="0.2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5">
        <f>E1770/D1770</f>
        <v>1.06525</v>
      </c>
      <c r="P1770" s="8">
        <f>E1770/L1770</f>
        <v>106.52500000000001</v>
      </c>
      <c r="Q1770" t="str">
        <f>LEFT(N1770, SEARCH("/", N1770,1)-1)</f>
        <v>music</v>
      </c>
      <c r="R1770" t="str">
        <f>RIGHT(N1770,LEN(N1770)-SEARCH("/",N1770,1))</f>
        <v>indie rock</v>
      </c>
      <c r="S1770" s="12">
        <f>(((J1770/60)/60)/24)+DATE(1970,1,1)</f>
        <v>42160.708530092597</v>
      </c>
      <c r="T1770" s="12">
        <f>(((I1770/60)/60)/24)+DATE(1970,1,1)</f>
        <v>42190.708530092597</v>
      </c>
    </row>
    <row r="1771" spans="1:20" ht="48" x14ac:dyDescent="0.2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5">
        <f>E1771/D1771</f>
        <v>1.0607500000000001</v>
      </c>
      <c r="P1771" s="8">
        <f>E1771/L1771</f>
        <v>90.276595744680847</v>
      </c>
      <c r="Q1771" t="str">
        <f>LEFT(N1771, SEARCH("/", N1771,1)-1)</f>
        <v>music</v>
      </c>
      <c r="R1771" t="str">
        <f>RIGHT(N1771,LEN(N1771)-SEARCH("/",N1771,1))</f>
        <v>rock</v>
      </c>
      <c r="S1771" s="12">
        <f>(((J1771/60)/60)/24)+DATE(1970,1,1)</f>
        <v>42141.95711805555</v>
      </c>
      <c r="T1771" s="12">
        <f>(((I1771/60)/60)/24)+DATE(1970,1,1)</f>
        <v>42177.208333333328</v>
      </c>
    </row>
    <row r="1772" spans="1:20" ht="48" x14ac:dyDescent="0.2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5">
        <f>E1772/D1772</f>
        <v>1.0297499999999999</v>
      </c>
      <c r="P1772" s="8">
        <f>E1772/L1772</f>
        <v>65.38095238095238</v>
      </c>
      <c r="Q1772" t="str">
        <f>LEFT(N1772, SEARCH("/", N1772,1)-1)</f>
        <v>music</v>
      </c>
      <c r="R1772" t="str">
        <f>RIGHT(N1772,LEN(N1772)-SEARCH("/",N1772,1))</f>
        <v>rock</v>
      </c>
      <c r="S1772" s="12">
        <f>(((J1772/60)/60)/24)+DATE(1970,1,1)</f>
        <v>42465.542905092589</v>
      </c>
      <c r="T1772" s="12">
        <f>(((I1772/60)/60)/24)+DATE(1970,1,1)</f>
        <v>42495.542905092589</v>
      </c>
    </row>
    <row r="1773" spans="1:20" ht="32" x14ac:dyDescent="0.2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5">
        <f>E1773/D1773</f>
        <v>7.0418124999999998</v>
      </c>
      <c r="P1773" s="8">
        <f>E1773/L1773</f>
        <v>39.066920943134534</v>
      </c>
      <c r="Q1773" t="str">
        <f>LEFT(N1773, SEARCH("/", N1773,1)-1)</f>
        <v>music</v>
      </c>
      <c r="R1773" t="str">
        <f>RIGHT(N1773,LEN(N1773)-SEARCH("/",N1773,1))</f>
        <v>electronic music</v>
      </c>
      <c r="S1773" s="12">
        <f>(((J1773/60)/60)/24)+DATE(1970,1,1)</f>
        <v>41184.849166666667</v>
      </c>
      <c r="T1773" s="12">
        <f>(((I1773/60)/60)/24)+DATE(1970,1,1)</f>
        <v>41214.849166666667</v>
      </c>
    </row>
    <row r="1774" spans="1:20" ht="48" x14ac:dyDescent="0.2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5">
        <f>E1774/D1774</f>
        <v>1.11425</v>
      </c>
      <c r="P1774" s="8">
        <f>E1774/L1774</f>
        <v>61.902777777777779</v>
      </c>
      <c r="Q1774" t="str">
        <f>LEFT(N1774, SEARCH("/", N1774,1)-1)</f>
        <v>music</v>
      </c>
      <c r="R1774" t="str">
        <f>RIGHT(N1774,LEN(N1774)-SEARCH("/",N1774,1))</f>
        <v>electronic music</v>
      </c>
      <c r="S1774" s="12">
        <f>(((J1774/60)/60)/24)+DATE(1970,1,1)</f>
        <v>40956.066087962965</v>
      </c>
      <c r="T1774" s="12">
        <f>(((I1774/60)/60)/24)+DATE(1970,1,1)</f>
        <v>41013.73333333333</v>
      </c>
    </row>
    <row r="1775" spans="1:20" ht="32" x14ac:dyDescent="0.2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5">
        <f>E1775/D1775</f>
        <v>1.3740000000000001</v>
      </c>
      <c r="P1775" s="8">
        <f>E1775/L1775</f>
        <v>69.569620253164558</v>
      </c>
      <c r="Q1775" t="str">
        <f>LEFT(N1775, SEARCH("/", N1775,1)-1)</f>
        <v>games</v>
      </c>
      <c r="R1775" t="str">
        <f>RIGHT(N1775,LEN(N1775)-SEARCH("/",N1775,1))</f>
        <v>tabletop games</v>
      </c>
      <c r="S1775" s="12">
        <f>(((J1775/60)/60)/24)+DATE(1970,1,1)</f>
        <v>42774.621712962966</v>
      </c>
      <c r="T1775" s="12">
        <f>(((I1775/60)/60)/24)+DATE(1970,1,1)</f>
        <v>42804.621712962966</v>
      </c>
    </row>
    <row r="1776" spans="1:20" ht="48" x14ac:dyDescent="0.2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5">
        <f>E1776/D1776</f>
        <v>26.47025</v>
      </c>
      <c r="P1776" s="8">
        <f>E1776/L1776</f>
        <v>53.475252525252522</v>
      </c>
      <c r="Q1776" t="str">
        <f>LEFT(N1776, SEARCH("/", N1776,1)-1)</f>
        <v>games</v>
      </c>
      <c r="R1776" t="str">
        <f>RIGHT(N1776,LEN(N1776)-SEARCH("/",N1776,1))</f>
        <v>tabletop games</v>
      </c>
      <c r="S1776" s="12">
        <f>(((J1776/60)/60)/24)+DATE(1970,1,1)</f>
        <v>41660.708530092597</v>
      </c>
      <c r="T1776" s="12">
        <f>(((I1776/60)/60)/24)+DATE(1970,1,1)</f>
        <v>41691.75</v>
      </c>
    </row>
    <row r="1777" spans="1:20" ht="48" x14ac:dyDescent="0.2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5">
        <f>E1777/D1777</f>
        <v>1.0195000000000001</v>
      </c>
      <c r="P1777" s="8">
        <f>E1777/L1777</f>
        <v>60.865671641791046</v>
      </c>
      <c r="Q1777" t="str">
        <f>LEFT(N1777, SEARCH("/", N1777,1)-1)</f>
        <v>food</v>
      </c>
      <c r="R1777" t="str">
        <f>RIGHT(N1777,LEN(N1777)-SEARCH("/",N1777,1))</f>
        <v>small batch</v>
      </c>
      <c r="S1777" s="12">
        <f>(((J1777/60)/60)/24)+DATE(1970,1,1)</f>
        <v>41918.670115740737</v>
      </c>
      <c r="T1777" s="12">
        <f>(((I1777/60)/60)/24)+DATE(1970,1,1)</f>
        <v>41948.731944444444</v>
      </c>
    </row>
    <row r="1778" spans="1:20" ht="48" x14ac:dyDescent="0.2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5">
        <f>E1778/D1778</f>
        <v>0</v>
      </c>
      <c r="P1778" s="8" t="e">
        <f>E1778/L1778</f>
        <v>#DIV/0!</v>
      </c>
      <c r="Q1778" t="str">
        <f>LEFT(N1778, SEARCH("/", N1778,1)-1)</f>
        <v>technology</v>
      </c>
      <c r="R1778" t="str">
        <f>RIGHT(N1778,LEN(N1778)-SEARCH("/",N1778,1))</f>
        <v>web</v>
      </c>
      <c r="S1778" s="12">
        <f>(((J1778/60)/60)/24)+DATE(1970,1,1)</f>
        <v>42157.916481481487</v>
      </c>
      <c r="T1778" s="12">
        <f>(((I1778/60)/60)/24)+DATE(1970,1,1)</f>
        <v>42187.916481481487</v>
      </c>
    </row>
    <row r="1779" spans="1:20" ht="48" x14ac:dyDescent="0.2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5">
        <f>E1779/D1779</f>
        <v>1.1291099999999998</v>
      </c>
      <c r="P1779" s="8">
        <f>E1779/L1779</f>
        <v>47.541473684210523</v>
      </c>
      <c r="Q1779" t="str">
        <f>LEFT(N1779, SEARCH("/", N1779,1)-1)</f>
        <v>music</v>
      </c>
      <c r="R1779" t="str">
        <f>RIGHT(N1779,LEN(N1779)-SEARCH("/",N1779,1))</f>
        <v>indie rock</v>
      </c>
      <c r="S1779" s="12">
        <f>(((J1779/60)/60)/24)+DATE(1970,1,1)</f>
        <v>40999.645925925928</v>
      </c>
      <c r="T1779" s="12">
        <f>(((I1779/60)/60)/24)+DATE(1970,1,1)</f>
        <v>41029.645925925928</v>
      </c>
    </row>
    <row r="1780" spans="1:20" ht="48" x14ac:dyDescent="0.2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5">
        <f>E1780/D1780</f>
        <v>1.127715</v>
      </c>
      <c r="P1780" s="8">
        <f>E1780/L1780</f>
        <v>80.551071428571419</v>
      </c>
      <c r="Q1780" t="str">
        <f>LEFT(N1780, SEARCH("/", N1780,1)-1)</f>
        <v>music</v>
      </c>
      <c r="R1780" t="str">
        <f>RIGHT(N1780,LEN(N1780)-SEARCH("/",N1780,1))</f>
        <v>indie rock</v>
      </c>
      <c r="S1780" s="12">
        <f>(((J1780/60)/60)/24)+DATE(1970,1,1)</f>
        <v>40730.878912037035</v>
      </c>
      <c r="T1780" s="12">
        <f>(((I1780/60)/60)/24)+DATE(1970,1,1)</f>
        <v>40760.878912037035</v>
      </c>
    </row>
    <row r="1781" spans="1:20" ht="48" x14ac:dyDescent="0.2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5">
        <f>E1781/D1781</f>
        <v>2.0262500000000001</v>
      </c>
      <c r="P1781" s="8">
        <f>E1781/L1781</f>
        <v>47.676470588235297</v>
      </c>
      <c r="Q1781" t="str">
        <f>LEFT(N1781, SEARCH("/", N1781,1)-1)</f>
        <v>music</v>
      </c>
      <c r="R1781" t="str">
        <f>RIGHT(N1781,LEN(N1781)-SEARCH("/",N1781,1))</f>
        <v>indie rock</v>
      </c>
      <c r="S1781" s="12">
        <f>(((J1781/60)/60)/24)+DATE(1970,1,1)</f>
        <v>41226.648576388885</v>
      </c>
      <c r="T1781" s="12">
        <f>(((I1781/60)/60)/24)+DATE(1970,1,1)</f>
        <v>41274.75</v>
      </c>
    </row>
    <row r="1782" spans="1:20" ht="48" x14ac:dyDescent="0.2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5">
        <f>E1782/D1782</f>
        <v>1.1294999999999999</v>
      </c>
      <c r="P1782" s="8">
        <f>E1782/L1782</f>
        <v>136.90909090909091</v>
      </c>
      <c r="Q1782" t="str">
        <f>LEFT(N1782, SEARCH("/", N1782,1)-1)</f>
        <v>music</v>
      </c>
      <c r="R1782" t="str">
        <f>RIGHT(N1782,LEN(N1782)-SEARCH("/",N1782,1))</f>
        <v>classical music</v>
      </c>
      <c r="S1782" s="12">
        <f>(((J1782/60)/60)/24)+DATE(1970,1,1)</f>
        <v>41953.091134259259</v>
      </c>
      <c r="T1782" s="12">
        <f>(((I1782/60)/60)/24)+DATE(1970,1,1)</f>
        <v>41981.207638888889</v>
      </c>
    </row>
    <row r="1783" spans="1:20" ht="48" x14ac:dyDescent="0.2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5">
        <f>E1783/D1783</f>
        <v>1.02125</v>
      </c>
      <c r="P1783" s="8">
        <f>E1783/L1783</f>
        <v>57.535211267605632</v>
      </c>
      <c r="Q1783" t="str">
        <f>LEFT(N1783, SEARCH("/", N1783,1)-1)</f>
        <v>music</v>
      </c>
      <c r="R1783" t="str">
        <f>RIGHT(N1783,LEN(N1783)-SEARCH("/",N1783,1))</f>
        <v>classical music</v>
      </c>
      <c r="S1783" s="12">
        <f>(((J1783/60)/60)/24)+DATE(1970,1,1)</f>
        <v>41546.75105324074</v>
      </c>
      <c r="T1783" s="12">
        <f>(((I1783/60)/60)/24)+DATE(1970,1,1)</f>
        <v>41565.165972222225</v>
      </c>
    </row>
    <row r="1784" spans="1:20" ht="48" x14ac:dyDescent="0.2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5">
        <f>E1784/D1784</f>
        <v>1.0724974999999999</v>
      </c>
      <c r="P1784" s="8">
        <f>E1784/L1784</f>
        <v>52.962839506172834</v>
      </c>
      <c r="Q1784" t="str">
        <f>LEFT(N1784, SEARCH("/", N1784,1)-1)</f>
        <v>music</v>
      </c>
      <c r="R1784" t="str">
        <f>RIGHT(N1784,LEN(N1784)-SEARCH("/",N1784,1))</f>
        <v>classical music</v>
      </c>
      <c r="S1784" s="12">
        <f>(((J1784/60)/60)/24)+DATE(1970,1,1)</f>
        <v>42217.834525462968</v>
      </c>
      <c r="T1784" s="12">
        <f>(((I1784/60)/60)/24)+DATE(1970,1,1)</f>
        <v>42236.458333333328</v>
      </c>
    </row>
    <row r="1785" spans="1:20" ht="48" x14ac:dyDescent="0.2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5">
        <f>E1785/D1785</f>
        <v>1.26125</v>
      </c>
      <c r="P1785" s="8">
        <f>E1785/L1785</f>
        <v>84.083333333333329</v>
      </c>
      <c r="Q1785" t="str">
        <f>LEFT(N1785, SEARCH("/", N1785,1)-1)</f>
        <v>music</v>
      </c>
      <c r="R1785" t="str">
        <f>RIGHT(N1785,LEN(N1785)-SEARCH("/",N1785,1))</f>
        <v>classical music</v>
      </c>
      <c r="S1785" s="12">
        <f>(((J1785/60)/60)/24)+DATE(1970,1,1)</f>
        <v>41107.849143518521</v>
      </c>
      <c r="T1785" s="12">
        <f>(((I1785/60)/60)/24)+DATE(1970,1,1)</f>
        <v>41137.849143518521</v>
      </c>
    </row>
    <row r="1786" spans="1:20" ht="48" x14ac:dyDescent="0.2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5">
        <f>E1786/D1786</f>
        <v>1.125E-2</v>
      </c>
      <c r="P1786" s="8">
        <f>E1786/L1786</f>
        <v>11.25</v>
      </c>
      <c r="Q1786" t="str">
        <f>LEFT(N1786, SEARCH("/", N1786,1)-1)</f>
        <v>publishing</v>
      </c>
      <c r="R1786" t="str">
        <f>RIGHT(N1786,LEN(N1786)-SEARCH("/",N1786,1))</f>
        <v>children's books</v>
      </c>
      <c r="S1786" s="12">
        <f>(((J1786/60)/60)/24)+DATE(1970,1,1)</f>
        <v>41030.292025462964</v>
      </c>
      <c r="T1786" s="12">
        <f>(((I1786/60)/60)/24)+DATE(1970,1,1)</f>
        <v>41059.791666666664</v>
      </c>
    </row>
    <row r="1787" spans="1:20" ht="48" x14ac:dyDescent="0.2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5">
        <f>E1787/D1787</f>
        <v>0</v>
      </c>
      <c r="P1787" s="8" t="e">
        <f>E1787/L1787</f>
        <v>#DIV/0!</v>
      </c>
      <c r="Q1787" t="str">
        <f>LEFT(N1787, SEARCH("/", N1787,1)-1)</f>
        <v>publishing</v>
      </c>
      <c r="R1787" t="str">
        <f>RIGHT(N1787,LEN(N1787)-SEARCH("/",N1787,1))</f>
        <v>children's books</v>
      </c>
      <c r="S1787" s="12">
        <f>(((J1787/60)/60)/24)+DATE(1970,1,1)</f>
        <v>41194.579027777778</v>
      </c>
      <c r="T1787" s="12">
        <f>(((I1787/60)/60)/24)+DATE(1970,1,1)</f>
        <v>41210.579027777778</v>
      </c>
    </row>
    <row r="1788" spans="1:20" ht="48" x14ac:dyDescent="0.2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5">
        <f>E1788/D1788</f>
        <v>8.5000000000000006E-3</v>
      </c>
      <c r="P1788" s="8">
        <f>E1788/L1788</f>
        <v>11.333333333333334</v>
      </c>
      <c r="Q1788" t="str">
        <f>LEFT(N1788, SEARCH("/", N1788,1)-1)</f>
        <v>publishing</v>
      </c>
      <c r="R1788" t="str">
        <f>RIGHT(N1788,LEN(N1788)-SEARCH("/",N1788,1))</f>
        <v>children's books</v>
      </c>
      <c r="S1788" s="12">
        <f>(((J1788/60)/60)/24)+DATE(1970,1,1)</f>
        <v>42172.958912037036</v>
      </c>
      <c r="T1788" s="12">
        <f>(((I1788/60)/60)/24)+DATE(1970,1,1)</f>
        <v>42232.958912037036</v>
      </c>
    </row>
    <row r="1789" spans="1:20" ht="48" x14ac:dyDescent="0.2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5">
        <f>E1789/D1789</f>
        <v>0.14249999999999999</v>
      </c>
      <c r="P1789" s="8">
        <f>E1789/L1789</f>
        <v>43.846153846153847</v>
      </c>
      <c r="Q1789" t="str">
        <f>LEFT(N1789, SEARCH("/", N1789,1)-1)</f>
        <v>publishing</v>
      </c>
      <c r="R1789" t="str">
        <f>RIGHT(N1789,LEN(N1789)-SEARCH("/",N1789,1))</f>
        <v>children's books</v>
      </c>
      <c r="S1789" s="12">
        <f>(((J1789/60)/60)/24)+DATE(1970,1,1)</f>
        <v>41311.126481481479</v>
      </c>
      <c r="T1789" s="12">
        <f>(((I1789/60)/60)/24)+DATE(1970,1,1)</f>
        <v>41341.126481481479</v>
      </c>
    </row>
    <row r="1790" spans="1:20" ht="48" x14ac:dyDescent="0.2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5">
        <f>E1790/D1790</f>
        <v>6.6500000000000004E-2</v>
      </c>
      <c r="P1790" s="8">
        <f>E1790/L1790</f>
        <v>29.555555555555557</v>
      </c>
      <c r="Q1790" t="str">
        <f>LEFT(N1790, SEARCH("/", N1790,1)-1)</f>
        <v>theater</v>
      </c>
      <c r="R1790" t="str">
        <f>RIGHT(N1790,LEN(N1790)-SEARCH("/",N1790,1))</f>
        <v>plays</v>
      </c>
      <c r="S1790" s="12">
        <f>(((J1790/60)/60)/24)+DATE(1970,1,1)</f>
        <v>42480.800648148142</v>
      </c>
      <c r="T1790" s="12">
        <f>(((I1790/60)/60)/24)+DATE(1970,1,1)</f>
        <v>42540.800648148142</v>
      </c>
    </row>
    <row r="1791" spans="1:20" ht="48" x14ac:dyDescent="0.2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5">
        <f>E1791/D1791</f>
        <v>1.0137499999999999</v>
      </c>
      <c r="P1791" s="8">
        <f>E1791/L1791</f>
        <v>126.71875</v>
      </c>
      <c r="Q1791" t="str">
        <f>LEFT(N1791, SEARCH("/", N1791,1)-1)</f>
        <v>theater</v>
      </c>
      <c r="R1791" t="str">
        <f>RIGHT(N1791,LEN(N1791)-SEARCH("/",N1791,1))</f>
        <v>musical</v>
      </c>
      <c r="S1791" s="12">
        <f>(((J1791/60)/60)/24)+DATE(1970,1,1)</f>
        <v>42004.703865740739</v>
      </c>
      <c r="T1791" s="12">
        <f>(((I1791/60)/60)/24)+DATE(1970,1,1)</f>
        <v>42034.703865740739</v>
      </c>
    </row>
    <row r="1792" spans="1:20" ht="48" x14ac:dyDescent="0.2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5">
        <f>E1792/D1792</f>
        <v>1.28925</v>
      </c>
      <c r="P1792" s="8">
        <f>E1792/L1792</f>
        <v>53.164948453608247</v>
      </c>
      <c r="Q1792" t="str">
        <f>LEFT(N1792, SEARCH("/", N1792,1)-1)</f>
        <v>theater</v>
      </c>
      <c r="R1792" t="str">
        <f>RIGHT(N1792,LEN(N1792)-SEARCH("/",N1792,1))</f>
        <v>spaces</v>
      </c>
      <c r="S1792" s="12">
        <f>(((J1792/60)/60)/24)+DATE(1970,1,1)</f>
        <v>42225.559675925921</v>
      </c>
      <c r="T1792" s="12">
        <f>(((I1792/60)/60)/24)+DATE(1970,1,1)</f>
        <v>42270.559675925921</v>
      </c>
    </row>
    <row r="1793" spans="1:20" ht="48" x14ac:dyDescent="0.2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5">
        <f>E1793/D1793</f>
        <v>1.1712499999999999</v>
      </c>
      <c r="P1793" s="8">
        <f>E1793/L1793</f>
        <v>85.181818181818187</v>
      </c>
      <c r="Q1793" t="str">
        <f>LEFT(N1793, SEARCH("/", N1793,1)-1)</f>
        <v>theater</v>
      </c>
      <c r="R1793" t="str">
        <f>RIGHT(N1793,LEN(N1793)-SEARCH("/",N1793,1))</f>
        <v>spaces</v>
      </c>
      <c r="S1793" s="12">
        <f>(((J1793/60)/60)/24)+DATE(1970,1,1)</f>
        <v>42024.702893518523</v>
      </c>
      <c r="T1793" s="12">
        <f>(((I1793/60)/60)/24)+DATE(1970,1,1)</f>
        <v>42045.702893518523</v>
      </c>
    </row>
    <row r="1794" spans="1:20" ht="48" x14ac:dyDescent="0.2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5">
        <f>E1794/D1794</f>
        <v>1.3270650000000002</v>
      </c>
      <c r="P1794" s="8">
        <f>E1794/L1794</f>
        <v>82.941562500000003</v>
      </c>
      <c r="Q1794" t="str">
        <f>LEFT(N1794, SEARCH("/", N1794,1)-1)</f>
        <v>theater</v>
      </c>
      <c r="R1794" t="str">
        <f>RIGHT(N1794,LEN(N1794)-SEARCH("/",N1794,1))</f>
        <v>spaces</v>
      </c>
      <c r="S1794" s="12">
        <f>(((J1794/60)/60)/24)+DATE(1970,1,1)</f>
        <v>41843.155729166669</v>
      </c>
      <c r="T1794" s="12">
        <f>(((I1794/60)/60)/24)+DATE(1970,1,1)</f>
        <v>41873.155729166669</v>
      </c>
    </row>
    <row r="1795" spans="1:20" ht="48" x14ac:dyDescent="0.2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5">
        <f>E1795/D1795</f>
        <v>0.22750000000000001</v>
      </c>
      <c r="P1795" s="8">
        <f>E1795/L1795</f>
        <v>53.529411764705884</v>
      </c>
      <c r="Q1795" t="str">
        <f>LEFT(N1795, SEARCH("/", N1795,1)-1)</f>
        <v>theater</v>
      </c>
      <c r="R1795" t="str">
        <f>RIGHT(N1795,LEN(N1795)-SEARCH("/",N1795,1))</f>
        <v>spaces</v>
      </c>
      <c r="S1795" s="12">
        <f>(((J1795/60)/60)/24)+DATE(1970,1,1)</f>
        <v>41760.909039351849</v>
      </c>
      <c r="T1795" s="12">
        <f>(((I1795/60)/60)/24)+DATE(1970,1,1)</f>
        <v>41791.165972222225</v>
      </c>
    </row>
    <row r="1796" spans="1:20" ht="48" x14ac:dyDescent="0.2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5">
        <f>E1796/D1796</f>
        <v>0.29625000000000001</v>
      </c>
      <c r="P1796" s="8">
        <f>E1796/L1796</f>
        <v>237</v>
      </c>
      <c r="Q1796" t="str">
        <f>LEFT(N1796, SEARCH("/", N1796,1)-1)</f>
        <v>theater</v>
      </c>
      <c r="R1796" t="str">
        <f>RIGHT(N1796,LEN(N1796)-SEARCH("/",N1796,1))</f>
        <v>spaces</v>
      </c>
      <c r="S1796" s="12">
        <f>(((J1796/60)/60)/24)+DATE(1970,1,1)</f>
        <v>42006.908692129626</v>
      </c>
      <c r="T1796" s="12">
        <f>(((I1796/60)/60)/24)+DATE(1970,1,1)</f>
        <v>42038.083333333328</v>
      </c>
    </row>
    <row r="1797" spans="1:20" ht="32" x14ac:dyDescent="0.2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5">
        <f>E1797/D1797</f>
        <v>1.01</v>
      </c>
      <c r="P1797" s="8">
        <f>E1797/L1797</f>
        <v>98.536585365853654</v>
      </c>
      <c r="Q1797" t="str">
        <f>LEFT(N1797, SEARCH("/", N1797,1)-1)</f>
        <v>theater</v>
      </c>
      <c r="R1797" t="str">
        <f>RIGHT(N1797,LEN(N1797)-SEARCH("/",N1797,1))</f>
        <v>plays</v>
      </c>
      <c r="S1797" s="12">
        <f>(((J1797/60)/60)/24)+DATE(1970,1,1)</f>
        <v>41829.788252314815</v>
      </c>
      <c r="T1797" s="12">
        <f>(((I1797/60)/60)/24)+DATE(1970,1,1)</f>
        <v>41839.208333333336</v>
      </c>
    </row>
    <row r="1798" spans="1:20" ht="48" x14ac:dyDescent="0.2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5">
        <f>E1798/D1798</f>
        <v>1.2715000000000001</v>
      </c>
      <c r="P1798" s="8">
        <f>E1798/L1798</f>
        <v>80.730158730158735</v>
      </c>
      <c r="Q1798" t="str">
        <f>LEFT(N1798, SEARCH("/", N1798,1)-1)</f>
        <v>theater</v>
      </c>
      <c r="R1798" t="str">
        <f>RIGHT(N1798,LEN(N1798)-SEARCH("/",N1798,1))</f>
        <v>plays</v>
      </c>
      <c r="S1798" s="12">
        <f>(((J1798/60)/60)/24)+DATE(1970,1,1)</f>
        <v>41799.685902777775</v>
      </c>
      <c r="T1798" s="12">
        <f>(((I1798/60)/60)/24)+DATE(1970,1,1)</f>
        <v>41827.083333333336</v>
      </c>
    </row>
    <row r="1799" spans="1:20" ht="48" x14ac:dyDescent="0.2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5">
        <f>E1799/D1799</f>
        <v>0</v>
      </c>
      <c r="P1799" s="8" t="e">
        <f>E1799/L1799</f>
        <v>#DIV/0!</v>
      </c>
      <c r="Q1799" t="str">
        <f>LEFT(N1799, SEARCH("/", N1799,1)-1)</f>
        <v>theater</v>
      </c>
      <c r="R1799" t="str">
        <f>RIGHT(N1799,LEN(N1799)-SEARCH("/",N1799,1))</f>
        <v>musical</v>
      </c>
      <c r="S1799" s="12">
        <f>(((J1799/60)/60)/24)+DATE(1970,1,1)</f>
        <v>42683.151331018518</v>
      </c>
      <c r="T1799" s="12">
        <f>(((I1799/60)/60)/24)+DATE(1970,1,1)</f>
        <v>42713.192997685182</v>
      </c>
    </row>
    <row r="1800" spans="1:20" ht="32" x14ac:dyDescent="0.2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5">
        <f>E1800/D1800</f>
        <v>1.2625</v>
      </c>
      <c r="P1800" s="8">
        <f>E1800/L1800</f>
        <v>53.723404255319146</v>
      </c>
      <c r="Q1800" t="str">
        <f>LEFT(N1800, SEARCH("/", N1800,1)-1)</f>
        <v>theater</v>
      </c>
      <c r="R1800" t="str">
        <f>RIGHT(N1800,LEN(N1800)-SEARCH("/",N1800,1))</f>
        <v>plays</v>
      </c>
      <c r="S1800" s="12">
        <f>(((J1800/60)/60)/24)+DATE(1970,1,1)</f>
        <v>41829.795729166668</v>
      </c>
      <c r="T1800" s="12">
        <f>(((I1800/60)/60)/24)+DATE(1970,1,1)</f>
        <v>41859.795729166668</v>
      </c>
    </row>
    <row r="1801" spans="1:20" ht="48" x14ac:dyDescent="0.2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5">
        <f>E1801/D1801</f>
        <v>1.0342499999999999</v>
      </c>
      <c r="P1801" s="8">
        <f>E1801/L1801</f>
        <v>36.610619469026545</v>
      </c>
      <c r="Q1801" t="str">
        <f>LEFT(N1801, SEARCH("/", N1801,1)-1)</f>
        <v>theater</v>
      </c>
      <c r="R1801" t="str">
        <f>RIGHT(N1801,LEN(N1801)-SEARCH("/",N1801,1))</f>
        <v>plays</v>
      </c>
      <c r="S1801" s="12">
        <f>(((J1801/60)/60)/24)+DATE(1970,1,1)</f>
        <v>42155.696793981479</v>
      </c>
      <c r="T1801" s="12">
        <f>(((I1801/60)/60)/24)+DATE(1970,1,1)</f>
        <v>42190.696793981479</v>
      </c>
    </row>
    <row r="1802" spans="1:20" ht="48" x14ac:dyDescent="0.2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5">
        <f>E1802/D1802</f>
        <v>1.0039275000000001</v>
      </c>
      <c r="P1802" s="8">
        <f>E1802/L1802</f>
        <v>34.91921739130435</v>
      </c>
      <c r="Q1802" t="str">
        <f>LEFT(N1802, SEARCH("/", N1802,1)-1)</f>
        <v>theater</v>
      </c>
      <c r="R1802" t="str">
        <f>RIGHT(N1802,LEN(N1802)-SEARCH("/",N1802,1))</f>
        <v>plays</v>
      </c>
      <c r="S1802" s="12">
        <f>(((J1802/60)/60)/24)+DATE(1970,1,1)</f>
        <v>42734.789444444439</v>
      </c>
      <c r="T1802" s="12">
        <f>(((I1802/60)/60)/24)+DATE(1970,1,1)</f>
        <v>42767.979861111111</v>
      </c>
    </row>
    <row r="1803" spans="1:20" ht="48" x14ac:dyDescent="0.2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5">
        <f>E1803/D1803</f>
        <v>1.0740000000000001</v>
      </c>
      <c r="P1803" s="8">
        <f>E1803/L1803</f>
        <v>204.57142857142858</v>
      </c>
      <c r="Q1803" t="str">
        <f>LEFT(N1803, SEARCH("/", N1803,1)-1)</f>
        <v>theater</v>
      </c>
      <c r="R1803" t="str">
        <f>RIGHT(N1803,LEN(N1803)-SEARCH("/",N1803,1))</f>
        <v>plays</v>
      </c>
      <c r="S1803" s="12">
        <f>(((J1803/60)/60)/24)+DATE(1970,1,1)</f>
        <v>42611.801412037035</v>
      </c>
      <c r="T1803" s="12">
        <f>(((I1803/60)/60)/24)+DATE(1970,1,1)</f>
        <v>42627.791666666672</v>
      </c>
    </row>
    <row r="1804" spans="1:20" ht="48" x14ac:dyDescent="0.2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5">
        <f>E1804/D1804</f>
        <v>1.0202500000000001</v>
      </c>
      <c r="P1804" s="8">
        <f>E1804/L1804</f>
        <v>204.05</v>
      </c>
      <c r="Q1804" t="str">
        <f>LEFT(N1804, SEARCH("/", N1804,1)-1)</f>
        <v>theater</v>
      </c>
      <c r="R1804" t="str">
        <f>RIGHT(N1804,LEN(N1804)-SEARCH("/",N1804,1))</f>
        <v>plays</v>
      </c>
      <c r="S1804" s="12">
        <f>(((J1804/60)/60)/24)+DATE(1970,1,1)</f>
        <v>42186.855879629627</v>
      </c>
      <c r="T1804" s="12">
        <f>(((I1804/60)/60)/24)+DATE(1970,1,1)</f>
        <v>42216.855879629627</v>
      </c>
    </row>
    <row r="1805" spans="1:20" ht="48" x14ac:dyDescent="0.2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5">
        <f>E1805/D1805</f>
        <v>1.1000000000000001</v>
      </c>
      <c r="P1805" s="8">
        <f>E1805/L1805</f>
        <v>49.438202247191015</v>
      </c>
      <c r="Q1805" t="str">
        <f>LEFT(N1805, SEARCH("/", N1805,1)-1)</f>
        <v>theater</v>
      </c>
      <c r="R1805" t="str">
        <f>RIGHT(N1805,LEN(N1805)-SEARCH("/",N1805,1))</f>
        <v>plays</v>
      </c>
      <c r="S1805" s="12">
        <f>(((J1805/60)/60)/24)+DATE(1970,1,1)</f>
        <v>42466.303715277783</v>
      </c>
      <c r="T1805" s="12">
        <f>(((I1805/60)/60)/24)+DATE(1970,1,1)</f>
        <v>42496.303715277783</v>
      </c>
    </row>
    <row r="1806" spans="1:20" ht="32" x14ac:dyDescent="0.2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5">
        <f>E1806/D1806</f>
        <v>1.0625</v>
      </c>
      <c r="P1806" s="8">
        <f>E1806/L1806</f>
        <v>184.78260869565219</v>
      </c>
      <c r="Q1806" t="str">
        <f>LEFT(N1806, SEARCH("/", N1806,1)-1)</f>
        <v>theater</v>
      </c>
      <c r="R1806" t="str">
        <f>RIGHT(N1806,LEN(N1806)-SEARCH("/",N1806,1))</f>
        <v>plays</v>
      </c>
      <c r="S1806" s="12">
        <f>(((J1806/60)/60)/24)+DATE(1970,1,1)</f>
        <v>42746.057106481487</v>
      </c>
      <c r="T1806" s="12">
        <f>(((I1806/60)/60)/24)+DATE(1970,1,1)</f>
        <v>42791.057106481487</v>
      </c>
    </row>
    <row r="1807" spans="1:20" ht="48" x14ac:dyDescent="0.2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5">
        <f>E1807/D1807</f>
        <v>1.0225</v>
      </c>
      <c r="P1807" s="8">
        <f>E1807/L1807</f>
        <v>85.208333333333329</v>
      </c>
      <c r="Q1807" t="str">
        <f>LEFT(N1807, SEARCH("/", N1807,1)-1)</f>
        <v>theater</v>
      </c>
      <c r="R1807" t="str">
        <f>RIGHT(N1807,LEN(N1807)-SEARCH("/",N1807,1))</f>
        <v>plays</v>
      </c>
      <c r="S1807" s="12">
        <f>(((J1807/60)/60)/24)+DATE(1970,1,1)</f>
        <v>42044.184988425928</v>
      </c>
      <c r="T1807" s="12">
        <f>(((I1807/60)/60)/24)+DATE(1970,1,1)</f>
        <v>42074.143321759257</v>
      </c>
    </row>
    <row r="1808" spans="1:20" ht="48" x14ac:dyDescent="0.2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5">
        <f>E1808/D1808</f>
        <v>1.1107499999999999</v>
      </c>
      <c r="P1808" s="8">
        <f>E1808/L1808</f>
        <v>68.353846153846149</v>
      </c>
      <c r="Q1808" t="str">
        <f>LEFT(N1808, SEARCH("/", N1808,1)-1)</f>
        <v>theater</v>
      </c>
      <c r="R1808" t="str">
        <f>RIGHT(N1808,LEN(N1808)-SEARCH("/",N1808,1))</f>
        <v>plays</v>
      </c>
      <c r="S1808" s="12">
        <f>(((J1808/60)/60)/24)+DATE(1970,1,1)</f>
        <v>41941.75203703704</v>
      </c>
      <c r="T1808" s="12">
        <f>(((I1808/60)/60)/24)+DATE(1970,1,1)</f>
        <v>41964.708333333328</v>
      </c>
    </row>
    <row r="1809" spans="1:20" ht="48" x14ac:dyDescent="0.2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5">
        <f>E1809/D1809</f>
        <v>1.196</v>
      </c>
      <c r="P1809" s="8">
        <f>E1809/L1809</f>
        <v>159.46666666666667</v>
      </c>
      <c r="Q1809" t="str">
        <f>LEFT(N1809, SEARCH("/", N1809,1)-1)</f>
        <v>theater</v>
      </c>
      <c r="R1809" t="str">
        <f>RIGHT(N1809,LEN(N1809)-SEARCH("/",N1809,1))</f>
        <v>plays</v>
      </c>
      <c r="S1809" s="12">
        <f>(((J1809/60)/60)/24)+DATE(1970,1,1)</f>
        <v>42089.412557870368</v>
      </c>
      <c r="T1809" s="12">
        <f>(((I1809/60)/60)/24)+DATE(1970,1,1)</f>
        <v>42117.770833333328</v>
      </c>
    </row>
    <row r="1810" spans="1:20" ht="48" x14ac:dyDescent="0.2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5">
        <f>E1810/D1810</f>
        <v>1.00875</v>
      </c>
      <c r="P1810" s="8">
        <f>E1810/L1810</f>
        <v>72.053571428571431</v>
      </c>
      <c r="Q1810" t="str">
        <f>LEFT(N1810, SEARCH("/", N1810,1)-1)</f>
        <v>theater</v>
      </c>
      <c r="R1810" t="str">
        <f>RIGHT(N1810,LEN(N1810)-SEARCH("/",N1810,1))</f>
        <v>plays</v>
      </c>
      <c r="S1810" s="12">
        <f>(((J1810/60)/60)/24)+DATE(1970,1,1)</f>
        <v>41752.83457175926</v>
      </c>
      <c r="T1810" s="12">
        <f>(((I1810/60)/60)/24)+DATE(1970,1,1)</f>
        <v>41782.83457175926</v>
      </c>
    </row>
    <row r="1811" spans="1:20" ht="48" x14ac:dyDescent="0.2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5">
        <f>E1811/D1811</f>
        <v>1.054</v>
      </c>
      <c r="P1811" s="8">
        <f>E1811/L1811</f>
        <v>136</v>
      </c>
      <c r="Q1811" t="str">
        <f>LEFT(N1811, SEARCH("/", N1811,1)-1)</f>
        <v>theater</v>
      </c>
      <c r="R1811" t="str">
        <f>RIGHT(N1811,LEN(N1811)-SEARCH("/",N1811,1))</f>
        <v>plays</v>
      </c>
      <c r="S1811" s="12">
        <f>(((J1811/60)/60)/24)+DATE(1970,1,1)</f>
        <v>42430.839398148149</v>
      </c>
      <c r="T1811" s="12">
        <f>(((I1811/60)/60)/24)+DATE(1970,1,1)</f>
        <v>42445.165972222225</v>
      </c>
    </row>
    <row r="1812" spans="1:20" ht="48" x14ac:dyDescent="0.2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5">
        <f>E1812/D1812</f>
        <v>1</v>
      </c>
      <c r="P1812" s="8">
        <f>E1812/L1812</f>
        <v>307.69230769230768</v>
      </c>
      <c r="Q1812" t="str">
        <f>LEFT(N1812, SEARCH("/", N1812,1)-1)</f>
        <v>theater</v>
      </c>
      <c r="R1812" t="str">
        <f>RIGHT(N1812,LEN(N1812)-SEARCH("/",N1812,1))</f>
        <v>plays</v>
      </c>
      <c r="S1812" s="12">
        <f>(((J1812/60)/60)/24)+DATE(1970,1,1)</f>
        <v>41794.817523148151</v>
      </c>
      <c r="T1812" s="12">
        <f>(((I1812/60)/60)/24)+DATE(1970,1,1)</f>
        <v>41824.458333333336</v>
      </c>
    </row>
    <row r="1813" spans="1:20" ht="48" x14ac:dyDescent="0.2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5">
        <f>E1813/D1813</f>
        <v>1.1365000000000001</v>
      </c>
      <c r="P1813" s="8">
        <f>E1813/L1813</f>
        <v>56.825000000000003</v>
      </c>
      <c r="Q1813" t="str">
        <f>LEFT(N1813, SEARCH("/", N1813,1)-1)</f>
        <v>theater</v>
      </c>
      <c r="R1813" t="str">
        <f>RIGHT(N1813,LEN(N1813)-SEARCH("/",N1813,1))</f>
        <v>plays</v>
      </c>
      <c r="S1813" s="12">
        <f>(((J1813/60)/60)/24)+DATE(1970,1,1)</f>
        <v>42581.397546296299</v>
      </c>
      <c r="T1813" s="12">
        <f>(((I1813/60)/60)/24)+DATE(1970,1,1)</f>
        <v>42638.958333333328</v>
      </c>
    </row>
    <row r="1814" spans="1:20" ht="48" x14ac:dyDescent="0.2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5">
        <f>E1814/D1814</f>
        <v>1.2749999999999999</v>
      </c>
      <c r="P1814" s="8">
        <f>E1814/L1814</f>
        <v>82.258064516129039</v>
      </c>
      <c r="Q1814" t="str">
        <f>LEFT(N1814, SEARCH("/", N1814,1)-1)</f>
        <v>theater</v>
      </c>
      <c r="R1814" t="str">
        <f>RIGHT(N1814,LEN(N1814)-SEARCH("/",N1814,1))</f>
        <v>plays</v>
      </c>
      <c r="S1814" s="12">
        <f>(((J1814/60)/60)/24)+DATE(1970,1,1)</f>
        <v>42125.647534722222</v>
      </c>
      <c r="T1814" s="12">
        <f>(((I1814/60)/60)/24)+DATE(1970,1,1)</f>
        <v>42150.647534722222</v>
      </c>
    </row>
    <row r="1815" spans="1:20" ht="48" x14ac:dyDescent="0.2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5">
        <f>E1815/D1815</f>
        <v>1.0004999999999999</v>
      </c>
      <c r="P1815" s="8">
        <f>E1815/L1815</f>
        <v>81.673469387755105</v>
      </c>
      <c r="Q1815" t="str">
        <f>LEFT(N1815, SEARCH("/", N1815,1)-1)</f>
        <v>theater</v>
      </c>
      <c r="R1815" t="str">
        <f>RIGHT(N1815,LEN(N1815)-SEARCH("/",N1815,1))</f>
        <v>plays</v>
      </c>
      <c r="S1815" s="12">
        <f>(((J1815/60)/60)/24)+DATE(1970,1,1)</f>
        <v>42447.894432870366</v>
      </c>
      <c r="T1815" s="12">
        <f>(((I1815/60)/60)/24)+DATE(1970,1,1)</f>
        <v>42507.894432870366</v>
      </c>
    </row>
    <row r="1816" spans="1:20" ht="48" x14ac:dyDescent="0.2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5">
        <f>E1816/D1816</f>
        <v>1.0182500000000001</v>
      </c>
      <c r="P1816" s="8">
        <f>E1816/L1816</f>
        <v>84.854166666666671</v>
      </c>
      <c r="Q1816" t="str">
        <f>LEFT(N1816, SEARCH("/", N1816,1)-1)</f>
        <v>theater</v>
      </c>
      <c r="R1816" t="str">
        <f>RIGHT(N1816,LEN(N1816)-SEARCH("/",N1816,1))</f>
        <v>plays</v>
      </c>
      <c r="S1816" s="12">
        <f>(((J1816/60)/60)/24)+DATE(1970,1,1)</f>
        <v>41846.667326388888</v>
      </c>
      <c r="T1816" s="12">
        <f>(((I1816/60)/60)/24)+DATE(1970,1,1)</f>
        <v>41867.667326388888</v>
      </c>
    </row>
    <row r="1817" spans="1:20" ht="48" x14ac:dyDescent="0.2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5">
        <f>E1817/D1817</f>
        <v>1.13625</v>
      </c>
      <c r="P1817" s="8">
        <f>E1817/L1817</f>
        <v>39.868421052631582</v>
      </c>
      <c r="Q1817" t="str">
        <f>LEFT(N1817, SEARCH("/", N1817,1)-1)</f>
        <v>theater</v>
      </c>
      <c r="R1817" t="str">
        <f>RIGHT(N1817,LEN(N1817)-SEARCH("/",N1817,1))</f>
        <v>plays</v>
      </c>
      <c r="S1817" s="12">
        <f>(((J1817/60)/60)/24)+DATE(1970,1,1)</f>
        <v>41914.295104166667</v>
      </c>
      <c r="T1817" s="12">
        <f>(((I1817/60)/60)/24)+DATE(1970,1,1)</f>
        <v>41948.536111111112</v>
      </c>
    </row>
    <row r="1818" spans="1:20" ht="64" x14ac:dyDescent="0.2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5">
        <f>E1818/D1818</f>
        <v>1.00125</v>
      </c>
      <c r="P1818" s="8">
        <f>E1818/L1818</f>
        <v>121.36363636363636</v>
      </c>
      <c r="Q1818" t="str">
        <f>LEFT(N1818, SEARCH("/", N1818,1)-1)</f>
        <v>theater</v>
      </c>
      <c r="R1818" t="str">
        <f>RIGHT(N1818,LEN(N1818)-SEARCH("/",N1818,1))</f>
        <v>plays</v>
      </c>
      <c r="S1818" s="12">
        <f>(((J1818/60)/60)/24)+DATE(1970,1,1)</f>
        <v>41995.870486111111</v>
      </c>
      <c r="T1818" s="12">
        <f>(((I1818/60)/60)/24)+DATE(1970,1,1)</f>
        <v>42015.870486111111</v>
      </c>
    </row>
    <row r="1819" spans="1:20" ht="48" x14ac:dyDescent="0.2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5">
        <f>E1819/D1819</f>
        <v>1.0075000000000001</v>
      </c>
      <c r="P1819" s="8">
        <f>E1819/L1819</f>
        <v>310</v>
      </c>
      <c r="Q1819" t="str">
        <f>LEFT(N1819, SEARCH("/", N1819,1)-1)</f>
        <v>theater</v>
      </c>
      <c r="R1819" t="str">
        <f>RIGHT(N1819,LEN(N1819)-SEARCH("/",N1819,1))</f>
        <v>plays</v>
      </c>
      <c r="S1819" s="12">
        <f>(((J1819/60)/60)/24)+DATE(1970,1,1)</f>
        <v>42102.866307870368</v>
      </c>
      <c r="T1819" s="12">
        <f>(((I1819/60)/60)/24)+DATE(1970,1,1)</f>
        <v>42133.866307870368</v>
      </c>
    </row>
    <row r="1820" spans="1:20" ht="48" x14ac:dyDescent="0.2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5">
        <f>E1820/D1820</f>
        <v>0.20125000000000001</v>
      </c>
      <c r="P1820" s="8">
        <f>E1820/L1820</f>
        <v>100.625</v>
      </c>
      <c r="Q1820" t="str">
        <f>LEFT(N1820, SEARCH("/", N1820,1)-1)</f>
        <v>theater</v>
      </c>
      <c r="R1820" t="str">
        <f>RIGHT(N1820,LEN(N1820)-SEARCH("/",N1820,1))</f>
        <v>plays</v>
      </c>
      <c r="S1820" s="12">
        <f>(((J1820/60)/60)/24)+DATE(1970,1,1)</f>
        <v>42548.449861111112</v>
      </c>
      <c r="T1820" s="12">
        <f>(((I1820/60)/60)/24)+DATE(1970,1,1)</f>
        <v>42568.449861111112</v>
      </c>
    </row>
    <row r="1821" spans="1:20" ht="32" x14ac:dyDescent="0.2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5">
        <f>E1821/D1821</f>
        <v>1.1024425000000002</v>
      </c>
      <c r="P1821" s="8">
        <f>E1821/L1821</f>
        <v>50.111022727272733</v>
      </c>
      <c r="Q1821" t="str">
        <f>LEFT(N1821, SEARCH("/", N1821,1)-1)</f>
        <v>theater</v>
      </c>
      <c r="R1821" t="str">
        <f>RIGHT(N1821,LEN(N1821)-SEARCH("/",N1821,1))</f>
        <v>musical</v>
      </c>
      <c r="S1821" s="12">
        <f>(((J1821/60)/60)/24)+DATE(1970,1,1)</f>
        <v>42182.108252314814</v>
      </c>
      <c r="T1821" s="12">
        <f>(((I1821/60)/60)/24)+DATE(1970,1,1)</f>
        <v>42242.108252314814</v>
      </c>
    </row>
    <row r="1822" spans="1:20" ht="48" x14ac:dyDescent="0.2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5">
        <f>E1822/D1822</f>
        <v>1.0765274999999999</v>
      </c>
      <c r="P1822" s="8">
        <f>E1822/L1822</f>
        <v>74.243275862068955</v>
      </c>
      <c r="Q1822" t="str">
        <f>LEFT(N1822, SEARCH("/", N1822,1)-1)</f>
        <v>theater</v>
      </c>
      <c r="R1822" t="str">
        <f>RIGHT(N1822,LEN(N1822)-SEARCH("/",N1822,1))</f>
        <v>musical</v>
      </c>
      <c r="S1822" s="12">
        <f>(((J1822/60)/60)/24)+DATE(1970,1,1)</f>
        <v>41772.727893518517</v>
      </c>
      <c r="T1822" s="12">
        <f>(((I1822/60)/60)/24)+DATE(1970,1,1)</f>
        <v>41802.727893518517</v>
      </c>
    </row>
    <row r="1823" spans="1:20" ht="48" x14ac:dyDescent="0.2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5">
        <f>E1823/D1823</f>
        <v>6.2500000000000003E-3</v>
      </c>
      <c r="P1823" s="8">
        <f>E1823/L1823</f>
        <v>25</v>
      </c>
      <c r="Q1823" t="str">
        <f>LEFT(N1823, SEARCH("/", N1823,1)-1)</f>
        <v>theater</v>
      </c>
      <c r="R1823" t="str">
        <f>RIGHT(N1823,LEN(N1823)-SEARCH("/",N1823,1))</f>
        <v>plays</v>
      </c>
      <c r="S1823" s="12">
        <f>(((J1823/60)/60)/24)+DATE(1970,1,1)</f>
        <v>42439.702314814815</v>
      </c>
      <c r="T1823" s="12">
        <f>(((I1823/60)/60)/24)+DATE(1970,1,1)</f>
        <v>42468.774305555555</v>
      </c>
    </row>
    <row r="1824" spans="1:20" ht="48" x14ac:dyDescent="0.2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5">
        <f>E1824/D1824</f>
        <v>0</v>
      </c>
      <c r="P1824" s="8" t="e">
        <f>E1824/L1824</f>
        <v>#DIV/0!</v>
      </c>
      <c r="Q1824" t="str">
        <f>LEFT(N1824, SEARCH("/", N1824,1)-1)</f>
        <v>theater</v>
      </c>
      <c r="R1824" t="str">
        <f>RIGHT(N1824,LEN(N1824)-SEARCH("/",N1824,1))</f>
        <v>plays</v>
      </c>
      <c r="S1824" s="12">
        <f>(((J1824/60)/60)/24)+DATE(1970,1,1)</f>
        <v>42282.655543981484</v>
      </c>
      <c r="T1824" s="12">
        <f>(((I1824/60)/60)/24)+DATE(1970,1,1)</f>
        <v>42342.697210648148</v>
      </c>
    </row>
    <row r="1825" spans="1:20" ht="32" x14ac:dyDescent="0.2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5">
        <f>E1825/D1825</f>
        <v>6.7499999999999999E-3</v>
      </c>
      <c r="P1825" s="8">
        <f>E1825/L1825</f>
        <v>6.75</v>
      </c>
      <c r="Q1825" t="str">
        <f>LEFT(N1825, SEARCH("/", N1825,1)-1)</f>
        <v>theater</v>
      </c>
      <c r="R1825" t="str">
        <f>RIGHT(N1825,LEN(N1825)-SEARCH("/",N1825,1))</f>
        <v>plays</v>
      </c>
      <c r="S1825" s="12">
        <f>(((J1825/60)/60)/24)+DATE(1970,1,1)</f>
        <v>41833.951516203706</v>
      </c>
      <c r="T1825" s="12">
        <f>(((I1825/60)/60)/24)+DATE(1970,1,1)</f>
        <v>41863.951516203706</v>
      </c>
    </row>
    <row r="1826" spans="1:20" ht="48" x14ac:dyDescent="0.2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>E1826/D1826</f>
        <v>0.11579206701157921</v>
      </c>
      <c r="P1826" s="8">
        <f>E1826/L1826</f>
        <v>78.333333333333329</v>
      </c>
      <c r="Q1826" t="str">
        <f>LEFT(N1826, SEARCH("/", N1826,1)-1)</f>
        <v>theater</v>
      </c>
      <c r="R1826" t="str">
        <f>RIGHT(N1826,LEN(N1826)-SEARCH("/",N1826,1))</f>
        <v>spaces</v>
      </c>
      <c r="S1826" s="12">
        <f>(((J1826/60)/60)/24)+DATE(1970,1,1)</f>
        <v>42100.723738425921</v>
      </c>
      <c r="T1826" s="12">
        <f>(((I1826/60)/60)/24)+DATE(1970,1,1)</f>
        <v>42129.783333333333</v>
      </c>
    </row>
    <row r="1827" spans="1:20" ht="32" x14ac:dyDescent="0.2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5">
        <f>E1827/D1827</f>
        <v>2.6829268292682929E-3</v>
      </c>
      <c r="P1827" s="8">
        <f>E1827/L1827</f>
        <v>5.5</v>
      </c>
      <c r="Q1827" t="str">
        <f>LEFT(N1827, SEARCH("/", N1827,1)-1)</f>
        <v>theater</v>
      </c>
      <c r="R1827" t="str">
        <f>RIGHT(N1827,LEN(N1827)-SEARCH("/",N1827,1))</f>
        <v>spaces</v>
      </c>
      <c r="S1827" s="12">
        <f>(((J1827/60)/60)/24)+DATE(1970,1,1)</f>
        <v>42107.156319444446</v>
      </c>
      <c r="T1827" s="12">
        <f>(((I1827/60)/60)/24)+DATE(1970,1,1)</f>
        <v>42167.156319444446</v>
      </c>
    </row>
    <row r="1828" spans="1:20" ht="32" x14ac:dyDescent="0.2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5">
        <f>E1828/D1828</f>
        <v>0.15731707317073171</v>
      </c>
      <c r="P1828" s="8">
        <f>E1828/L1828</f>
        <v>53.75</v>
      </c>
      <c r="Q1828" t="str">
        <f>LEFT(N1828, SEARCH("/", N1828,1)-1)</f>
        <v>theater</v>
      </c>
      <c r="R1828" t="str">
        <f>RIGHT(N1828,LEN(N1828)-SEARCH("/",N1828,1))</f>
        <v>plays</v>
      </c>
      <c r="S1828" s="12">
        <f>(((J1828/60)/60)/24)+DATE(1970,1,1)</f>
        <v>42803.579224537039</v>
      </c>
      <c r="T1828" s="12">
        <f>(((I1828/60)/60)/24)+DATE(1970,1,1)</f>
        <v>42833.537557870368</v>
      </c>
    </row>
    <row r="1829" spans="1:20" ht="48" x14ac:dyDescent="0.2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>E1829/D1829</f>
        <v>6.4439140811455853E-2</v>
      </c>
      <c r="P1829" s="8">
        <f>E1829/L1829</f>
        <v>45</v>
      </c>
      <c r="Q1829" t="str">
        <f>LEFT(N1829, SEARCH("/", N1829,1)-1)</f>
        <v>games</v>
      </c>
      <c r="R1829" t="str">
        <f>RIGHT(N1829,LEN(N1829)-SEARCH("/",N1829,1))</f>
        <v>mobile games</v>
      </c>
      <c r="S1829" s="12">
        <f>(((J1829/60)/60)/24)+DATE(1970,1,1)</f>
        <v>42327.671631944439</v>
      </c>
      <c r="T1829" s="12">
        <f>(((I1829/60)/60)/24)+DATE(1970,1,1)</f>
        <v>42357.671631944439</v>
      </c>
    </row>
    <row r="1830" spans="1:20" ht="48" x14ac:dyDescent="0.2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5">
        <f>E1830/D1830</f>
        <v>0.21309523809523809</v>
      </c>
      <c r="P1830" s="8">
        <f>E1830/L1830</f>
        <v>35.799999999999997</v>
      </c>
      <c r="Q1830" t="str">
        <f>LEFT(N1830, SEARCH("/", N1830,1)-1)</f>
        <v>photography</v>
      </c>
      <c r="R1830" t="str">
        <f>RIGHT(N1830,LEN(N1830)-SEARCH("/",N1830,1))</f>
        <v>photobooks</v>
      </c>
      <c r="S1830" s="12">
        <f>(((J1830/60)/60)/24)+DATE(1970,1,1)</f>
        <v>41905.979629629634</v>
      </c>
      <c r="T1830" s="12">
        <f>(((I1830/60)/60)/24)+DATE(1970,1,1)</f>
        <v>41935.979629629634</v>
      </c>
    </row>
    <row r="1831" spans="1:20" ht="48" x14ac:dyDescent="0.2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5">
        <f>E1831/D1831</f>
        <v>1.2692857142857144</v>
      </c>
      <c r="P1831" s="8">
        <f>E1831/L1831</f>
        <v>59.233333333333334</v>
      </c>
      <c r="Q1831" t="str">
        <f>LEFT(N1831, SEARCH("/", N1831,1)-1)</f>
        <v>music</v>
      </c>
      <c r="R1831" t="str">
        <f>RIGHT(N1831,LEN(N1831)-SEARCH("/",N1831,1))</f>
        <v>rock</v>
      </c>
      <c r="S1831" s="12">
        <f>(((J1831/60)/60)/24)+DATE(1970,1,1)</f>
        <v>41495.692627314813</v>
      </c>
      <c r="T1831" s="12">
        <f>(((I1831/60)/60)/24)+DATE(1970,1,1)</f>
        <v>41527.165972222225</v>
      </c>
    </row>
    <row r="1832" spans="1:20" ht="48" x14ac:dyDescent="0.2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5">
        <f>E1832/D1832</f>
        <v>0</v>
      </c>
      <c r="P1832" s="8" t="e">
        <f>E1832/L1832</f>
        <v>#DIV/0!</v>
      </c>
      <c r="Q1832" t="str">
        <f>LEFT(N1832, SEARCH("/", N1832,1)-1)</f>
        <v>technology</v>
      </c>
      <c r="R1832" t="str">
        <f>RIGHT(N1832,LEN(N1832)-SEARCH("/",N1832,1))</f>
        <v>web</v>
      </c>
      <c r="S1832" s="12">
        <f>(((J1832/60)/60)/24)+DATE(1970,1,1)</f>
        <v>42276.120636574073</v>
      </c>
      <c r="T1832" s="12">
        <f>(((I1832/60)/60)/24)+DATE(1970,1,1)</f>
        <v>42306.120636574073</v>
      </c>
    </row>
    <row r="1833" spans="1:20" ht="48" x14ac:dyDescent="0.2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5">
        <f>E1833/D1833</f>
        <v>1.0071428571428571</v>
      </c>
      <c r="P1833" s="8">
        <f>E1833/L1833</f>
        <v>103.17073170731707</v>
      </c>
      <c r="Q1833" t="str">
        <f>LEFT(N1833, SEARCH("/", N1833,1)-1)</f>
        <v>theater</v>
      </c>
      <c r="R1833" t="str">
        <f>RIGHT(N1833,LEN(N1833)-SEARCH("/",N1833,1))</f>
        <v>spaces</v>
      </c>
      <c r="S1833" s="12">
        <f>(((J1833/60)/60)/24)+DATE(1970,1,1)</f>
        <v>42163.29833333334</v>
      </c>
      <c r="T1833" s="12">
        <f>(((I1833/60)/60)/24)+DATE(1970,1,1)</f>
        <v>42205.916666666672</v>
      </c>
    </row>
    <row r="1834" spans="1:20" ht="32" x14ac:dyDescent="0.2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5">
        <f>E1834/D1834</f>
        <v>1.1416238095238094</v>
      </c>
      <c r="P1834" s="8">
        <f>E1834/L1834</f>
        <v>77.335806451612896</v>
      </c>
      <c r="Q1834" t="str">
        <f>LEFT(N1834, SEARCH("/", N1834,1)-1)</f>
        <v>theater</v>
      </c>
      <c r="R1834" t="str">
        <f>RIGHT(N1834,LEN(N1834)-SEARCH("/",N1834,1))</f>
        <v>plays</v>
      </c>
      <c r="S1834" s="12">
        <f>(((J1834/60)/60)/24)+DATE(1970,1,1)</f>
        <v>41375.702210648145</v>
      </c>
      <c r="T1834" s="12">
        <f>(((I1834/60)/60)/24)+DATE(1970,1,1)</f>
        <v>41400.702210648145</v>
      </c>
    </row>
    <row r="1835" spans="1:20" ht="48" x14ac:dyDescent="0.2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>E1835/D1835</f>
        <v>1.1655011655011655E-3</v>
      </c>
      <c r="P1835" s="8">
        <f>E1835/L1835</f>
        <v>5</v>
      </c>
      <c r="Q1835" t="str">
        <f>LEFT(N1835, SEARCH("/", N1835,1)-1)</f>
        <v>publishing</v>
      </c>
      <c r="R1835" t="str">
        <f>RIGHT(N1835,LEN(N1835)-SEARCH("/",N1835,1))</f>
        <v>fiction</v>
      </c>
      <c r="S1835" s="12">
        <f>(((J1835/60)/60)/24)+DATE(1970,1,1)</f>
        <v>41471.446851851848</v>
      </c>
      <c r="T1835" s="12">
        <f>(((I1835/60)/60)/24)+DATE(1970,1,1)</f>
        <v>41501.446851851848</v>
      </c>
    </row>
    <row r="1836" spans="1:20" ht="48" x14ac:dyDescent="0.2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5">
        <f>E1836/D1836</f>
        <v>0.49186046511627907</v>
      </c>
      <c r="P1836" s="8">
        <f>E1836/L1836</f>
        <v>132.1875</v>
      </c>
      <c r="Q1836" t="str">
        <f>LEFT(N1836, SEARCH("/", N1836,1)-1)</f>
        <v>photography</v>
      </c>
      <c r="R1836" t="str">
        <f>RIGHT(N1836,LEN(N1836)-SEARCH("/",N1836,1))</f>
        <v>nature</v>
      </c>
      <c r="S1836" s="12">
        <f>(((J1836/60)/60)/24)+DATE(1970,1,1)</f>
        <v>41892.688750000001</v>
      </c>
      <c r="T1836" s="12">
        <f>(((I1836/60)/60)/24)+DATE(1970,1,1)</f>
        <v>41913.165972222225</v>
      </c>
    </row>
    <row r="1837" spans="1:20" ht="48" x14ac:dyDescent="0.2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5">
        <f>E1837/D1837</f>
        <v>1.0720930232558139</v>
      </c>
      <c r="P1837" s="8">
        <f>E1837/L1837</f>
        <v>100.21739130434783</v>
      </c>
      <c r="Q1837" t="str">
        <f>LEFT(N1837, SEARCH("/", N1837,1)-1)</f>
        <v>theater</v>
      </c>
      <c r="R1837" t="str">
        <f>RIGHT(N1837,LEN(N1837)-SEARCH("/",N1837,1))</f>
        <v>plays</v>
      </c>
      <c r="S1837" s="12">
        <f>(((J1837/60)/60)/24)+DATE(1970,1,1)</f>
        <v>41791.993414351848</v>
      </c>
      <c r="T1837" s="12">
        <f>(((I1837/60)/60)/24)+DATE(1970,1,1)</f>
        <v>41821.993414351848</v>
      </c>
    </row>
    <row r="1838" spans="1:20" ht="48" x14ac:dyDescent="0.2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5">
        <f>E1838/D1838</f>
        <v>1.0254767441860466</v>
      </c>
      <c r="P1838" s="8">
        <f>E1838/L1838</f>
        <v>49.545505617977533</v>
      </c>
      <c r="Q1838" t="str">
        <f>LEFT(N1838, SEARCH("/", N1838,1)-1)</f>
        <v>theater</v>
      </c>
      <c r="R1838" t="str">
        <f>RIGHT(N1838,LEN(N1838)-SEARCH("/",N1838,1))</f>
        <v>plays</v>
      </c>
      <c r="S1838" s="12">
        <f>(((J1838/60)/60)/24)+DATE(1970,1,1)</f>
        <v>42465.491435185191</v>
      </c>
      <c r="T1838" s="12">
        <f>(((I1838/60)/60)/24)+DATE(1970,1,1)</f>
        <v>42494.958333333328</v>
      </c>
    </row>
    <row r="1839" spans="1:20" ht="64" x14ac:dyDescent="0.2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>E1839/D1839</f>
        <v>0</v>
      </c>
      <c r="P1839" s="8" t="e">
        <f>E1839/L1839</f>
        <v>#DIV/0!</v>
      </c>
      <c r="Q1839" t="str">
        <f>LEFT(N1839, SEARCH("/", N1839,1)-1)</f>
        <v>journalism</v>
      </c>
      <c r="R1839" t="str">
        <f>RIGHT(N1839,LEN(N1839)-SEARCH("/",N1839,1))</f>
        <v>audio</v>
      </c>
      <c r="S1839" s="12">
        <f>(((J1839/60)/60)/24)+DATE(1970,1,1)</f>
        <v>42483.797395833331</v>
      </c>
      <c r="T1839" s="12">
        <f>(((I1839/60)/60)/24)+DATE(1970,1,1)</f>
        <v>42527.839583333334</v>
      </c>
    </row>
    <row r="1840" spans="1:20" ht="48" x14ac:dyDescent="0.2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5">
        <f>E1840/D1840</f>
        <v>2.2727272727272726E-3</v>
      </c>
      <c r="P1840" s="8">
        <f>E1840/L1840</f>
        <v>10</v>
      </c>
      <c r="Q1840" t="str">
        <f>LEFT(N1840, SEARCH("&amp;", N1840,1)-1)</f>
        <v xml:space="preserve">film </v>
      </c>
      <c r="R1840" t="str">
        <f>RIGHT(N1840,LEN(N1840)-SEARCH("&amp; ",N1840,1))</f>
        <v xml:space="preserve"> video/drama</v>
      </c>
      <c r="S1840" s="12">
        <f>(((J1840/60)/60)/24)+DATE(1970,1,1)</f>
        <v>42375.230115740742</v>
      </c>
      <c r="T1840" s="12">
        <f>(((I1840/60)/60)/24)+DATE(1970,1,1)</f>
        <v>42417.999305555553</v>
      </c>
    </row>
    <row r="1841" spans="1:20" ht="48" x14ac:dyDescent="0.2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5">
        <f>E1841/D1841</f>
        <v>1.0968181818181819</v>
      </c>
      <c r="P1841" s="8">
        <f>E1841/L1841</f>
        <v>74.246153846153845</v>
      </c>
      <c r="Q1841" t="str">
        <f>LEFT(N1841, SEARCH("/", N1841,1)-1)</f>
        <v>music</v>
      </c>
      <c r="R1841" t="str">
        <f>RIGHT(N1841,LEN(N1841)-SEARCH("/",N1841,1))</f>
        <v>rock</v>
      </c>
      <c r="S1841" s="12">
        <f>(((J1841/60)/60)/24)+DATE(1970,1,1)</f>
        <v>42526.874236111107</v>
      </c>
      <c r="T1841" s="12">
        <f>(((I1841/60)/60)/24)+DATE(1970,1,1)</f>
        <v>42556.874236111107</v>
      </c>
    </row>
    <row r="1842" spans="1:20" ht="48" x14ac:dyDescent="0.2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5">
        <f>E1842/D1842</f>
        <v>0.18181818181818182</v>
      </c>
      <c r="P1842" s="8">
        <f>E1842/L1842</f>
        <v>88.888888888888886</v>
      </c>
      <c r="Q1842" t="str">
        <f>LEFT(N1842, SEARCH("/", N1842,1)-1)</f>
        <v>publishing</v>
      </c>
      <c r="R1842" t="str">
        <f>RIGHT(N1842,LEN(N1842)-SEARCH("/",N1842,1))</f>
        <v>translations</v>
      </c>
      <c r="S1842" s="12">
        <f>(((J1842/60)/60)/24)+DATE(1970,1,1)</f>
        <v>42192.675821759258</v>
      </c>
      <c r="T1842" s="12">
        <f>(((I1842/60)/60)/24)+DATE(1970,1,1)</f>
        <v>42232.675821759258</v>
      </c>
    </row>
    <row r="1843" spans="1:20" ht="48" x14ac:dyDescent="0.2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>E1843/D1843</f>
        <v>1.0258775877587758</v>
      </c>
      <c r="P1843" s="8">
        <f>E1843/L1843</f>
        <v>77.271186440677965</v>
      </c>
      <c r="Q1843" t="str">
        <f>LEFT(N1843, SEARCH("/", N1843,1)-1)</f>
        <v>publishing</v>
      </c>
      <c r="R1843" t="str">
        <f>RIGHT(N1843,LEN(N1843)-SEARCH("/",N1843,1))</f>
        <v>nonfiction</v>
      </c>
      <c r="S1843" s="12">
        <f>(((J1843/60)/60)/24)+DATE(1970,1,1)</f>
        <v>41299.878148148149</v>
      </c>
      <c r="T1843" s="12">
        <f>(((I1843/60)/60)/24)+DATE(1970,1,1)</f>
        <v>41329.878148148149</v>
      </c>
    </row>
    <row r="1844" spans="1:20" ht="20" x14ac:dyDescent="0.2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>E1844/D1844</f>
        <v>6.6964285714285711E-3</v>
      </c>
      <c r="P1844" s="8">
        <f>E1844/L1844</f>
        <v>10</v>
      </c>
      <c r="Q1844" t="str">
        <f>LEFT(N1844, SEARCH("&amp;", N1844,1)-1)</f>
        <v xml:space="preserve">film </v>
      </c>
      <c r="R1844" t="str">
        <f>RIGHT(N1844,LEN(N1844)-SEARCH("&amp; ",N1844,1))</f>
        <v xml:space="preserve"> video/animation</v>
      </c>
      <c r="S1844" s="12">
        <f>(((J1844/60)/60)/24)+DATE(1970,1,1)</f>
        <v>41945.037789351853</v>
      </c>
      <c r="T1844" s="12">
        <f>(((I1844/60)/60)/24)+DATE(1970,1,1)</f>
        <v>41998.208333333328</v>
      </c>
    </row>
    <row r="1845" spans="1:20" ht="48" x14ac:dyDescent="0.2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5">
        <f>E1845/D1845</f>
        <v>1.0329622222222221</v>
      </c>
      <c r="P1845" s="8">
        <f>E1845/L1845</f>
        <v>43.040092592592593</v>
      </c>
      <c r="Q1845" t="str">
        <f>LEFT(N1845, SEARCH("&amp;", N1845,1)-1)</f>
        <v xml:space="preserve">film </v>
      </c>
      <c r="R1845" t="str">
        <f>RIGHT(N1845,LEN(N1845)-SEARCH("&amp; ",N1845,1))</f>
        <v xml:space="preserve"> video/shorts</v>
      </c>
      <c r="S1845" s="12">
        <f>(((J1845/60)/60)/24)+DATE(1970,1,1)</f>
        <v>41701.901817129627</v>
      </c>
      <c r="T1845" s="12">
        <f>(((I1845/60)/60)/24)+DATE(1970,1,1)</f>
        <v>41721</v>
      </c>
    </row>
    <row r="1846" spans="1:20" ht="48" x14ac:dyDescent="0.2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5">
        <f>E1846/D1846</f>
        <v>1.0049377777777779</v>
      </c>
      <c r="P1846" s="8">
        <f>E1846/L1846</f>
        <v>167.48962962962963</v>
      </c>
      <c r="Q1846" t="str">
        <f>LEFT(N1846, SEARCH("&amp;", N1846,1)-1)</f>
        <v xml:space="preserve">film </v>
      </c>
      <c r="R1846" t="str">
        <f>RIGHT(N1846,LEN(N1846)-SEARCH("&amp; ",N1846,1))</f>
        <v xml:space="preserve"> video/shorts</v>
      </c>
      <c r="S1846" s="12">
        <f>(((J1846/60)/60)/24)+DATE(1970,1,1)</f>
        <v>40248.834999999999</v>
      </c>
      <c r="T1846" s="12">
        <f>(((I1846/60)/60)/24)+DATE(1970,1,1)</f>
        <v>40338.791666666664</v>
      </c>
    </row>
    <row r="1847" spans="1:20" ht="48" x14ac:dyDescent="0.2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5">
        <f>E1847/D1847</f>
        <v>7.5111111111111115E-2</v>
      </c>
      <c r="P1847" s="8">
        <f>E1847/L1847</f>
        <v>37.555555555555557</v>
      </c>
      <c r="Q1847" t="str">
        <f>LEFT(N1847, SEARCH("&amp;", N1847,1)-1)</f>
        <v xml:space="preserve">film </v>
      </c>
      <c r="R1847" t="str">
        <f>RIGHT(N1847,LEN(N1847)-SEARCH("&amp; ",N1847,1))</f>
        <v xml:space="preserve"> video/science fiction</v>
      </c>
      <c r="S1847" s="12">
        <f>(((J1847/60)/60)/24)+DATE(1970,1,1)</f>
        <v>42200.542268518519</v>
      </c>
      <c r="T1847" s="12">
        <f>(((I1847/60)/60)/24)+DATE(1970,1,1)</f>
        <v>42227.542268518519</v>
      </c>
    </row>
    <row r="1848" spans="1:20" ht="32" x14ac:dyDescent="0.2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5">
        <f>E1848/D1848</f>
        <v>1.0668444444444445</v>
      </c>
      <c r="P1848" s="8">
        <f>E1848/L1848</f>
        <v>28.576190476190476</v>
      </c>
      <c r="Q1848" t="str">
        <f>LEFT(N1848, SEARCH("&amp;", N1848,1)-1)</f>
        <v xml:space="preserve">film </v>
      </c>
      <c r="R1848" t="str">
        <f>RIGHT(N1848,LEN(N1848)-SEARCH("&amp; ",N1848,1))</f>
        <v xml:space="preserve"> video/documentary</v>
      </c>
      <c r="S1848" s="12">
        <f>(((J1848/60)/60)/24)+DATE(1970,1,1)</f>
        <v>40526.36917824074</v>
      </c>
      <c r="T1848" s="12">
        <f>(((I1848/60)/60)/24)+DATE(1970,1,1)</f>
        <v>40576.332638888889</v>
      </c>
    </row>
    <row r="1849" spans="1:20" ht="48" x14ac:dyDescent="0.2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5">
        <f>E1849/D1849</f>
        <v>5.5555555555555558E-3</v>
      </c>
      <c r="P1849" s="8">
        <f>E1849/L1849</f>
        <v>25</v>
      </c>
      <c r="Q1849" t="str">
        <f>LEFT(N1849, SEARCH("/", N1849,1)-1)</f>
        <v>technology</v>
      </c>
      <c r="R1849" t="str">
        <f>RIGHT(N1849,LEN(N1849)-SEARCH("/",N1849,1))</f>
        <v>web</v>
      </c>
      <c r="S1849" s="12">
        <f>(((J1849/60)/60)/24)+DATE(1970,1,1)</f>
        <v>42276.046689814815</v>
      </c>
      <c r="T1849" s="12">
        <f>(((I1849/60)/60)/24)+DATE(1970,1,1)</f>
        <v>42306.046689814815</v>
      </c>
    </row>
    <row r="1850" spans="1:20" ht="48" x14ac:dyDescent="0.2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5">
        <f>E1850/D1850</f>
        <v>1</v>
      </c>
      <c r="P1850" s="8">
        <f>E1850/L1850</f>
        <v>104.65116279069767</v>
      </c>
      <c r="Q1850" t="str">
        <f>LEFT(N1850, SEARCH("/", N1850,1)-1)</f>
        <v>music</v>
      </c>
      <c r="R1850" t="str">
        <f>RIGHT(N1850,LEN(N1850)-SEARCH("/",N1850,1))</f>
        <v>rock</v>
      </c>
      <c r="S1850" s="12">
        <f>(((J1850/60)/60)/24)+DATE(1970,1,1)</f>
        <v>41962.100532407407</v>
      </c>
      <c r="T1850" s="12">
        <f>(((I1850/60)/60)/24)+DATE(1970,1,1)</f>
        <v>41995.207638888889</v>
      </c>
    </row>
    <row r="1851" spans="1:20" ht="48" x14ac:dyDescent="0.2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5">
        <f>E1851/D1851</f>
        <v>2.2444444444444444E-2</v>
      </c>
      <c r="P1851" s="8">
        <f>E1851/L1851</f>
        <v>50.5</v>
      </c>
      <c r="Q1851" t="str">
        <f>LEFT(N1851, SEARCH("/", N1851,1)-1)</f>
        <v>music</v>
      </c>
      <c r="R1851" t="str">
        <f>RIGHT(N1851,LEN(N1851)-SEARCH("/",N1851,1))</f>
        <v>jazz</v>
      </c>
      <c r="S1851" s="12">
        <f>(((J1851/60)/60)/24)+DATE(1970,1,1)</f>
        <v>42599.965324074074</v>
      </c>
      <c r="T1851" s="12">
        <f>(((I1851/60)/60)/24)+DATE(1970,1,1)</f>
        <v>42629.965324074074</v>
      </c>
    </row>
    <row r="1852" spans="1:20" ht="48" x14ac:dyDescent="0.2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5">
        <f>E1852/D1852</f>
        <v>1.1236044444444444</v>
      </c>
      <c r="P1852" s="8">
        <f>E1852/L1852</f>
        <v>23.963127962085309</v>
      </c>
      <c r="Q1852" t="str">
        <f>LEFT(N1852, SEARCH("/", N1852,1)-1)</f>
        <v>music</v>
      </c>
      <c r="R1852" t="str">
        <f>RIGHT(N1852,LEN(N1852)-SEARCH("/",N1852,1))</f>
        <v>electronic music</v>
      </c>
      <c r="S1852" s="12">
        <f>(((J1852/60)/60)/24)+DATE(1970,1,1)</f>
        <v>41249.448958333334</v>
      </c>
      <c r="T1852" s="12">
        <f>(((I1852/60)/60)/24)+DATE(1970,1,1)</f>
        <v>41281.333333333336</v>
      </c>
    </row>
    <row r="1853" spans="1:20" ht="48" x14ac:dyDescent="0.2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5">
        <f>E1853/D1853</f>
        <v>2.4222222222222221E-2</v>
      </c>
      <c r="P1853" s="8">
        <f>E1853/L1853</f>
        <v>36.333333333333336</v>
      </c>
      <c r="Q1853" t="str">
        <f>LEFT(N1853, SEARCH("/", N1853,1)-1)</f>
        <v>games</v>
      </c>
      <c r="R1853" t="str">
        <f>RIGHT(N1853,LEN(N1853)-SEARCH("/",N1853,1))</f>
        <v>video games</v>
      </c>
      <c r="S1853" s="12">
        <f>(((J1853/60)/60)/24)+DATE(1970,1,1)</f>
        <v>41704.16642361111</v>
      </c>
      <c r="T1853" s="12">
        <f>(((I1853/60)/60)/24)+DATE(1970,1,1)</f>
        <v>41734.124756944446</v>
      </c>
    </row>
    <row r="1854" spans="1:20" ht="48" x14ac:dyDescent="0.2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5">
        <f>E1854/D1854</f>
        <v>1.2222222222222223E-2</v>
      </c>
      <c r="P1854" s="8">
        <f>E1854/L1854</f>
        <v>27.5</v>
      </c>
      <c r="Q1854" t="str">
        <f>LEFT(N1854, SEARCH("/", N1854,1)-1)</f>
        <v>publishing</v>
      </c>
      <c r="R1854" t="str">
        <f>RIGHT(N1854,LEN(N1854)-SEARCH("/",N1854,1))</f>
        <v>translations</v>
      </c>
      <c r="S1854" s="12">
        <f>(((J1854/60)/60)/24)+DATE(1970,1,1)</f>
        <v>42232.15016203704</v>
      </c>
      <c r="T1854" s="12">
        <f>(((I1854/60)/60)/24)+DATE(1970,1,1)</f>
        <v>42262.465972222228</v>
      </c>
    </row>
    <row r="1855" spans="1:20" ht="48" x14ac:dyDescent="0.2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5">
        <f>E1855/D1855</f>
        <v>1.0355555555555556</v>
      </c>
      <c r="P1855" s="8">
        <f>E1855/L1855</f>
        <v>53.5632183908046</v>
      </c>
      <c r="Q1855" t="str">
        <f>LEFT(N1855, SEARCH("/", N1855,1)-1)</f>
        <v>music</v>
      </c>
      <c r="R1855" t="str">
        <f>RIGHT(N1855,LEN(N1855)-SEARCH("/",N1855,1))</f>
        <v>rock</v>
      </c>
      <c r="S1855" s="12">
        <f>(((J1855/60)/60)/24)+DATE(1970,1,1)</f>
        <v>40663.08666666667</v>
      </c>
      <c r="T1855" s="12">
        <f>(((I1855/60)/60)/24)+DATE(1970,1,1)</f>
        <v>40706.166666666664</v>
      </c>
    </row>
    <row r="1856" spans="1:20" ht="48" x14ac:dyDescent="0.2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5">
        <f>E1856/D1856</f>
        <v>1.0066666666666666</v>
      </c>
      <c r="P1856" s="8">
        <f>E1856/L1856</f>
        <v>64.714285714285708</v>
      </c>
      <c r="Q1856" t="str">
        <f>LEFT(N1856, SEARCH("/", N1856,1)-1)</f>
        <v>music</v>
      </c>
      <c r="R1856" t="str">
        <f>RIGHT(N1856,LEN(N1856)-SEARCH("/",N1856,1))</f>
        <v>pop</v>
      </c>
      <c r="S1856" s="12">
        <f>(((J1856/60)/60)/24)+DATE(1970,1,1)</f>
        <v>41572.492974537039</v>
      </c>
      <c r="T1856" s="12">
        <f>(((I1856/60)/60)/24)+DATE(1970,1,1)</f>
        <v>41602.534641203703</v>
      </c>
    </row>
    <row r="1857" spans="1:20" ht="48" x14ac:dyDescent="0.2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5">
        <f>E1857/D1857</f>
        <v>2.2222222222222223E-4</v>
      </c>
      <c r="P1857" s="8">
        <f>E1857/L1857</f>
        <v>1</v>
      </c>
      <c r="Q1857" t="str">
        <f>LEFT(N1857, SEARCH("/", N1857,1)-1)</f>
        <v>music</v>
      </c>
      <c r="R1857" t="str">
        <f>RIGHT(N1857,LEN(N1857)-SEARCH("/",N1857,1))</f>
        <v>faith</v>
      </c>
      <c r="S1857" s="12">
        <f>(((J1857/60)/60)/24)+DATE(1970,1,1)</f>
        <v>42102.036527777775</v>
      </c>
      <c r="T1857" s="12">
        <f>(((I1857/60)/60)/24)+DATE(1970,1,1)</f>
        <v>42132.036527777775</v>
      </c>
    </row>
    <row r="1858" spans="1:20" ht="48" x14ac:dyDescent="0.2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5">
        <f>E1858/D1858</f>
        <v>1.1226666666666667</v>
      </c>
      <c r="P1858" s="8">
        <f>E1858/L1858</f>
        <v>87.103448275862064</v>
      </c>
      <c r="Q1858" t="str">
        <f>LEFT(N1858, SEARCH("/", N1858,1)-1)</f>
        <v>music</v>
      </c>
      <c r="R1858" t="str">
        <f>RIGHT(N1858,LEN(N1858)-SEARCH("/",N1858,1))</f>
        <v>rock</v>
      </c>
      <c r="S1858" s="12">
        <f>(((J1858/60)/60)/24)+DATE(1970,1,1)</f>
        <v>41813.766099537039</v>
      </c>
      <c r="T1858" s="12">
        <f>(((I1858/60)/60)/24)+DATE(1970,1,1)</f>
        <v>41844.766099537039</v>
      </c>
    </row>
    <row r="1859" spans="1:20" ht="48" x14ac:dyDescent="0.2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5">
        <f>E1859/D1859</f>
        <v>1.1997755555555556</v>
      </c>
      <c r="P1859" s="8">
        <f>E1859/L1859</f>
        <v>50.9338679245283</v>
      </c>
      <c r="Q1859" t="str">
        <f>LEFT(N1859, SEARCH("/", N1859,1)-1)</f>
        <v>music</v>
      </c>
      <c r="R1859" t="str">
        <f>RIGHT(N1859,LEN(N1859)-SEARCH("/",N1859,1))</f>
        <v>rock</v>
      </c>
      <c r="S1859" s="12">
        <f>(((J1859/60)/60)/24)+DATE(1970,1,1)</f>
        <v>41792.667361111111</v>
      </c>
      <c r="T1859" s="12">
        <f>(((I1859/60)/60)/24)+DATE(1970,1,1)</f>
        <v>41813.667361111111</v>
      </c>
    </row>
    <row r="1860" spans="1:20" ht="48" x14ac:dyDescent="0.2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5">
        <f>E1860/D1860</f>
        <v>1.004</v>
      </c>
      <c r="P1860" s="8">
        <f>E1860/L1860</f>
        <v>74.06557377049181</v>
      </c>
      <c r="Q1860" t="str">
        <f>LEFT(N1860, SEARCH("/", N1860,1)-1)</f>
        <v>music</v>
      </c>
      <c r="R1860" t="str">
        <f>RIGHT(N1860,LEN(N1860)-SEARCH("/",N1860,1))</f>
        <v>classical music</v>
      </c>
      <c r="S1860" s="12">
        <f>(((J1860/60)/60)/24)+DATE(1970,1,1)</f>
        <v>42208.680023148147</v>
      </c>
      <c r="T1860" s="12">
        <f>(((I1860/60)/60)/24)+DATE(1970,1,1)</f>
        <v>42231.165972222225</v>
      </c>
    </row>
    <row r="1861" spans="1:20" ht="48" x14ac:dyDescent="0.2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5">
        <f>E1861/D1861</f>
        <v>1.0024444444444445</v>
      </c>
      <c r="P1861" s="8">
        <f>E1861/L1861</f>
        <v>65.376811594202906</v>
      </c>
      <c r="Q1861" t="str">
        <f>LEFT(N1861, SEARCH("/", N1861,1)-1)</f>
        <v>theater</v>
      </c>
      <c r="R1861" t="str">
        <f>RIGHT(N1861,LEN(N1861)-SEARCH("/",N1861,1))</f>
        <v>plays</v>
      </c>
      <c r="S1861" s="12">
        <f>(((J1861/60)/60)/24)+DATE(1970,1,1)</f>
        <v>42208.84646990741</v>
      </c>
      <c r="T1861" s="12">
        <f>(((I1861/60)/60)/24)+DATE(1970,1,1)</f>
        <v>42238.84646990741</v>
      </c>
    </row>
    <row r="1862" spans="1:20" ht="48" x14ac:dyDescent="0.2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5">
        <f>E1862/D1862</f>
        <v>0</v>
      </c>
      <c r="P1862" s="8" t="e">
        <f>E1862/L1862</f>
        <v>#DIV/0!</v>
      </c>
      <c r="Q1862" t="str">
        <f>LEFT(N1862, SEARCH("/", N1862,1)-1)</f>
        <v>theater</v>
      </c>
      <c r="R1862" t="str">
        <f>RIGHT(N1862,LEN(N1862)-SEARCH("/",N1862,1))</f>
        <v>plays</v>
      </c>
      <c r="S1862" s="12">
        <f>(((J1862/60)/60)/24)+DATE(1970,1,1)</f>
        <v>42390.002650462964</v>
      </c>
      <c r="T1862" s="12">
        <f>(((I1862/60)/60)/24)+DATE(1970,1,1)</f>
        <v>42398.970138888893</v>
      </c>
    </row>
    <row r="1863" spans="1:20" ht="48" x14ac:dyDescent="0.2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5">
        <f>E1863/D1863</f>
        <v>1.1602222222222223</v>
      </c>
      <c r="P1863" s="8">
        <f>E1863/L1863</f>
        <v>50.689320388349515</v>
      </c>
      <c r="Q1863" t="str">
        <f>LEFT(N1863, SEARCH("/", N1863,1)-1)</f>
        <v>theater</v>
      </c>
      <c r="R1863" t="str">
        <f>RIGHT(N1863,LEN(N1863)-SEARCH("/",N1863,1))</f>
        <v>spaces</v>
      </c>
      <c r="S1863" s="12">
        <f>(((J1863/60)/60)/24)+DATE(1970,1,1)</f>
        <v>42660.618854166663</v>
      </c>
      <c r="T1863" s="12">
        <f>(((I1863/60)/60)/24)+DATE(1970,1,1)</f>
        <v>42696.249305555553</v>
      </c>
    </row>
    <row r="1864" spans="1:20" ht="48" x14ac:dyDescent="0.2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5">
        <f>E1864/D1864</f>
        <v>1.0153333333333334</v>
      </c>
      <c r="P1864" s="8">
        <f>E1864/L1864</f>
        <v>80.15789473684211</v>
      </c>
      <c r="Q1864" t="str">
        <f>LEFT(N1864, SEARCH("/", N1864,1)-1)</f>
        <v>theater</v>
      </c>
      <c r="R1864" t="str">
        <f>RIGHT(N1864,LEN(N1864)-SEARCH("/",N1864,1))</f>
        <v>plays</v>
      </c>
      <c r="S1864" s="12">
        <f>(((J1864/60)/60)/24)+DATE(1970,1,1)</f>
        <v>41841.26489583333</v>
      </c>
      <c r="T1864" s="12">
        <f>(((I1864/60)/60)/24)+DATE(1970,1,1)</f>
        <v>41864.207638888889</v>
      </c>
    </row>
    <row r="1865" spans="1:20" ht="32" x14ac:dyDescent="0.2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5">
        <f>E1865/D1865</f>
        <v>1.1602222222222223</v>
      </c>
      <c r="P1865" s="8">
        <f>E1865/L1865</f>
        <v>50.20192307692308</v>
      </c>
      <c r="Q1865" t="str">
        <f>LEFT(N1865, SEARCH("/", N1865,1)-1)</f>
        <v>theater</v>
      </c>
      <c r="R1865" t="str">
        <f>RIGHT(N1865,LEN(N1865)-SEARCH("/",N1865,1))</f>
        <v>plays</v>
      </c>
      <c r="S1865" s="12">
        <f>(((J1865/60)/60)/24)+DATE(1970,1,1)</f>
        <v>42648.546111111107</v>
      </c>
      <c r="T1865" s="12">
        <f>(((I1865/60)/60)/24)+DATE(1970,1,1)</f>
        <v>42678.546111111107</v>
      </c>
    </row>
    <row r="1866" spans="1:20" ht="48" x14ac:dyDescent="0.2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5">
        <f>E1866/D1866</f>
        <v>1.1684444444444444</v>
      </c>
      <c r="P1866" s="8">
        <f>E1866/L1866</f>
        <v>52.58</v>
      </c>
      <c r="Q1866" t="str">
        <f>LEFT(N1866, SEARCH("/", N1866,1)-1)</f>
        <v>theater</v>
      </c>
      <c r="R1866" t="str">
        <f>RIGHT(N1866,LEN(N1866)-SEARCH("/",N1866,1))</f>
        <v>plays</v>
      </c>
      <c r="S1866" s="12">
        <f>(((J1866/60)/60)/24)+DATE(1970,1,1)</f>
        <v>42426.949988425928</v>
      </c>
      <c r="T1866" s="12">
        <f>(((I1866/60)/60)/24)+DATE(1970,1,1)</f>
        <v>42461.165972222225</v>
      </c>
    </row>
    <row r="1867" spans="1:20" ht="48" x14ac:dyDescent="0.2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5">
        <f>E1867/D1867</f>
        <v>1.7044444444444444</v>
      </c>
      <c r="P1867" s="8">
        <f>E1867/L1867</f>
        <v>84.285714285714292</v>
      </c>
      <c r="Q1867" t="str">
        <f>LEFT(N1867, SEARCH("/", N1867,1)-1)</f>
        <v>theater</v>
      </c>
      <c r="R1867" t="str">
        <f>RIGHT(N1867,LEN(N1867)-SEARCH("/",N1867,1))</f>
        <v>plays</v>
      </c>
      <c r="S1867" s="12">
        <f>(((J1867/60)/60)/24)+DATE(1970,1,1)</f>
        <v>42768.425370370373</v>
      </c>
      <c r="T1867" s="12">
        <f>(((I1867/60)/60)/24)+DATE(1970,1,1)</f>
        <v>42798.425370370373</v>
      </c>
    </row>
    <row r="1868" spans="1:20" ht="48" x14ac:dyDescent="0.2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5">
        <f>E1868/D1868</f>
        <v>1.0144444444444445</v>
      </c>
      <c r="P1868" s="8">
        <f>E1868/L1868</f>
        <v>114.125</v>
      </c>
      <c r="Q1868" t="str">
        <f>LEFT(N1868, SEARCH("/", N1868,1)-1)</f>
        <v>theater</v>
      </c>
      <c r="R1868" t="str">
        <f>RIGHT(N1868,LEN(N1868)-SEARCH("/",N1868,1))</f>
        <v>plays</v>
      </c>
      <c r="S1868" s="12">
        <f>(((J1868/60)/60)/24)+DATE(1970,1,1)</f>
        <v>41851.200150462959</v>
      </c>
      <c r="T1868" s="12">
        <f>(((I1868/60)/60)/24)+DATE(1970,1,1)</f>
        <v>41881.200150462959</v>
      </c>
    </row>
    <row r="1869" spans="1:20" ht="48" x14ac:dyDescent="0.2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5">
        <f>E1869/D1869</f>
        <v>1</v>
      </c>
      <c r="P1869" s="8">
        <f>E1869/L1869</f>
        <v>145.16129032258064</v>
      </c>
      <c r="Q1869" t="str">
        <f>LEFT(N1869, SEARCH("/", N1869,1)-1)</f>
        <v>theater</v>
      </c>
      <c r="R1869" t="str">
        <f>RIGHT(N1869,LEN(N1869)-SEARCH("/",N1869,1))</f>
        <v>plays</v>
      </c>
      <c r="S1869" s="12">
        <f>(((J1869/60)/60)/24)+DATE(1970,1,1)</f>
        <v>42556.873020833329</v>
      </c>
      <c r="T1869" s="12">
        <f>(((I1869/60)/60)/24)+DATE(1970,1,1)</f>
        <v>42616.873020833329</v>
      </c>
    </row>
    <row r="1870" spans="1:20" ht="32" x14ac:dyDescent="0.2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5">
        <f>E1870/D1870</f>
        <v>1.0204444444444445</v>
      </c>
      <c r="P1870" s="8">
        <f>E1870/L1870</f>
        <v>72.888888888888886</v>
      </c>
      <c r="Q1870" t="str">
        <f>LEFT(N1870, SEARCH("/", N1870,1)-1)</f>
        <v>theater</v>
      </c>
      <c r="R1870" t="str">
        <f>RIGHT(N1870,LEN(N1870)-SEARCH("/",N1870,1))</f>
        <v>plays</v>
      </c>
      <c r="S1870" s="12">
        <f>(((J1870/60)/60)/24)+DATE(1970,1,1)</f>
        <v>41943.753032407411</v>
      </c>
      <c r="T1870" s="12">
        <f>(((I1870/60)/60)/24)+DATE(1970,1,1)</f>
        <v>41973.794699074075</v>
      </c>
    </row>
    <row r="1871" spans="1:20" ht="48" x14ac:dyDescent="0.2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5">
        <f>E1871/D1871</f>
        <v>1.0111111111111111</v>
      </c>
      <c r="P1871" s="8">
        <f>E1871/L1871</f>
        <v>267.64705882352939</v>
      </c>
      <c r="Q1871" t="str">
        <f>LEFT(N1871, SEARCH("/", N1871,1)-1)</f>
        <v>theater</v>
      </c>
      <c r="R1871" t="str">
        <f>RIGHT(N1871,LEN(N1871)-SEARCH("/",N1871,1))</f>
        <v>musical</v>
      </c>
      <c r="S1871" s="12">
        <f>(((J1871/60)/60)/24)+DATE(1970,1,1)</f>
        <v>41771.814791666664</v>
      </c>
      <c r="T1871" s="12">
        <f>(((I1871/60)/60)/24)+DATE(1970,1,1)</f>
        <v>41801.814791666664</v>
      </c>
    </row>
    <row r="1872" spans="1:20" ht="48" x14ac:dyDescent="0.2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5">
        <f>E1872/D1872</f>
        <v>1.0966666666666667</v>
      </c>
      <c r="P1872" s="8">
        <f>E1872/L1872</f>
        <v>94.90384615384616</v>
      </c>
      <c r="Q1872" t="str">
        <f>LEFT(N1872, SEARCH("/", N1872,1)-1)</f>
        <v>theater</v>
      </c>
      <c r="R1872" t="str">
        <f>RIGHT(N1872,LEN(N1872)-SEARCH("/",N1872,1))</f>
        <v>musical</v>
      </c>
      <c r="S1872" s="12">
        <f>(((J1872/60)/60)/24)+DATE(1970,1,1)</f>
        <v>41865.882928240739</v>
      </c>
      <c r="T1872" s="12">
        <f>(((I1872/60)/60)/24)+DATE(1970,1,1)</f>
        <v>41890.882928240739</v>
      </c>
    </row>
    <row r="1873" spans="1:20" ht="48" x14ac:dyDescent="0.2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5">
        <f>E1873/D1873</f>
        <v>1.1111111111111112E-2</v>
      </c>
      <c r="P1873" s="8">
        <f>E1873/L1873</f>
        <v>50</v>
      </c>
      <c r="Q1873" t="str">
        <f>LEFT(N1873, SEARCH("/", N1873,1)-1)</f>
        <v>theater</v>
      </c>
      <c r="R1873" t="str">
        <f>RIGHT(N1873,LEN(N1873)-SEARCH("/",N1873,1))</f>
        <v>plays</v>
      </c>
      <c r="S1873" s="12">
        <f>(((J1873/60)/60)/24)+DATE(1970,1,1)</f>
        <v>42570.850381944445</v>
      </c>
      <c r="T1873" s="12">
        <f>(((I1873/60)/60)/24)+DATE(1970,1,1)</f>
        <v>42615.850381944445</v>
      </c>
    </row>
    <row r="1874" spans="1:20" ht="48" x14ac:dyDescent="0.2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>E1874/D1874</f>
        <v>1.1632786885245903</v>
      </c>
      <c r="P1874" s="8">
        <f>E1874/L1874</f>
        <v>50.685714285714283</v>
      </c>
      <c r="Q1874" t="str">
        <f>LEFT(N1874, SEARCH("/", N1874,1)-1)</f>
        <v>music</v>
      </c>
      <c r="R1874" t="str">
        <f>RIGHT(N1874,LEN(N1874)-SEARCH("/",N1874,1))</f>
        <v>indie rock</v>
      </c>
      <c r="S1874" s="12">
        <f>(((J1874/60)/60)/24)+DATE(1970,1,1)</f>
        <v>41099.093865740739</v>
      </c>
      <c r="T1874" s="12">
        <f>(((I1874/60)/60)/24)+DATE(1970,1,1)</f>
        <v>41131.916666666664</v>
      </c>
    </row>
    <row r="1875" spans="1:20" ht="48" x14ac:dyDescent="0.2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>E1875/D1875</f>
        <v>1.0581826105905425</v>
      </c>
      <c r="P1875" s="8">
        <f>E1875/L1875</f>
        <v>64.74666666666667</v>
      </c>
      <c r="Q1875" t="str">
        <f>LEFT(N1875, SEARCH("/", N1875,1)-1)</f>
        <v>games</v>
      </c>
      <c r="R1875" t="str">
        <f>RIGHT(N1875,LEN(N1875)-SEARCH("/",N1875,1))</f>
        <v>tabletop games</v>
      </c>
      <c r="S1875" s="12">
        <f>(((J1875/60)/60)/24)+DATE(1970,1,1)</f>
        <v>41614.651493055557</v>
      </c>
      <c r="T1875" s="12">
        <f>(((I1875/60)/60)/24)+DATE(1970,1,1)</f>
        <v>41644.651493055557</v>
      </c>
    </row>
    <row r="1876" spans="1:20" ht="48" x14ac:dyDescent="0.2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5">
        <f>E1876/D1876</f>
        <v>1.0765217391304347</v>
      </c>
      <c r="P1876" s="8">
        <f>E1876/L1876</f>
        <v>65.15789473684211</v>
      </c>
      <c r="Q1876" t="str">
        <f>LEFT(N1876, SEARCH("/", N1876,1)-1)</f>
        <v>music</v>
      </c>
      <c r="R1876" t="str">
        <f>RIGHT(N1876,LEN(N1876)-SEARCH("/",N1876,1))</f>
        <v>electronic music</v>
      </c>
      <c r="S1876" s="12">
        <f>(((J1876/60)/60)/24)+DATE(1970,1,1)</f>
        <v>42016.641435185185</v>
      </c>
      <c r="T1876" s="12">
        <f>(((I1876/60)/60)/24)+DATE(1970,1,1)</f>
        <v>42046.641435185185</v>
      </c>
    </row>
    <row r="1877" spans="1:20" ht="48" x14ac:dyDescent="0.2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5">
        <f>E1877/D1877</f>
        <v>6.0869565217391303E-3</v>
      </c>
      <c r="P1877" s="8">
        <f>E1877/L1877</f>
        <v>28</v>
      </c>
      <c r="Q1877" t="str">
        <f>LEFT(N1877, SEARCH("/", N1877,1)-1)</f>
        <v>technology</v>
      </c>
      <c r="R1877" t="str">
        <f>RIGHT(N1877,LEN(N1877)-SEARCH("/",N1877,1))</f>
        <v>wearables</v>
      </c>
      <c r="S1877" s="12">
        <f>(((J1877/60)/60)/24)+DATE(1970,1,1)</f>
        <v>42082.702800925923</v>
      </c>
      <c r="T1877" s="12">
        <f>(((I1877/60)/60)/24)+DATE(1970,1,1)</f>
        <v>42112.702800925923</v>
      </c>
    </row>
    <row r="1878" spans="1:20" ht="32" x14ac:dyDescent="0.2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5">
        <f>E1878/D1878</f>
        <v>1.2032608695652174</v>
      </c>
      <c r="P1878" s="8">
        <f>E1878/L1878</f>
        <v>48.130434782608695</v>
      </c>
      <c r="Q1878" t="str">
        <f>LEFT(N1878, SEARCH("/", N1878,1)-1)</f>
        <v>games</v>
      </c>
      <c r="R1878" t="str">
        <f>RIGHT(N1878,LEN(N1878)-SEARCH("/",N1878,1))</f>
        <v>tabletop games</v>
      </c>
      <c r="S1878" s="12">
        <f>(((J1878/60)/60)/24)+DATE(1970,1,1)</f>
        <v>42197.771990740745</v>
      </c>
      <c r="T1878" s="12">
        <f>(((I1878/60)/60)/24)+DATE(1970,1,1)</f>
        <v>42227.771990740745</v>
      </c>
    </row>
    <row r="1879" spans="1:20" ht="48" x14ac:dyDescent="0.2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>E1879/D1879</f>
        <v>1.118936170212766</v>
      </c>
      <c r="P1879" s="8">
        <f>E1879/L1879</f>
        <v>105.18</v>
      </c>
      <c r="Q1879" t="str">
        <f>LEFT(N1879, SEARCH("&amp;", N1879,1)-1)</f>
        <v xml:space="preserve">film </v>
      </c>
      <c r="R1879" t="str">
        <f>RIGHT(N1879,LEN(N1879)-SEARCH("&amp; ",N1879,1))</f>
        <v xml:space="preserve"> video/documentary</v>
      </c>
      <c r="S1879" s="12">
        <f>(((J1879/60)/60)/24)+DATE(1970,1,1)</f>
        <v>42417.818078703705</v>
      </c>
      <c r="T1879" s="12">
        <f>(((I1879/60)/60)/24)+DATE(1970,1,1)</f>
        <v>42477.776412037041</v>
      </c>
    </row>
    <row r="1880" spans="1:20" ht="48" x14ac:dyDescent="0.2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>E1880/D1880</f>
        <v>1.2560416666666667</v>
      </c>
      <c r="P1880" s="8">
        <f>E1880/L1880</f>
        <v>58.533980582524272</v>
      </c>
      <c r="Q1880" t="str">
        <f>LEFT(N1880, SEARCH("/", N1880,1)-1)</f>
        <v>photography</v>
      </c>
      <c r="R1880" t="str">
        <f>RIGHT(N1880,LEN(N1880)-SEARCH("/",N1880,1))</f>
        <v>photobooks</v>
      </c>
      <c r="S1880" s="12">
        <f>(((J1880/60)/60)/24)+DATE(1970,1,1)</f>
        <v>42089.477500000001</v>
      </c>
      <c r="T1880" s="12">
        <f>(((I1880/60)/60)/24)+DATE(1970,1,1)</f>
        <v>42110.477500000001</v>
      </c>
    </row>
    <row r="1881" spans="1:20" ht="48" x14ac:dyDescent="0.2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>E1881/D1881</f>
        <v>0.135625</v>
      </c>
      <c r="P1881" s="8">
        <f>E1881/L1881</f>
        <v>65.099999999999994</v>
      </c>
      <c r="Q1881" t="str">
        <f>LEFT(N1881, SEARCH("/", N1881,1)-1)</f>
        <v>photography</v>
      </c>
      <c r="R1881" t="str">
        <f>RIGHT(N1881,LEN(N1881)-SEARCH("/",N1881,1))</f>
        <v>photobooks</v>
      </c>
      <c r="S1881" s="12">
        <f>(((J1881/60)/60)/24)+DATE(1970,1,1)</f>
        <v>42025.357094907406</v>
      </c>
      <c r="T1881" s="12">
        <f>(((I1881/60)/60)/24)+DATE(1970,1,1)</f>
        <v>42055.357094907406</v>
      </c>
    </row>
    <row r="1882" spans="1:20" ht="48" x14ac:dyDescent="0.2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>E1882/D1882</f>
        <v>0.11458333333333333</v>
      </c>
      <c r="P1882" s="8">
        <f>E1882/L1882</f>
        <v>39.285714285714285</v>
      </c>
      <c r="Q1882" t="str">
        <f>LEFT(N1882, SEARCH("/", N1882,1)-1)</f>
        <v>publishing</v>
      </c>
      <c r="R1882" t="str">
        <f>RIGHT(N1882,LEN(N1882)-SEARCH("/",N1882,1))</f>
        <v>children's books</v>
      </c>
      <c r="S1882" s="12">
        <f>(((J1882/60)/60)/24)+DATE(1970,1,1)</f>
        <v>40855.765092592592</v>
      </c>
      <c r="T1882" s="12">
        <f>(((I1882/60)/60)/24)+DATE(1970,1,1)</f>
        <v>40895.765092592592</v>
      </c>
    </row>
    <row r="1883" spans="1:20" ht="48" x14ac:dyDescent="0.2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5">
        <f>E1883/D1883</f>
        <v>1.473265306122449</v>
      </c>
      <c r="P1883" s="8">
        <f>E1883/L1883</f>
        <v>48.449664429530202</v>
      </c>
      <c r="Q1883" t="str">
        <f>LEFT(N1883, SEARCH("/", N1883,1)-1)</f>
        <v>publishing</v>
      </c>
      <c r="R1883" t="str">
        <f>RIGHT(N1883,LEN(N1883)-SEARCH("/",N1883,1))</f>
        <v>nonfiction</v>
      </c>
      <c r="S1883" s="12">
        <f>(((J1883/60)/60)/24)+DATE(1970,1,1)</f>
        <v>41422.075821759259</v>
      </c>
      <c r="T1883" s="12">
        <f>(((I1883/60)/60)/24)+DATE(1970,1,1)</f>
        <v>41452.075821759259</v>
      </c>
    </row>
    <row r="1884" spans="1:20" ht="48" x14ac:dyDescent="0.2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5">
        <f>E1884/D1884</f>
        <v>8.1918387755102042</v>
      </c>
      <c r="P1884" s="8">
        <f>E1884/L1884</f>
        <v>152.62361216730039</v>
      </c>
      <c r="Q1884" t="str">
        <f>LEFT(N1884, SEARCH("/", N1884,1)-1)</f>
        <v>technology</v>
      </c>
      <c r="R1884" t="str">
        <f>RIGHT(N1884,LEN(N1884)-SEARCH("/",N1884,1))</f>
        <v>hardware</v>
      </c>
      <c r="S1884" s="12">
        <f>(((J1884/60)/60)/24)+DATE(1970,1,1)</f>
        <v>41069.088506944441</v>
      </c>
      <c r="T1884" s="12">
        <f>(((I1884/60)/60)/24)+DATE(1970,1,1)</f>
        <v>41099.088506944441</v>
      </c>
    </row>
    <row r="1885" spans="1:20" ht="48" x14ac:dyDescent="0.2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5">
        <f>E1885/D1885</f>
        <v>1</v>
      </c>
      <c r="P1885" s="8">
        <f>E1885/L1885</f>
        <v>148.4848484848485</v>
      </c>
      <c r="Q1885" t="str">
        <f>LEFT(N1885, SEARCH("/", N1885,1)-1)</f>
        <v>theater</v>
      </c>
      <c r="R1885" t="str">
        <f>RIGHT(N1885,LEN(N1885)-SEARCH("/",N1885,1))</f>
        <v>plays</v>
      </c>
      <c r="S1885" s="12">
        <f>(((J1885/60)/60)/24)+DATE(1970,1,1)</f>
        <v>42062.834444444445</v>
      </c>
      <c r="T1885" s="12">
        <f>(((I1885/60)/60)/24)+DATE(1970,1,1)</f>
        <v>42083.852083333331</v>
      </c>
    </row>
    <row r="1886" spans="1:20" ht="32" x14ac:dyDescent="0.2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>E1886/D1886</f>
        <v>0</v>
      </c>
      <c r="P1886" s="8" t="e">
        <f>E1886/L1886</f>
        <v>#DIV/0!</v>
      </c>
      <c r="Q1886" t="str">
        <f>LEFT(N1886, SEARCH("/", N1886,1)-1)</f>
        <v>publishing</v>
      </c>
      <c r="R1886" t="str">
        <f>RIGHT(N1886,LEN(N1886)-SEARCH("/",N1886,1))</f>
        <v>translations</v>
      </c>
      <c r="S1886" s="12">
        <f>(((J1886/60)/60)/24)+DATE(1970,1,1)</f>
        <v>42199.873402777783</v>
      </c>
      <c r="T1886" s="12">
        <f>(((I1886/60)/60)/24)+DATE(1970,1,1)</f>
        <v>42259.873402777783</v>
      </c>
    </row>
    <row r="1887" spans="1:20" ht="20" x14ac:dyDescent="0.2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>E1887/D1887</f>
        <v>1.1210242048409682</v>
      </c>
      <c r="P1887" s="8">
        <f>E1887/L1887</f>
        <v>69.18518518518519</v>
      </c>
      <c r="Q1887" t="str">
        <f>LEFT(N1887, SEARCH("/", N1887,1)-1)</f>
        <v>theater</v>
      </c>
      <c r="R1887" t="str">
        <f>RIGHT(N1887,LEN(N1887)-SEARCH("/",N1887,1))</f>
        <v>plays</v>
      </c>
      <c r="S1887" s="12">
        <f>(((J1887/60)/60)/24)+DATE(1970,1,1)</f>
        <v>42762.942430555559</v>
      </c>
      <c r="T1887" s="12">
        <f>(((I1887/60)/60)/24)+DATE(1970,1,1)</f>
        <v>42794.208333333328</v>
      </c>
    </row>
    <row r="1888" spans="1:20" ht="48" x14ac:dyDescent="0.2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5">
        <f>E1888/D1888</f>
        <v>1.2050000000000001</v>
      </c>
      <c r="P1888" s="8">
        <f>E1888/L1888</f>
        <v>80.333333333333329</v>
      </c>
      <c r="Q1888" t="str">
        <f>LEFT(N1888, SEARCH("&amp;", N1888,1)-1)</f>
        <v xml:space="preserve">film </v>
      </c>
      <c r="R1888" t="str">
        <f>RIGHT(N1888,LEN(N1888)-SEARCH("&amp; ",N1888,1))</f>
        <v xml:space="preserve"> video/television</v>
      </c>
      <c r="S1888" s="12">
        <f>(((J1888/60)/60)/24)+DATE(1970,1,1)</f>
        <v>42572.778495370367</v>
      </c>
      <c r="T1888" s="12">
        <f>(((I1888/60)/60)/24)+DATE(1970,1,1)</f>
        <v>42604.125</v>
      </c>
    </row>
    <row r="1889" spans="1:20" ht="48" x14ac:dyDescent="0.2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5">
        <f>E1889/D1889</f>
        <v>1.2</v>
      </c>
      <c r="P1889" s="8">
        <f>E1889/L1889</f>
        <v>98.360655737704917</v>
      </c>
      <c r="Q1889" t="str">
        <f>LEFT(N1889, SEARCH("&amp;", N1889,1)-1)</f>
        <v xml:space="preserve">film </v>
      </c>
      <c r="R1889" t="str">
        <f>RIGHT(N1889,LEN(N1889)-SEARCH("&amp; ",N1889,1))</f>
        <v xml:space="preserve"> video/television</v>
      </c>
      <c r="S1889" s="12">
        <f>(((J1889/60)/60)/24)+DATE(1970,1,1)</f>
        <v>42457.623923611114</v>
      </c>
      <c r="T1889" s="12">
        <f>(((I1889/60)/60)/24)+DATE(1970,1,1)</f>
        <v>42487.623923611114</v>
      </c>
    </row>
    <row r="1890" spans="1:20" ht="48" x14ac:dyDescent="0.2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5">
        <f>E1890/D1890</f>
        <v>1.0761100000000001</v>
      </c>
      <c r="P1890" s="8">
        <f>E1890/L1890</f>
        <v>76.865000000000009</v>
      </c>
      <c r="Q1890" t="str">
        <f>LEFT(N1890, SEARCH("&amp;", N1890,1)-1)</f>
        <v xml:space="preserve">film </v>
      </c>
      <c r="R1890" t="str">
        <f>RIGHT(N1890,LEN(N1890)-SEARCH("&amp; ",N1890,1))</f>
        <v xml:space="preserve"> video/television</v>
      </c>
      <c r="S1890" s="12">
        <f>(((J1890/60)/60)/24)+DATE(1970,1,1)</f>
        <v>41932.819525462961</v>
      </c>
      <c r="T1890" s="12">
        <f>(((I1890/60)/60)/24)+DATE(1970,1,1)</f>
        <v>41992.861192129625</v>
      </c>
    </row>
    <row r="1891" spans="1:20" ht="48" x14ac:dyDescent="0.2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5">
        <f>E1891/D1891</f>
        <v>1.4830000000000001</v>
      </c>
      <c r="P1891" s="8">
        <f>E1891/L1891</f>
        <v>322.39130434782606</v>
      </c>
      <c r="Q1891" t="str">
        <f>LEFT(N1891, SEARCH("&amp;", N1891,1)-1)</f>
        <v xml:space="preserve">film </v>
      </c>
      <c r="R1891" t="str">
        <f>RIGHT(N1891,LEN(N1891)-SEARCH("&amp; ",N1891,1))</f>
        <v xml:space="preserve"> video/shorts</v>
      </c>
      <c r="S1891" s="12">
        <f>(((J1891/60)/60)/24)+DATE(1970,1,1)</f>
        <v>41409.814317129632</v>
      </c>
      <c r="T1891" s="12">
        <f>(((I1891/60)/60)/24)+DATE(1970,1,1)</f>
        <v>41431.814317129632</v>
      </c>
    </row>
    <row r="1892" spans="1:20" ht="48" x14ac:dyDescent="0.2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5">
        <f>E1892/D1892</f>
        <v>1.052</v>
      </c>
      <c r="P1892" s="8">
        <f>E1892/L1892</f>
        <v>122.32558139534883</v>
      </c>
      <c r="Q1892" t="str">
        <f>LEFT(N1892, SEARCH("&amp;", N1892,1)-1)</f>
        <v xml:space="preserve">film </v>
      </c>
      <c r="R1892" t="str">
        <f>RIGHT(N1892,LEN(N1892)-SEARCH("&amp; ",N1892,1))</f>
        <v xml:space="preserve"> video/shorts</v>
      </c>
      <c r="S1892" s="12">
        <f>(((J1892/60)/60)/24)+DATE(1970,1,1)</f>
        <v>42721.198877314819</v>
      </c>
      <c r="T1892" s="12">
        <f>(((I1892/60)/60)/24)+DATE(1970,1,1)</f>
        <v>42767.333333333328</v>
      </c>
    </row>
    <row r="1893" spans="1:20" ht="48" x14ac:dyDescent="0.2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5">
        <f>E1893/D1893</f>
        <v>1</v>
      </c>
      <c r="P1893" s="8">
        <f>E1893/L1893</f>
        <v>192.30769230769232</v>
      </c>
      <c r="Q1893" t="str">
        <f>LEFT(N1893, SEARCH("&amp;", N1893,1)-1)</f>
        <v xml:space="preserve">film </v>
      </c>
      <c r="R1893" t="str">
        <f>RIGHT(N1893,LEN(N1893)-SEARCH("&amp; ",N1893,1))</f>
        <v xml:space="preserve"> video/shorts</v>
      </c>
      <c r="S1893" s="12">
        <f>(((J1893/60)/60)/24)+DATE(1970,1,1)</f>
        <v>41197.753310185188</v>
      </c>
      <c r="T1893" s="12">
        <f>(((I1893/60)/60)/24)+DATE(1970,1,1)</f>
        <v>41217.794976851852</v>
      </c>
    </row>
    <row r="1894" spans="1:20" ht="20" x14ac:dyDescent="0.2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5">
        <f>E1894/D1894</f>
        <v>1.0049999999999999</v>
      </c>
      <c r="P1894" s="8">
        <f>E1894/L1894</f>
        <v>186.11111111111111</v>
      </c>
      <c r="Q1894" t="str">
        <f>LEFT(N1894, SEARCH("&amp;", N1894,1)-1)</f>
        <v xml:space="preserve">film </v>
      </c>
      <c r="R1894" t="str">
        <f>RIGHT(N1894,LEN(N1894)-SEARCH("&amp; ",N1894,1))</f>
        <v xml:space="preserve"> video/shorts</v>
      </c>
      <c r="S1894" s="12">
        <f>(((J1894/60)/60)/24)+DATE(1970,1,1)</f>
        <v>40987.776631944449</v>
      </c>
      <c r="T1894" s="12">
        <f>(((I1894/60)/60)/24)+DATE(1970,1,1)</f>
        <v>41001.776631944449</v>
      </c>
    </row>
    <row r="1895" spans="1:20" ht="48" x14ac:dyDescent="0.2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5">
        <f>E1895/D1895</f>
        <v>1.04</v>
      </c>
      <c r="P1895" s="8">
        <f>E1895/L1895</f>
        <v>64.197530864197532</v>
      </c>
      <c r="Q1895" t="str">
        <f>LEFT(N1895, SEARCH("&amp;", N1895,1)-1)</f>
        <v xml:space="preserve">film </v>
      </c>
      <c r="R1895" t="str">
        <f>RIGHT(N1895,LEN(N1895)-SEARCH("&amp; ",N1895,1))</f>
        <v xml:space="preserve"> video/shorts</v>
      </c>
      <c r="S1895" s="12">
        <f>(((J1895/60)/60)/24)+DATE(1970,1,1)</f>
        <v>41718.043032407404</v>
      </c>
      <c r="T1895" s="12">
        <f>(((I1895/60)/60)/24)+DATE(1970,1,1)</f>
        <v>41742.083333333336</v>
      </c>
    </row>
    <row r="1896" spans="1:20" ht="32" x14ac:dyDescent="0.2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5">
        <f>E1896/D1896</f>
        <v>1.41</v>
      </c>
      <c r="P1896" s="8">
        <f>E1896/L1896</f>
        <v>90.384615384615387</v>
      </c>
      <c r="Q1896" t="str">
        <f>LEFT(N1896, SEARCH("&amp;", N1896,1)-1)</f>
        <v xml:space="preserve">film </v>
      </c>
      <c r="R1896" t="str">
        <f>RIGHT(N1896,LEN(N1896)-SEARCH("&amp; ",N1896,1))</f>
        <v xml:space="preserve"> video/shorts</v>
      </c>
      <c r="S1896" s="12">
        <f>(((J1896/60)/60)/24)+DATE(1970,1,1)</f>
        <v>40753.758425925924</v>
      </c>
      <c r="T1896" s="12">
        <f>(((I1896/60)/60)/24)+DATE(1970,1,1)</f>
        <v>40761.625</v>
      </c>
    </row>
    <row r="1897" spans="1:20" ht="32" x14ac:dyDescent="0.2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5">
        <f>E1897/D1897</f>
        <v>1.1303159999999999</v>
      </c>
      <c r="P1897" s="8">
        <f>E1897/L1897</f>
        <v>144.91230769230768</v>
      </c>
      <c r="Q1897" t="str">
        <f>LEFT(N1897, SEARCH("&amp;", N1897,1)-1)</f>
        <v xml:space="preserve">film </v>
      </c>
      <c r="R1897" t="str">
        <f>RIGHT(N1897,LEN(N1897)-SEARCH("&amp; ",N1897,1))</f>
        <v xml:space="preserve"> video/shorts</v>
      </c>
      <c r="S1897" s="12">
        <f>(((J1897/60)/60)/24)+DATE(1970,1,1)</f>
        <v>40723.053657407407</v>
      </c>
      <c r="T1897" s="12">
        <f>(((I1897/60)/60)/24)+DATE(1970,1,1)</f>
        <v>40753.053657407407</v>
      </c>
    </row>
    <row r="1898" spans="1:20" ht="32" x14ac:dyDescent="0.2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5">
        <f>E1898/D1898</f>
        <v>0</v>
      </c>
      <c r="P1898" s="8" t="e">
        <f>E1898/L1898</f>
        <v>#DIV/0!</v>
      </c>
      <c r="Q1898" t="str">
        <f>LEFT(N1898, SEARCH("&amp;", N1898,1)-1)</f>
        <v xml:space="preserve">film </v>
      </c>
      <c r="R1898" t="str">
        <f>RIGHT(N1898,LEN(N1898)-SEARCH("&amp; ",N1898,1))</f>
        <v xml:space="preserve"> video/science fiction</v>
      </c>
      <c r="S1898" s="12">
        <f>(((J1898/60)/60)/24)+DATE(1970,1,1)</f>
        <v>42221.909930555557</v>
      </c>
      <c r="T1898" s="12">
        <f>(((I1898/60)/60)/24)+DATE(1970,1,1)</f>
        <v>42251.708333333328</v>
      </c>
    </row>
    <row r="1899" spans="1:20" ht="48" x14ac:dyDescent="0.2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5">
        <f>E1899/D1899</f>
        <v>0</v>
      </c>
      <c r="P1899" s="8" t="e">
        <f>E1899/L1899</f>
        <v>#DIV/0!</v>
      </c>
      <c r="Q1899" t="str">
        <f>LEFT(N1899, SEARCH("&amp;", N1899,1)-1)</f>
        <v xml:space="preserve">film </v>
      </c>
      <c r="R1899" t="str">
        <f>RIGHT(N1899,LEN(N1899)-SEARCH("&amp; ",N1899,1))</f>
        <v xml:space="preserve"> video/science fiction</v>
      </c>
      <c r="S1899" s="12">
        <f>(((J1899/60)/60)/24)+DATE(1970,1,1)</f>
        <v>41904.07671296296</v>
      </c>
      <c r="T1899" s="12">
        <f>(((I1899/60)/60)/24)+DATE(1970,1,1)</f>
        <v>41934.07671296296</v>
      </c>
    </row>
    <row r="1900" spans="1:20" ht="48" x14ac:dyDescent="0.2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5">
        <f>E1900/D1900</f>
        <v>0</v>
      </c>
      <c r="P1900" s="8" t="e">
        <f>E1900/L1900</f>
        <v>#DIV/0!</v>
      </c>
      <c r="Q1900" t="str">
        <f>LEFT(N1900, SEARCH("&amp;", N1900,1)-1)</f>
        <v xml:space="preserve">film </v>
      </c>
      <c r="R1900" t="str">
        <f>RIGHT(N1900,LEN(N1900)-SEARCH("&amp; ",N1900,1))</f>
        <v xml:space="preserve"> video/drama</v>
      </c>
      <c r="S1900" s="12">
        <f>(((J1900/60)/60)/24)+DATE(1970,1,1)</f>
        <v>42171.913090277783</v>
      </c>
      <c r="T1900" s="12">
        <f>(((I1900/60)/60)/24)+DATE(1970,1,1)</f>
        <v>42231.913090277783</v>
      </c>
    </row>
    <row r="1901" spans="1:20" ht="48" x14ac:dyDescent="0.2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5">
        <f>E1901/D1901</f>
        <v>0.6</v>
      </c>
      <c r="P1901" s="8">
        <f>E1901/L1901</f>
        <v>3000</v>
      </c>
      <c r="Q1901" t="str">
        <f>LEFT(N1901, SEARCH("&amp;", N1901,1)-1)</f>
        <v xml:space="preserve">film </v>
      </c>
      <c r="R1901" t="str">
        <f>RIGHT(N1901,LEN(N1901)-SEARCH("&amp; ",N1901,1))</f>
        <v xml:space="preserve"> video/drama</v>
      </c>
      <c r="S1901" s="12">
        <f>(((J1901/60)/60)/24)+DATE(1970,1,1)</f>
        <v>42721.075949074075</v>
      </c>
      <c r="T1901" s="12">
        <f>(((I1901/60)/60)/24)+DATE(1970,1,1)</f>
        <v>42751.075949074075</v>
      </c>
    </row>
    <row r="1902" spans="1:20" ht="48" x14ac:dyDescent="0.2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5">
        <f>E1902/D1902</f>
        <v>0</v>
      </c>
      <c r="P1902" s="8" t="e">
        <f>E1902/L1902</f>
        <v>#DIV/0!</v>
      </c>
      <c r="Q1902" t="str">
        <f>LEFT(N1902, SEARCH("&amp;", N1902,1)-1)</f>
        <v xml:space="preserve">film </v>
      </c>
      <c r="R1902" t="str">
        <f>RIGHT(N1902,LEN(N1902)-SEARCH("&amp; ",N1902,1))</f>
        <v xml:space="preserve"> video/drama</v>
      </c>
      <c r="S1902" s="12">
        <f>(((J1902/60)/60)/24)+DATE(1970,1,1)</f>
        <v>42767.812893518523</v>
      </c>
      <c r="T1902" s="12">
        <f>(((I1902/60)/60)/24)+DATE(1970,1,1)</f>
        <v>42797.833333333328</v>
      </c>
    </row>
    <row r="1903" spans="1:20" ht="32" x14ac:dyDescent="0.2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5">
        <f>E1903/D1903</f>
        <v>0.16</v>
      </c>
      <c r="P1903" s="8">
        <f>E1903/L1903</f>
        <v>160</v>
      </c>
      <c r="Q1903" t="str">
        <f>LEFT(N1903, SEARCH("&amp;", N1903,1)-1)</f>
        <v xml:space="preserve">film </v>
      </c>
      <c r="R1903" t="str">
        <f>RIGHT(N1903,LEN(N1903)-SEARCH("&amp; ",N1903,1))</f>
        <v xml:space="preserve"> video/drama</v>
      </c>
      <c r="S1903" s="12">
        <f>(((J1903/60)/60)/24)+DATE(1970,1,1)</f>
        <v>42182.234456018516</v>
      </c>
      <c r="T1903" s="12">
        <f>(((I1903/60)/60)/24)+DATE(1970,1,1)</f>
        <v>42206.290972222225</v>
      </c>
    </row>
    <row r="1904" spans="1:20" ht="48" x14ac:dyDescent="0.2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5">
        <f>E1904/D1904</f>
        <v>0.05</v>
      </c>
      <c r="P1904" s="8">
        <f>E1904/L1904</f>
        <v>83.333333333333329</v>
      </c>
      <c r="Q1904" t="str">
        <f>LEFT(N1904, SEARCH("&amp;", N1904,1)-1)</f>
        <v xml:space="preserve">film </v>
      </c>
      <c r="R1904" t="str">
        <f>RIGHT(N1904,LEN(N1904)-SEARCH("&amp; ",N1904,1))</f>
        <v xml:space="preserve"> video/drama</v>
      </c>
      <c r="S1904" s="12">
        <f>(((J1904/60)/60)/24)+DATE(1970,1,1)</f>
        <v>42239.441412037035</v>
      </c>
      <c r="T1904" s="12">
        <f>(((I1904/60)/60)/24)+DATE(1970,1,1)</f>
        <v>42279.441412037035</v>
      </c>
    </row>
    <row r="1905" spans="1:20" ht="48" x14ac:dyDescent="0.2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5">
        <f>E1905/D1905</f>
        <v>0.44600000000000001</v>
      </c>
      <c r="P1905" s="8">
        <f>E1905/L1905</f>
        <v>185.83333333333334</v>
      </c>
      <c r="Q1905" t="str">
        <f>LEFT(N1905, SEARCH("&amp;", N1905,1)-1)</f>
        <v xml:space="preserve">film </v>
      </c>
      <c r="R1905" t="str">
        <f>RIGHT(N1905,LEN(N1905)-SEARCH("&amp; ",N1905,1))</f>
        <v xml:space="preserve"> video/drama</v>
      </c>
      <c r="S1905" s="12">
        <f>(((J1905/60)/60)/24)+DATE(1970,1,1)</f>
        <v>42236.159918981488</v>
      </c>
      <c r="T1905" s="12">
        <f>(((I1905/60)/60)/24)+DATE(1970,1,1)</f>
        <v>42266.159918981488</v>
      </c>
    </row>
    <row r="1906" spans="1:20" ht="48" x14ac:dyDescent="0.2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5">
        <f>E1906/D1906</f>
        <v>0.02</v>
      </c>
      <c r="P1906" s="8">
        <f>E1906/L1906</f>
        <v>100</v>
      </c>
      <c r="Q1906" t="str">
        <f>LEFT(N1906, SEARCH("&amp;", N1906,1)-1)</f>
        <v xml:space="preserve">film </v>
      </c>
      <c r="R1906" t="str">
        <f>RIGHT(N1906,LEN(N1906)-SEARCH("&amp; ",N1906,1))</f>
        <v xml:space="preserve"> video/drama</v>
      </c>
      <c r="S1906" s="12">
        <f>(((J1906/60)/60)/24)+DATE(1970,1,1)</f>
        <v>42079.628344907411</v>
      </c>
      <c r="T1906" s="12">
        <f>(((I1906/60)/60)/24)+DATE(1970,1,1)</f>
        <v>42139.628344907411</v>
      </c>
    </row>
    <row r="1907" spans="1:20" ht="48" x14ac:dyDescent="0.2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5">
        <f>E1907/D1907</f>
        <v>1.0371999999999999</v>
      </c>
      <c r="P1907" s="8">
        <f>E1907/L1907</f>
        <v>54.020833333333336</v>
      </c>
      <c r="Q1907" t="str">
        <f>LEFT(N1907, SEARCH("&amp;", N1907,1)-1)</f>
        <v xml:space="preserve">film </v>
      </c>
      <c r="R1907" t="str">
        <f>RIGHT(N1907,LEN(N1907)-SEARCH("&amp; ",N1907,1))</f>
        <v xml:space="preserve"> video/documentary</v>
      </c>
      <c r="S1907" s="12">
        <f>(((J1907/60)/60)/24)+DATE(1970,1,1)</f>
        <v>41107.053067129629</v>
      </c>
      <c r="T1907" s="12">
        <f>(((I1907/60)/60)/24)+DATE(1970,1,1)</f>
        <v>41137.053067129629</v>
      </c>
    </row>
    <row r="1908" spans="1:20" ht="48" x14ac:dyDescent="0.2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5">
        <f>E1908/D1908</f>
        <v>3.0546000000000002</v>
      </c>
      <c r="P1908" s="8">
        <f>E1908/L1908</f>
        <v>68.488789237668158</v>
      </c>
      <c r="Q1908" t="str">
        <f>LEFT(N1908, SEARCH("&amp;", N1908,1)-1)</f>
        <v xml:space="preserve">film </v>
      </c>
      <c r="R1908" t="str">
        <f>RIGHT(N1908,LEN(N1908)-SEARCH("&amp; ",N1908,1))</f>
        <v xml:space="preserve"> video/documentary</v>
      </c>
      <c r="S1908" s="12">
        <f>(((J1908/60)/60)/24)+DATE(1970,1,1)</f>
        <v>40480.363483796296</v>
      </c>
      <c r="T1908" s="12">
        <f>(((I1908/60)/60)/24)+DATE(1970,1,1)</f>
        <v>40530.405150462961</v>
      </c>
    </row>
    <row r="1909" spans="1:20" ht="64" x14ac:dyDescent="0.2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5">
        <f>E1909/D1909</f>
        <v>1.341</v>
      </c>
      <c r="P1909" s="8">
        <f>E1909/L1909</f>
        <v>108.14516129032258</v>
      </c>
      <c r="Q1909" t="str">
        <f>LEFT(N1909, SEARCH("&amp;", N1909,1)-1)</f>
        <v xml:space="preserve">film </v>
      </c>
      <c r="R1909" t="str">
        <f>RIGHT(N1909,LEN(N1909)-SEARCH("&amp; ",N1909,1))</f>
        <v xml:space="preserve"> video/documentary</v>
      </c>
      <c r="S1909" s="12">
        <f>(((J1909/60)/60)/24)+DATE(1970,1,1)</f>
        <v>40430.604328703703</v>
      </c>
      <c r="T1909" s="12">
        <f>(((I1909/60)/60)/24)+DATE(1970,1,1)</f>
        <v>40467.152083333334</v>
      </c>
    </row>
    <row r="1910" spans="1:20" ht="48" x14ac:dyDescent="0.2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5">
        <f>E1910/D1910</f>
        <v>1.8455999999999999</v>
      </c>
      <c r="P1910" s="8">
        <f>E1910/L1910</f>
        <v>85.444444444444443</v>
      </c>
      <c r="Q1910" t="str">
        <f>LEFT(N1910, SEARCH("&amp;", N1910,1)-1)</f>
        <v xml:space="preserve">film </v>
      </c>
      <c r="R1910" t="str">
        <f>RIGHT(N1910,LEN(N1910)-SEARCH("&amp; ",N1910,1))</f>
        <v xml:space="preserve"> video/documentary</v>
      </c>
      <c r="S1910" s="12">
        <f>(((J1910/60)/60)/24)+DATE(1970,1,1)</f>
        <v>40266.662708333337</v>
      </c>
      <c r="T1910" s="12">
        <f>(((I1910/60)/60)/24)+DATE(1970,1,1)</f>
        <v>40330.165972222225</v>
      </c>
    </row>
    <row r="1911" spans="1:20" ht="64" x14ac:dyDescent="0.2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5">
        <f>E1911/D1911</f>
        <v>1.1819999999999999</v>
      </c>
      <c r="P1911" s="8">
        <f>E1911/L1911</f>
        <v>64.945054945054949</v>
      </c>
      <c r="Q1911" t="str">
        <f>LEFT(N1911, SEARCH("&amp;", N1911,1)-1)</f>
        <v xml:space="preserve">film </v>
      </c>
      <c r="R1911" t="str">
        <f>RIGHT(N1911,LEN(N1911)-SEARCH("&amp; ",N1911,1))</f>
        <v xml:space="preserve"> video/documentary</v>
      </c>
      <c r="S1911" s="12">
        <f>(((J1911/60)/60)/24)+DATE(1970,1,1)</f>
        <v>41010.620312500003</v>
      </c>
      <c r="T1911" s="12">
        <f>(((I1911/60)/60)/24)+DATE(1970,1,1)</f>
        <v>41040.620312500003</v>
      </c>
    </row>
    <row r="1912" spans="1:20" ht="64" x14ac:dyDescent="0.2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5">
        <f>E1912/D1912</f>
        <v>1.111</v>
      </c>
      <c r="P1912" s="8">
        <f>E1912/L1912</f>
        <v>95.775862068965523</v>
      </c>
      <c r="Q1912" t="str">
        <f>LEFT(N1912, SEARCH("&amp;", N1912,1)-1)</f>
        <v xml:space="preserve">film </v>
      </c>
      <c r="R1912" t="str">
        <f>RIGHT(N1912,LEN(N1912)-SEARCH("&amp; ",N1912,1))</f>
        <v xml:space="preserve"> video/documentary</v>
      </c>
      <c r="S1912" s="12">
        <f>(((J1912/60)/60)/24)+DATE(1970,1,1)</f>
        <v>40267.245717592588</v>
      </c>
      <c r="T1912" s="12">
        <f>(((I1912/60)/60)/24)+DATE(1970,1,1)</f>
        <v>40308.844444444447</v>
      </c>
    </row>
    <row r="1913" spans="1:20" ht="48" x14ac:dyDescent="0.2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5">
        <f>E1913/D1913</f>
        <v>1.1140000000000001</v>
      </c>
      <c r="P1913" s="8">
        <f>E1913/L1913</f>
        <v>50.18018018018018</v>
      </c>
      <c r="Q1913" t="str">
        <f>LEFT(N1913, SEARCH("&amp;", N1913,1)-1)</f>
        <v xml:space="preserve">film </v>
      </c>
      <c r="R1913" t="str">
        <f>RIGHT(N1913,LEN(N1913)-SEARCH("&amp; ",N1913,1))</f>
        <v xml:space="preserve"> video/documentary</v>
      </c>
      <c r="S1913" s="12">
        <f>(((J1913/60)/60)/24)+DATE(1970,1,1)</f>
        <v>40809.15252314815</v>
      </c>
      <c r="T1913" s="12">
        <f>(((I1913/60)/60)/24)+DATE(1970,1,1)</f>
        <v>40854.194189814814</v>
      </c>
    </row>
    <row r="1914" spans="1:20" ht="48" x14ac:dyDescent="0.2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5">
        <f>E1914/D1914</f>
        <v>1.077758</v>
      </c>
      <c r="P1914" s="8">
        <f>E1914/L1914</f>
        <v>45.667711864406776</v>
      </c>
      <c r="Q1914" t="str">
        <f>LEFT(N1914, SEARCH("&amp;", N1914,1)-1)</f>
        <v xml:space="preserve">film </v>
      </c>
      <c r="R1914" t="str">
        <f>RIGHT(N1914,LEN(N1914)-SEARCH("&amp; ",N1914,1))</f>
        <v xml:space="preserve"> video/documentary</v>
      </c>
      <c r="S1914" s="12">
        <f>(((J1914/60)/60)/24)+DATE(1970,1,1)</f>
        <v>40697.498449074075</v>
      </c>
      <c r="T1914" s="12">
        <f>(((I1914/60)/60)/24)+DATE(1970,1,1)</f>
        <v>40727.498449074075</v>
      </c>
    </row>
    <row r="1915" spans="1:20" ht="48" x14ac:dyDescent="0.2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5">
        <f>E1915/D1915</f>
        <v>1.2001999999999999</v>
      </c>
      <c r="P1915" s="8">
        <f>E1915/L1915</f>
        <v>46.8828125</v>
      </c>
      <c r="Q1915" t="str">
        <f>LEFT(N1915, SEARCH("&amp;", N1915,1)-1)</f>
        <v xml:space="preserve">film </v>
      </c>
      <c r="R1915" t="str">
        <f>RIGHT(N1915,LEN(N1915)-SEARCH("&amp; ",N1915,1))</f>
        <v xml:space="preserve"> video/documentary</v>
      </c>
      <c r="S1915" s="12">
        <f>(((J1915/60)/60)/24)+DATE(1970,1,1)</f>
        <v>41376.769050925926</v>
      </c>
      <c r="T1915" s="12">
        <f>(((I1915/60)/60)/24)+DATE(1970,1,1)</f>
        <v>41395.000694444447</v>
      </c>
    </row>
    <row r="1916" spans="1:20" ht="48" x14ac:dyDescent="0.2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5">
        <f>E1916/D1916</f>
        <v>1</v>
      </c>
      <c r="P1916" s="8">
        <f>E1916/L1916</f>
        <v>100</v>
      </c>
      <c r="Q1916" t="str">
        <f>LEFT(N1916, SEARCH("&amp;", N1916,1)-1)</f>
        <v xml:space="preserve">film </v>
      </c>
      <c r="R1916" t="str">
        <f>RIGHT(N1916,LEN(N1916)-SEARCH("&amp; ",N1916,1))</f>
        <v xml:space="preserve"> video/documentary</v>
      </c>
      <c r="S1916" s="12">
        <f>(((J1916/60)/60)/24)+DATE(1970,1,1)</f>
        <v>40343.084421296298</v>
      </c>
      <c r="T1916" s="12">
        <f>(((I1916/60)/60)/24)+DATE(1970,1,1)</f>
        <v>40378.666666666664</v>
      </c>
    </row>
    <row r="1917" spans="1:20" ht="48" x14ac:dyDescent="0.2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5">
        <f>E1917/D1917</f>
        <v>2.8332000000000002</v>
      </c>
      <c r="P1917" s="8">
        <f>E1917/L1917</f>
        <v>49.880281690140848</v>
      </c>
      <c r="Q1917" t="str">
        <f>LEFT(N1917, SEARCH("&amp;", N1917,1)-1)</f>
        <v xml:space="preserve">film </v>
      </c>
      <c r="R1917" t="str">
        <f>RIGHT(N1917,LEN(N1917)-SEARCH("&amp; ",N1917,1))</f>
        <v xml:space="preserve"> video/documentary</v>
      </c>
      <c r="S1917" s="12">
        <f>(((J1917/60)/60)/24)+DATE(1970,1,1)</f>
        <v>41330.038784722223</v>
      </c>
      <c r="T1917" s="12">
        <f>(((I1917/60)/60)/24)+DATE(1970,1,1)</f>
        <v>41359.997118055559</v>
      </c>
    </row>
    <row r="1918" spans="1:20" ht="64" x14ac:dyDescent="0.2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5">
        <f>E1918/D1918</f>
        <v>1.1268</v>
      </c>
      <c r="P1918" s="8">
        <f>E1918/L1918</f>
        <v>110.47058823529412</v>
      </c>
      <c r="Q1918" t="str">
        <f>LEFT(N1918, SEARCH("&amp;", N1918,1)-1)</f>
        <v xml:space="preserve">film </v>
      </c>
      <c r="R1918" t="str">
        <f>RIGHT(N1918,LEN(N1918)-SEARCH("&amp; ",N1918,1))</f>
        <v xml:space="preserve"> video/documentary</v>
      </c>
      <c r="S1918" s="12">
        <f>(((J1918/60)/60)/24)+DATE(1970,1,1)</f>
        <v>40123.83829861111</v>
      </c>
      <c r="T1918" s="12">
        <f>(((I1918/60)/60)/24)+DATE(1970,1,1)</f>
        <v>40211.332638888889</v>
      </c>
    </row>
    <row r="1919" spans="1:20" ht="48" x14ac:dyDescent="0.2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5">
        <f>E1919/D1919</f>
        <v>1.2616000000000001</v>
      </c>
      <c r="P1919" s="8">
        <f>E1919/L1919</f>
        <v>88.845070422535215</v>
      </c>
      <c r="Q1919" t="str">
        <f>LEFT(N1919, SEARCH("&amp;", N1919,1)-1)</f>
        <v xml:space="preserve">film </v>
      </c>
      <c r="R1919" t="str">
        <f>RIGHT(N1919,LEN(N1919)-SEARCH("&amp; ",N1919,1))</f>
        <v xml:space="preserve"> video/documentary</v>
      </c>
      <c r="S1919" s="12">
        <f>(((J1919/60)/60)/24)+DATE(1970,1,1)</f>
        <v>42549.076157407413</v>
      </c>
      <c r="T1919" s="12">
        <f>(((I1919/60)/60)/24)+DATE(1970,1,1)</f>
        <v>42579.076157407413</v>
      </c>
    </row>
    <row r="1920" spans="1:20" ht="48" x14ac:dyDescent="0.2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5">
        <f>E1920/D1920</f>
        <v>1.0526</v>
      </c>
      <c r="P1920" s="8">
        <f>E1920/L1920</f>
        <v>75.185714285714283</v>
      </c>
      <c r="Q1920" t="str">
        <f>LEFT(N1920, SEARCH("&amp;", N1920,1)-1)</f>
        <v xml:space="preserve">film </v>
      </c>
      <c r="R1920" t="str">
        <f>RIGHT(N1920,LEN(N1920)-SEARCH("&amp; ",N1920,1))</f>
        <v xml:space="preserve"> video/documentary</v>
      </c>
      <c r="S1920" s="12">
        <f>(((J1920/60)/60)/24)+DATE(1970,1,1)</f>
        <v>40718.310659722221</v>
      </c>
      <c r="T1920" s="12">
        <f>(((I1920/60)/60)/24)+DATE(1970,1,1)</f>
        <v>40765.297222222223</v>
      </c>
    </row>
    <row r="1921" spans="1:20" ht="64" x14ac:dyDescent="0.2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5">
        <f>E1921/D1921</f>
        <v>0</v>
      </c>
      <c r="P1921" s="8" t="e">
        <f>E1921/L1921</f>
        <v>#DIV/0!</v>
      </c>
      <c r="Q1921" t="str">
        <f>LEFT(N1921, SEARCH("&amp;", N1921,1)-1)</f>
        <v xml:space="preserve">film </v>
      </c>
      <c r="R1921" t="str">
        <f>RIGHT(N1921,LEN(N1921)-SEARCH("&amp; ",N1921,1))</f>
        <v xml:space="preserve"> video/animation</v>
      </c>
      <c r="S1921" s="12">
        <f>(((J1921/60)/60)/24)+DATE(1970,1,1)</f>
        <v>40070.901412037041</v>
      </c>
      <c r="T1921" s="12">
        <f>(((I1921/60)/60)/24)+DATE(1970,1,1)</f>
        <v>40144.207638888889</v>
      </c>
    </row>
    <row r="1922" spans="1:20" ht="48" x14ac:dyDescent="0.2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5">
        <f>E1922/D1922</f>
        <v>1E-3</v>
      </c>
      <c r="P1922" s="8">
        <f>E1922/L1922</f>
        <v>5</v>
      </c>
      <c r="Q1922" t="str">
        <f>LEFT(N1922, SEARCH("&amp;", N1922,1)-1)</f>
        <v xml:space="preserve">film </v>
      </c>
      <c r="R1922" t="str">
        <f>RIGHT(N1922,LEN(N1922)-SEARCH("&amp; ",N1922,1))</f>
        <v xml:space="preserve"> video/animation</v>
      </c>
      <c r="S1922" s="12">
        <f>(((J1922/60)/60)/24)+DATE(1970,1,1)</f>
        <v>42423.985567129625</v>
      </c>
      <c r="T1922" s="12">
        <f>(((I1922/60)/60)/24)+DATE(1970,1,1)</f>
        <v>42453.943900462968</v>
      </c>
    </row>
    <row r="1923" spans="1:20" ht="48" x14ac:dyDescent="0.2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5">
        <f>E1923/D1923</f>
        <v>1.0200000000000001E-2</v>
      </c>
      <c r="P1923" s="8">
        <f>E1923/L1923</f>
        <v>25.5</v>
      </c>
      <c r="Q1923" t="str">
        <f>LEFT(N1923, SEARCH("&amp;", N1923,1)-1)</f>
        <v xml:space="preserve">film </v>
      </c>
      <c r="R1923" t="str">
        <f>RIGHT(N1923,LEN(N1923)-SEARCH("&amp; ",N1923,1))</f>
        <v xml:space="preserve"> video/animation</v>
      </c>
      <c r="S1923" s="12">
        <f>(((J1923/60)/60)/24)+DATE(1970,1,1)</f>
        <v>41605.167696759258</v>
      </c>
      <c r="T1923" s="12">
        <f>(((I1923/60)/60)/24)+DATE(1970,1,1)</f>
        <v>41655.166666666664</v>
      </c>
    </row>
    <row r="1924" spans="1:20" ht="48" x14ac:dyDescent="0.2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5">
        <f>E1924/D1924</f>
        <v>2E-3</v>
      </c>
      <c r="P1924" s="8">
        <f>E1924/L1924</f>
        <v>10</v>
      </c>
      <c r="Q1924" t="str">
        <f>LEFT(N1924, SEARCH("&amp;", N1924,1)-1)</f>
        <v xml:space="preserve">film </v>
      </c>
      <c r="R1924" t="str">
        <f>RIGHT(N1924,LEN(N1924)-SEARCH("&amp; ",N1924,1))</f>
        <v xml:space="preserve"> video/animation</v>
      </c>
      <c r="S1924" s="12">
        <f>(((J1924/60)/60)/24)+DATE(1970,1,1)</f>
        <v>42153.631597222222</v>
      </c>
      <c r="T1924" s="12">
        <f>(((I1924/60)/60)/24)+DATE(1970,1,1)</f>
        <v>42183.631597222222</v>
      </c>
    </row>
    <row r="1925" spans="1:20" ht="48" x14ac:dyDescent="0.2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5">
        <f>E1925/D1925</f>
        <v>0.03</v>
      </c>
      <c r="P1925" s="8">
        <f>E1925/L1925</f>
        <v>30</v>
      </c>
      <c r="Q1925" t="str">
        <f>LEFT(N1925, SEARCH("&amp;", N1925,1)-1)</f>
        <v xml:space="preserve">film </v>
      </c>
      <c r="R1925" t="str">
        <f>RIGHT(N1925,LEN(N1925)-SEARCH("&amp; ",N1925,1))</f>
        <v xml:space="preserve"> video/animation</v>
      </c>
      <c r="S1925" s="12">
        <f>(((J1925/60)/60)/24)+DATE(1970,1,1)</f>
        <v>41340.303032407406</v>
      </c>
      <c r="T1925" s="12">
        <f>(((I1925/60)/60)/24)+DATE(1970,1,1)</f>
        <v>41370.261365740742</v>
      </c>
    </row>
    <row r="1926" spans="1:20" ht="32" x14ac:dyDescent="0.2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5">
        <f>E1926/D1926</f>
        <v>0</v>
      </c>
      <c r="P1926" s="8" t="e">
        <f>E1926/L1926</f>
        <v>#DIV/0!</v>
      </c>
      <c r="Q1926" t="str">
        <f>LEFT(N1926, SEARCH("&amp;", N1926,1)-1)</f>
        <v xml:space="preserve">film </v>
      </c>
      <c r="R1926" t="str">
        <f>RIGHT(N1926,LEN(N1926)-SEARCH("&amp; ",N1926,1))</f>
        <v xml:space="preserve"> video/animation</v>
      </c>
      <c r="S1926" s="12">
        <f>(((J1926/60)/60)/24)+DATE(1970,1,1)</f>
        <v>42091.778703703705</v>
      </c>
      <c r="T1926" s="12">
        <f>(((I1926/60)/60)/24)+DATE(1970,1,1)</f>
        <v>42151.778703703705</v>
      </c>
    </row>
    <row r="1927" spans="1:20" ht="48" x14ac:dyDescent="0.2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5">
        <f>E1927/D1927</f>
        <v>1.0209999999999999</v>
      </c>
      <c r="P1927" s="8">
        <f>E1927/L1927</f>
        <v>150.14705882352942</v>
      </c>
      <c r="Q1927" t="str">
        <f>LEFT(N1927, SEARCH("/", N1927,1)-1)</f>
        <v>theater</v>
      </c>
      <c r="R1927" t="str">
        <f>RIGHT(N1927,LEN(N1927)-SEARCH("/",N1927,1))</f>
        <v>plays</v>
      </c>
      <c r="S1927" s="12">
        <f>(((J1927/60)/60)/24)+DATE(1970,1,1)</f>
        <v>42318.702094907407</v>
      </c>
      <c r="T1927" s="12">
        <f>(((I1927/60)/60)/24)+DATE(1970,1,1)</f>
        <v>42348.702094907407</v>
      </c>
    </row>
    <row r="1928" spans="1:20" ht="48" x14ac:dyDescent="0.2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5">
        <f>E1928/D1928</f>
        <v>1.0464</v>
      </c>
      <c r="P1928" s="8">
        <f>E1928/L1928</f>
        <v>93.428571428571431</v>
      </c>
      <c r="Q1928" t="str">
        <f>LEFT(N1928, SEARCH("/", N1928,1)-1)</f>
        <v>theater</v>
      </c>
      <c r="R1928" t="str">
        <f>RIGHT(N1928,LEN(N1928)-SEARCH("/",N1928,1))</f>
        <v>plays</v>
      </c>
      <c r="S1928" s="12">
        <f>(((J1928/60)/60)/24)+DATE(1970,1,1)</f>
        <v>42646.092812499999</v>
      </c>
      <c r="T1928" s="12">
        <f>(((I1928/60)/60)/24)+DATE(1970,1,1)</f>
        <v>42675.207638888889</v>
      </c>
    </row>
    <row r="1929" spans="1:20" ht="48" x14ac:dyDescent="0.2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5">
        <f>E1929/D1929</f>
        <v>1.206</v>
      </c>
      <c r="P1929" s="8">
        <f>E1929/L1929</f>
        <v>71.785714285714292</v>
      </c>
      <c r="Q1929" t="str">
        <f>LEFT(N1929, SEARCH("/", N1929,1)-1)</f>
        <v>theater</v>
      </c>
      <c r="R1929" t="str">
        <f>RIGHT(N1929,LEN(N1929)-SEARCH("/",N1929,1))</f>
        <v>plays</v>
      </c>
      <c r="S1929" s="12">
        <f>(((J1929/60)/60)/24)+DATE(1970,1,1)</f>
        <v>42238.13282407407</v>
      </c>
      <c r="T1929" s="12">
        <f>(((I1929/60)/60)/24)+DATE(1970,1,1)</f>
        <v>42268.13282407407</v>
      </c>
    </row>
    <row r="1930" spans="1:20" ht="48" x14ac:dyDescent="0.2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5">
        <f>E1930/D1930</f>
        <v>3.0242</v>
      </c>
      <c r="P1930" s="8">
        <f>E1930/L1930</f>
        <v>252.01666666666668</v>
      </c>
      <c r="Q1930" t="str">
        <f>LEFT(N1930, SEARCH("/", N1930,1)-1)</f>
        <v>theater</v>
      </c>
      <c r="R1930" t="str">
        <f>RIGHT(N1930,LEN(N1930)-SEARCH("/",N1930,1))</f>
        <v>plays</v>
      </c>
      <c r="S1930" s="12">
        <f>(((J1930/60)/60)/24)+DATE(1970,1,1)</f>
        <v>42473.794710648144</v>
      </c>
      <c r="T1930" s="12">
        <f>(((I1930/60)/60)/24)+DATE(1970,1,1)</f>
        <v>42503.794710648144</v>
      </c>
    </row>
    <row r="1931" spans="1:20" ht="48" x14ac:dyDescent="0.2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5">
        <f>E1931/D1931</f>
        <v>7.0000000000000001E-3</v>
      </c>
      <c r="P1931" s="8">
        <f>E1931/L1931</f>
        <v>8.75</v>
      </c>
      <c r="Q1931" t="str">
        <f>LEFT(N1931, SEARCH("/", N1931,1)-1)</f>
        <v>technology</v>
      </c>
      <c r="R1931" t="str">
        <f>RIGHT(N1931,LEN(N1931)-SEARCH("/",N1931,1))</f>
        <v>web</v>
      </c>
      <c r="S1931" s="12">
        <f>(((J1931/60)/60)/24)+DATE(1970,1,1)</f>
        <v>42753.678761574076</v>
      </c>
      <c r="T1931" s="12">
        <f>(((I1931/60)/60)/24)+DATE(1970,1,1)</f>
        <v>42766.208333333328</v>
      </c>
    </row>
    <row r="1932" spans="1:20" ht="48" x14ac:dyDescent="0.2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5">
        <f>E1932/D1932</f>
        <v>2.0000000000000001E-4</v>
      </c>
      <c r="P1932" s="8">
        <f>E1932/L1932</f>
        <v>1</v>
      </c>
      <c r="Q1932" t="str">
        <f>LEFT(N1932, SEARCH("/", N1932,1)-1)</f>
        <v>technology</v>
      </c>
      <c r="R1932" t="str">
        <f>RIGHT(N1932,LEN(N1932)-SEARCH("/",N1932,1))</f>
        <v>web</v>
      </c>
      <c r="S1932" s="12">
        <f>(((J1932/60)/60)/24)+DATE(1970,1,1)</f>
        <v>42535.68440972222</v>
      </c>
      <c r="T1932" s="12">
        <f>(((I1932/60)/60)/24)+DATE(1970,1,1)</f>
        <v>42565.68440972222</v>
      </c>
    </row>
    <row r="1933" spans="1:20" ht="48" x14ac:dyDescent="0.2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5">
        <f>E1933/D1933</f>
        <v>2E-3</v>
      </c>
      <c r="P1933" s="8">
        <f>E1933/L1933</f>
        <v>10</v>
      </c>
      <c r="Q1933" t="str">
        <f>LEFT(N1933, SEARCH("/", N1933,1)-1)</f>
        <v>technology</v>
      </c>
      <c r="R1933" t="str">
        <f>RIGHT(N1933,LEN(N1933)-SEARCH("/",N1933,1))</f>
        <v>web</v>
      </c>
      <c r="S1933" s="12">
        <f>(((J1933/60)/60)/24)+DATE(1970,1,1)</f>
        <v>42450.589143518519</v>
      </c>
      <c r="T1933" s="12">
        <f>(((I1933/60)/60)/24)+DATE(1970,1,1)</f>
        <v>42510.589143518519</v>
      </c>
    </row>
    <row r="1934" spans="1:20" ht="48" x14ac:dyDescent="0.2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5">
        <f>E1934/D1934</f>
        <v>4.4600000000000001E-2</v>
      </c>
      <c r="P1934" s="8">
        <f>E1934/L1934</f>
        <v>24.777777777777779</v>
      </c>
      <c r="Q1934" t="str">
        <f>LEFT(N1934, SEARCH("/", N1934,1)-1)</f>
        <v>technology</v>
      </c>
      <c r="R1934" t="str">
        <f>RIGHT(N1934,LEN(N1934)-SEARCH("/",N1934,1))</f>
        <v>web</v>
      </c>
      <c r="S1934" s="12">
        <f>(((J1934/60)/60)/24)+DATE(1970,1,1)</f>
        <v>42377.554756944446</v>
      </c>
      <c r="T1934" s="12">
        <f>(((I1934/60)/60)/24)+DATE(1970,1,1)</f>
        <v>42408.542361111111</v>
      </c>
    </row>
    <row r="1935" spans="1:20" ht="32" x14ac:dyDescent="0.2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5">
        <f>E1935/D1935</f>
        <v>0.02</v>
      </c>
      <c r="P1935" s="8">
        <f>E1935/L1935</f>
        <v>100</v>
      </c>
      <c r="Q1935" t="str">
        <f>LEFT(N1935, SEARCH("/", N1935,1)-1)</f>
        <v>technology</v>
      </c>
      <c r="R1935" t="str">
        <f>RIGHT(N1935,LEN(N1935)-SEARCH("/",N1935,1))</f>
        <v>web</v>
      </c>
      <c r="S1935" s="12">
        <f>(((J1935/60)/60)/24)+DATE(1970,1,1)</f>
        <v>42073.798171296294</v>
      </c>
      <c r="T1935" s="12">
        <f>(((I1935/60)/60)/24)+DATE(1970,1,1)</f>
        <v>42133.798171296294</v>
      </c>
    </row>
    <row r="1936" spans="1:20" ht="32" x14ac:dyDescent="0.2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5">
        <f>E1936/D1936</f>
        <v>2.6200000000000001E-2</v>
      </c>
      <c r="P1936" s="8">
        <f>E1936/L1936</f>
        <v>16.375</v>
      </c>
      <c r="Q1936" t="str">
        <f>LEFT(N1936, SEARCH("/", N1936,1)-1)</f>
        <v>technology</v>
      </c>
      <c r="R1936" t="str">
        <f>RIGHT(N1936,LEN(N1936)-SEARCH("/",N1936,1))</f>
        <v>web</v>
      </c>
      <c r="S1936" s="12">
        <f>(((J1936/60)/60)/24)+DATE(1970,1,1)</f>
        <v>42194.357731481476</v>
      </c>
      <c r="T1936" s="12">
        <f>(((I1936/60)/60)/24)+DATE(1970,1,1)</f>
        <v>42239.357731481476</v>
      </c>
    </row>
    <row r="1937" spans="1:20" ht="48" x14ac:dyDescent="0.2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5">
        <f>E1937/D1937</f>
        <v>2E-3</v>
      </c>
      <c r="P1937" s="8">
        <f>E1937/L1937</f>
        <v>10</v>
      </c>
      <c r="Q1937" t="str">
        <f>LEFT(N1937, SEARCH("/", N1937,1)-1)</f>
        <v>technology</v>
      </c>
      <c r="R1937" t="str">
        <f>RIGHT(N1937,LEN(N1937)-SEARCH("/",N1937,1))</f>
        <v>web</v>
      </c>
      <c r="S1937" s="12">
        <f>(((J1937/60)/60)/24)+DATE(1970,1,1)</f>
        <v>42102.650567129633</v>
      </c>
      <c r="T1937" s="12">
        <f>(((I1937/60)/60)/24)+DATE(1970,1,1)</f>
        <v>42148.625</v>
      </c>
    </row>
    <row r="1938" spans="1:20" ht="48" x14ac:dyDescent="0.2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5">
        <f>E1938/D1938</f>
        <v>0</v>
      </c>
      <c r="P1938" s="8" t="e">
        <f>E1938/L1938</f>
        <v>#DIV/0!</v>
      </c>
      <c r="Q1938" t="str">
        <f>LEFT(N1938, SEARCH("/", N1938,1)-1)</f>
        <v>technology</v>
      </c>
      <c r="R1938" t="str">
        <f>RIGHT(N1938,LEN(N1938)-SEARCH("/",N1938,1))</f>
        <v>web</v>
      </c>
      <c r="S1938" s="12">
        <f>(((J1938/60)/60)/24)+DATE(1970,1,1)</f>
        <v>42761.376238425932</v>
      </c>
      <c r="T1938" s="12">
        <f>(((I1938/60)/60)/24)+DATE(1970,1,1)</f>
        <v>42791.376238425932</v>
      </c>
    </row>
    <row r="1939" spans="1:20" ht="48" x14ac:dyDescent="0.2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5">
        <f>E1939/D1939</f>
        <v>0</v>
      </c>
      <c r="P1939" s="8" t="e">
        <f>E1939/L1939</f>
        <v>#DIV/0!</v>
      </c>
      <c r="Q1939" t="str">
        <f>LEFT(N1939, SEARCH("/", N1939,1)-1)</f>
        <v>technology</v>
      </c>
      <c r="R1939" t="str">
        <f>RIGHT(N1939,LEN(N1939)-SEARCH("/",N1939,1))</f>
        <v>web</v>
      </c>
      <c r="S1939" s="12">
        <f>(((J1939/60)/60)/24)+DATE(1970,1,1)</f>
        <v>42108.988900462966</v>
      </c>
      <c r="T1939" s="12">
        <f>(((I1939/60)/60)/24)+DATE(1970,1,1)</f>
        <v>42138.988900462966</v>
      </c>
    </row>
    <row r="1940" spans="1:20" ht="48" x14ac:dyDescent="0.2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5">
        <f>E1940/D1940</f>
        <v>0</v>
      </c>
      <c r="P1940" s="8" t="e">
        <f>E1940/L1940</f>
        <v>#DIV/0!</v>
      </c>
      <c r="Q1940" t="str">
        <f>LEFT(N1940, SEARCH("/", N1940,1)-1)</f>
        <v>technology</v>
      </c>
      <c r="R1940" t="str">
        <f>RIGHT(N1940,LEN(N1940)-SEARCH("/",N1940,1))</f>
        <v>web</v>
      </c>
      <c r="S1940" s="12">
        <f>(((J1940/60)/60)/24)+DATE(1970,1,1)</f>
        <v>41803.692789351851</v>
      </c>
      <c r="T1940" s="12">
        <f>(((I1940/60)/60)/24)+DATE(1970,1,1)</f>
        <v>41833.692789351851</v>
      </c>
    </row>
    <row r="1941" spans="1:20" ht="32" x14ac:dyDescent="0.2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5">
        <f>E1941/D1941</f>
        <v>2.0000000000000001E-4</v>
      </c>
      <c r="P1941" s="8">
        <f>E1941/L1941</f>
        <v>1</v>
      </c>
      <c r="Q1941" t="str">
        <f>LEFT(N1941, SEARCH("/", N1941,1)-1)</f>
        <v>technology</v>
      </c>
      <c r="R1941" t="str">
        <f>RIGHT(N1941,LEN(N1941)-SEARCH("/",N1941,1))</f>
        <v>web</v>
      </c>
      <c r="S1941" s="12">
        <f>(((J1941/60)/60)/24)+DATE(1970,1,1)</f>
        <v>42031.928576388891</v>
      </c>
      <c r="T1941" s="12">
        <f>(((I1941/60)/60)/24)+DATE(1970,1,1)</f>
        <v>42061.928576388891</v>
      </c>
    </row>
    <row r="1942" spans="1:20" ht="48" x14ac:dyDescent="0.2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5">
        <f>E1942/D1942</f>
        <v>2.1356000000000002</v>
      </c>
      <c r="P1942" s="8">
        <f>E1942/L1942</f>
        <v>122.73563218390805</v>
      </c>
      <c r="Q1942" t="str">
        <f>LEFT(N1942, SEARCH("/", N1942,1)-1)</f>
        <v>technology</v>
      </c>
      <c r="R1942" t="str">
        <f>RIGHT(N1942,LEN(N1942)-SEARCH("/",N1942,1))</f>
        <v>wearables</v>
      </c>
      <c r="S1942" s="12">
        <f>(((J1942/60)/60)/24)+DATE(1970,1,1)</f>
        <v>42417.804618055554</v>
      </c>
      <c r="T1942" s="12">
        <f>(((I1942/60)/60)/24)+DATE(1970,1,1)</f>
        <v>42477.762951388882</v>
      </c>
    </row>
    <row r="1943" spans="1:20" ht="48" x14ac:dyDescent="0.2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5">
        <f>E1943/D1943</f>
        <v>0.46379999999999999</v>
      </c>
      <c r="P1943" s="8">
        <f>E1943/L1943</f>
        <v>20.342105263157894</v>
      </c>
      <c r="Q1943" t="str">
        <f>LEFT(N1943, SEARCH("/", N1943,1)-1)</f>
        <v>technology</v>
      </c>
      <c r="R1943" t="str">
        <f>RIGHT(N1943,LEN(N1943)-SEARCH("/",N1943,1))</f>
        <v>wearables</v>
      </c>
      <c r="S1943" s="12">
        <f>(((J1943/60)/60)/24)+DATE(1970,1,1)</f>
        <v>42388.523020833338</v>
      </c>
      <c r="T1943" s="12">
        <f>(((I1943/60)/60)/24)+DATE(1970,1,1)</f>
        <v>42403.523020833338</v>
      </c>
    </row>
    <row r="1944" spans="1:20" ht="32" x14ac:dyDescent="0.2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5">
        <f>E1944/D1944</f>
        <v>1.0938000000000001</v>
      </c>
      <c r="P1944" s="8">
        <f>E1944/L1944</f>
        <v>54.69</v>
      </c>
      <c r="Q1944" t="str">
        <f>LEFT(N1944, SEARCH("/", N1944,1)-1)</f>
        <v>publishing</v>
      </c>
      <c r="R1944" t="str">
        <f>RIGHT(N1944,LEN(N1944)-SEARCH("/",N1944,1))</f>
        <v>nonfiction</v>
      </c>
      <c r="S1944" s="12">
        <f>(((J1944/60)/60)/24)+DATE(1970,1,1)</f>
        <v>42184.816539351858</v>
      </c>
      <c r="T1944" s="12">
        <f>(((I1944/60)/60)/24)+DATE(1970,1,1)</f>
        <v>42215.165972222225</v>
      </c>
    </row>
    <row r="1945" spans="1:20" ht="48" x14ac:dyDescent="0.2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5">
        <f>E1945/D1945</f>
        <v>1.26</v>
      </c>
      <c r="P1945" s="8">
        <f>E1945/L1945</f>
        <v>88.732394366197184</v>
      </c>
      <c r="Q1945" t="str">
        <f>LEFT(N1945, SEARCH("/", N1945,1)-1)</f>
        <v>publishing</v>
      </c>
      <c r="R1945" t="str">
        <f>RIGHT(N1945,LEN(N1945)-SEARCH("/",N1945,1))</f>
        <v>nonfiction</v>
      </c>
      <c r="S1945" s="12">
        <f>(((J1945/60)/60)/24)+DATE(1970,1,1)</f>
        <v>40879.795682870368</v>
      </c>
      <c r="T1945" s="12">
        <f>(((I1945/60)/60)/24)+DATE(1970,1,1)</f>
        <v>40930.25</v>
      </c>
    </row>
    <row r="1946" spans="1:20" ht="48" x14ac:dyDescent="0.2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5">
        <f>E1946/D1946</f>
        <v>1.224</v>
      </c>
      <c r="P1946" s="8">
        <f>E1946/L1946</f>
        <v>56.666666666666664</v>
      </c>
      <c r="Q1946" t="str">
        <f>LEFT(N1946, SEARCH("/", N1946,1)-1)</f>
        <v>publishing</v>
      </c>
      <c r="R1946" t="str">
        <f>RIGHT(N1946,LEN(N1946)-SEARCH("/",N1946,1))</f>
        <v>nonfiction</v>
      </c>
      <c r="S1946" s="12">
        <f>(((J1946/60)/60)/24)+DATE(1970,1,1)</f>
        <v>41667.275312500002</v>
      </c>
      <c r="T1946" s="12">
        <f>(((I1946/60)/60)/24)+DATE(1970,1,1)</f>
        <v>41684.833333333336</v>
      </c>
    </row>
    <row r="1947" spans="1:20" ht="32" x14ac:dyDescent="0.2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5">
        <f>E1947/D1947</f>
        <v>1.0232000000000001</v>
      </c>
      <c r="P1947" s="8">
        <f>E1947/L1947</f>
        <v>82.516129032258064</v>
      </c>
      <c r="Q1947" t="str">
        <f>LEFT(N1947, SEARCH("/", N1947,1)-1)</f>
        <v>publishing</v>
      </c>
      <c r="R1947" t="str">
        <f>RIGHT(N1947,LEN(N1947)-SEARCH("/",N1947,1))</f>
        <v>nonfiction</v>
      </c>
      <c r="S1947" s="12">
        <f>(((J1947/60)/60)/24)+DATE(1970,1,1)</f>
        <v>41226.95721064815</v>
      </c>
      <c r="T1947" s="12">
        <f>(((I1947/60)/60)/24)+DATE(1970,1,1)</f>
        <v>41256.95721064815</v>
      </c>
    </row>
    <row r="1948" spans="1:20" ht="48" x14ac:dyDescent="0.2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5">
        <f>E1948/D1948</f>
        <v>1.117</v>
      </c>
      <c r="P1948" s="8">
        <f>E1948/L1948</f>
        <v>53.19047619047619</v>
      </c>
      <c r="Q1948" t="str">
        <f>LEFT(N1948, SEARCH("/", N1948,1)-1)</f>
        <v>publishing</v>
      </c>
      <c r="R1948" t="str">
        <f>RIGHT(N1948,LEN(N1948)-SEARCH("/",N1948,1))</f>
        <v>nonfiction</v>
      </c>
      <c r="S1948" s="12">
        <f>(((J1948/60)/60)/24)+DATE(1970,1,1)</f>
        <v>42639.421493055561</v>
      </c>
      <c r="T1948" s="12">
        <f>(((I1948/60)/60)/24)+DATE(1970,1,1)</f>
        <v>42659.458333333328</v>
      </c>
    </row>
    <row r="1949" spans="1:20" ht="48" x14ac:dyDescent="0.2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5">
        <f>E1949/D1949</f>
        <v>1.0192000000000001</v>
      </c>
      <c r="P1949" s="8">
        <f>E1949/L1949</f>
        <v>51.474747474747474</v>
      </c>
      <c r="Q1949" t="str">
        <f>LEFT(N1949, SEARCH("/", N1949,1)-1)</f>
        <v>publishing</v>
      </c>
      <c r="R1949" t="str">
        <f>RIGHT(N1949,LEN(N1949)-SEARCH("/",N1949,1))</f>
        <v>nonfiction</v>
      </c>
      <c r="S1949" s="12">
        <f>(((J1949/60)/60)/24)+DATE(1970,1,1)</f>
        <v>41789.330312500002</v>
      </c>
      <c r="T1949" s="12">
        <f>(((I1949/60)/60)/24)+DATE(1970,1,1)</f>
        <v>41829.330312500002</v>
      </c>
    </row>
    <row r="1950" spans="1:20" ht="48" x14ac:dyDescent="0.2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5">
        <f>E1950/D1950</f>
        <v>4.7E-2</v>
      </c>
      <c r="P1950" s="8">
        <f>E1950/L1950</f>
        <v>39.166666666666664</v>
      </c>
      <c r="Q1950" t="str">
        <f>LEFT(N1950, SEARCH("/", N1950,1)-1)</f>
        <v>publishing</v>
      </c>
      <c r="R1950" t="str">
        <f>RIGHT(N1950,LEN(N1950)-SEARCH("/",N1950,1))</f>
        <v>fiction</v>
      </c>
      <c r="S1950" s="12">
        <f>(((J1950/60)/60)/24)+DATE(1970,1,1)</f>
        <v>41642.751458333332</v>
      </c>
      <c r="T1950" s="12">
        <f>(((I1950/60)/60)/24)+DATE(1970,1,1)</f>
        <v>41672.751458333332</v>
      </c>
    </row>
    <row r="1951" spans="1:20" ht="48" x14ac:dyDescent="0.2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5">
        <f>E1951/D1951</f>
        <v>0</v>
      </c>
      <c r="P1951" s="8" t="e">
        <f>E1951/L1951</f>
        <v>#DIV/0!</v>
      </c>
      <c r="Q1951" t="str">
        <f>LEFT(N1951, SEARCH("/", N1951,1)-1)</f>
        <v>publishing</v>
      </c>
      <c r="R1951" t="str">
        <f>RIGHT(N1951,LEN(N1951)-SEARCH("/",N1951,1))</f>
        <v>fiction</v>
      </c>
      <c r="S1951" s="12">
        <f>(((J1951/60)/60)/24)+DATE(1970,1,1)</f>
        <v>42227.173159722224</v>
      </c>
      <c r="T1951" s="12">
        <f>(((I1951/60)/60)/24)+DATE(1970,1,1)</f>
        <v>42257.173159722224</v>
      </c>
    </row>
    <row r="1952" spans="1:20" ht="64" x14ac:dyDescent="0.2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5">
        <f>E1952/D1952</f>
        <v>3.5400000000000001E-2</v>
      </c>
      <c r="P1952" s="8">
        <f>E1952/L1952</f>
        <v>59</v>
      </c>
      <c r="Q1952" t="str">
        <f>LEFT(N1952, SEARCH("/", N1952,1)-1)</f>
        <v>publishing</v>
      </c>
      <c r="R1952" t="str">
        <f>RIGHT(N1952,LEN(N1952)-SEARCH("/",N1952,1))</f>
        <v>fiction</v>
      </c>
      <c r="S1952" s="12">
        <f>(((J1952/60)/60)/24)+DATE(1970,1,1)</f>
        <v>42115.143634259264</v>
      </c>
      <c r="T1952" s="12">
        <f>(((I1952/60)/60)/24)+DATE(1970,1,1)</f>
        <v>42145.143634259264</v>
      </c>
    </row>
    <row r="1953" spans="1:20" ht="48" x14ac:dyDescent="0.2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5">
        <f>E1953/D1953</f>
        <v>1.4279999999999999</v>
      </c>
      <c r="P1953" s="8">
        <f>E1953/L1953</f>
        <v>162.27272727272728</v>
      </c>
      <c r="Q1953" t="str">
        <f>LEFT(N1953, SEARCH("/", N1953,1)-1)</f>
        <v>music</v>
      </c>
      <c r="R1953" t="str">
        <f>RIGHT(N1953,LEN(N1953)-SEARCH("/",N1953,1))</f>
        <v>rock</v>
      </c>
      <c r="S1953" s="12">
        <f>(((J1953/60)/60)/24)+DATE(1970,1,1)</f>
        <v>40983.055949074071</v>
      </c>
      <c r="T1953" s="12">
        <f>(((I1953/60)/60)/24)+DATE(1970,1,1)</f>
        <v>41040.657638888886</v>
      </c>
    </row>
    <row r="1954" spans="1:20" ht="48" x14ac:dyDescent="0.2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5">
        <f>E1954/D1954</f>
        <v>1.0002</v>
      </c>
      <c r="P1954" s="8">
        <f>E1954/L1954</f>
        <v>178.60714285714286</v>
      </c>
      <c r="Q1954" t="str">
        <f>LEFT(N1954, SEARCH("/", N1954,1)-1)</f>
        <v>music</v>
      </c>
      <c r="R1954" t="str">
        <f>RIGHT(N1954,LEN(N1954)-SEARCH("/",N1954,1))</f>
        <v>rock</v>
      </c>
      <c r="S1954" s="12">
        <f>(((J1954/60)/60)/24)+DATE(1970,1,1)</f>
        <v>40996.667199074072</v>
      </c>
      <c r="T1954" s="12">
        <f>(((I1954/60)/60)/24)+DATE(1970,1,1)</f>
        <v>41026.667199074072</v>
      </c>
    </row>
    <row r="1955" spans="1:20" ht="20" x14ac:dyDescent="0.2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5">
        <f>E1955/D1955</f>
        <v>1.009304</v>
      </c>
      <c r="P1955" s="8">
        <f>E1955/L1955</f>
        <v>109.70695652173914</v>
      </c>
      <c r="Q1955" t="str">
        <f>LEFT(N1955, SEARCH("/", N1955,1)-1)</f>
        <v>music</v>
      </c>
      <c r="R1955" t="str">
        <f>RIGHT(N1955,LEN(N1955)-SEARCH("/",N1955,1))</f>
        <v>rock</v>
      </c>
      <c r="S1955" s="12">
        <f>(((J1955/60)/60)/24)+DATE(1970,1,1)</f>
        <v>41524.056921296295</v>
      </c>
      <c r="T1955" s="12">
        <f>(((I1955/60)/60)/24)+DATE(1970,1,1)</f>
        <v>41554.056921296295</v>
      </c>
    </row>
    <row r="1956" spans="1:20" ht="48" x14ac:dyDescent="0.2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5">
        <f>E1956/D1956</f>
        <v>1.166166</v>
      </c>
      <c r="P1956" s="8">
        <f>E1956/L1956</f>
        <v>60.737812499999997</v>
      </c>
      <c r="Q1956" t="str">
        <f>LEFT(N1956, SEARCH("/", N1956,1)-1)</f>
        <v>music</v>
      </c>
      <c r="R1956" t="str">
        <f>RIGHT(N1956,LEN(N1956)-SEARCH("/",N1956,1))</f>
        <v>rock</v>
      </c>
      <c r="S1956" s="12">
        <f>(((J1956/60)/60)/24)+DATE(1970,1,1)</f>
        <v>41144.763379629629</v>
      </c>
      <c r="T1956" s="12">
        <f>(((I1956/60)/60)/24)+DATE(1970,1,1)</f>
        <v>41174.763379629629</v>
      </c>
    </row>
    <row r="1957" spans="1:20" ht="48" x14ac:dyDescent="0.2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5">
        <f>E1957/D1957</f>
        <v>1.0132000000000001</v>
      </c>
      <c r="P1957" s="8">
        <f>E1957/L1957</f>
        <v>53.893617021276597</v>
      </c>
      <c r="Q1957" t="str">
        <f>LEFT(N1957, SEARCH("/", N1957,1)-1)</f>
        <v>music</v>
      </c>
      <c r="R1957" t="str">
        <f>RIGHT(N1957,LEN(N1957)-SEARCH("/",N1957,1))</f>
        <v>metal</v>
      </c>
      <c r="S1957" s="12">
        <f>(((J1957/60)/60)/24)+DATE(1970,1,1)</f>
        <v>41923.838692129626</v>
      </c>
      <c r="T1957" s="12">
        <f>(((I1957/60)/60)/24)+DATE(1970,1,1)</f>
        <v>41953.88035879629</v>
      </c>
    </row>
    <row r="1958" spans="1:20" ht="48" x14ac:dyDescent="0.2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5">
        <f>E1958/D1958</f>
        <v>1.203802</v>
      </c>
      <c r="P1958" s="8">
        <f>E1958/L1958</f>
        <v>34.005706214689269</v>
      </c>
      <c r="Q1958" t="str">
        <f>LEFT(N1958, SEARCH("/", N1958,1)-1)</f>
        <v>music</v>
      </c>
      <c r="R1958" t="str">
        <f>RIGHT(N1958,LEN(N1958)-SEARCH("/",N1958,1))</f>
        <v>metal</v>
      </c>
      <c r="S1958" s="12">
        <f>(((J1958/60)/60)/24)+DATE(1970,1,1)</f>
        <v>42578.205972222218</v>
      </c>
      <c r="T1958" s="12">
        <f>(((I1958/60)/60)/24)+DATE(1970,1,1)</f>
        <v>42618.165972222225</v>
      </c>
    </row>
    <row r="1959" spans="1:20" ht="48" x14ac:dyDescent="0.2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5">
        <f>E1959/D1959</f>
        <v>0.2402</v>
      </c>
      <c r="P1959" s="8">
        <f>E1959/L1959</f>
        <v>109.18181818181819</v>
      </c>
      <c r="Q1959" t="str">
        <f>LEFT(N1959, SEARCH("/", N1959,1)-1)</f>
        <v>music</v>
      </c>
      <c r="R1959" t="str">
        <f>RIGHT(N1959,LEN(N1959)-SEARCH("/",N1959,1))</f>
        <v>jazz</v>
      </c>
      <c r="S1959" s="12">
        <f>(((J1959/60)/60)/24)+DATE(1970,1,1)</f>
        <v>40088.105393518519</v>
      </c>
      <c r="T1959" s="12">
        <f>(((I1959/60)/60)/24)+DATE(1970,1,1)</f>
        <v>40148.207638888889</v>
      </c>
    </row>
    <row r="1960" spans="1:20" ht="64" x14ac:dyDescent="0.2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5">
        <f>E1960/D1960</f>
        <v>0</v>
      </c>
      <c r="P1960" s="8" t="e">
        <f>E1960/L1960</f>
        <v>#DIV/0!</v>
      </c>
      <c r="Q1960" t="str">
        <f>LEFT(N1960, SEARCH("/", N1960,1)-1)</f>
        <v>music</v>
      </c>
      <c r="R1960" t="str">
        <f>RIGHT(N1960,LEN(N1960)-SEARCH("/",N1960,1))</f>
        <v>jazz</v>
      </c>
      <c r="S1960" s="12">
        <f>(((J1960/60)/60)/24)+DATE(1970,1,1)</f>
        <v>42248.723738425921</v>
      </c>
      <c r="T1960" s="12">
        <f>(((I1960/60)/60)/24)+DATE(1970,1,1)</f>
        <v>42268.723738425921</v>
      </c>
    </row>
    <row r="1961" spans="1:20" ht="48" x14ac:dyDescent="0.2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5">
        <f>E1961/D1961</f>
        <v>1.2999999999999999E-2</v>
      </c>
      <c r="P1961" s="8">
        <f>E1961/L1961</f>
        <v>32.5</v>
      </c>
      <c r="Q1961" t="str">
        <f>LEFT(N1961, SEARCH("/", N1961,1)-1)</f>
        <v>music</v>
      </c>
      <c r="R1961" t="str">
        <f>RIGHT(N1961,LEN(N1961)-SEARCH("/",N1961,1))</f>
        <v>jazz</v>
      </c>
      <c r="S1961" s="12">
        <f>(((J1961/60)/60)/24)+DATE(1970,1,1)</f>
        <v>40505.232916666668</v>
      </c>
      <c r="T1961" s="12">
        <f>(((I1961/60)/60)/24)+DATE(1970,1,1)</f>
        <v>40535.232916666668</v>
      </c>
    </row>
    <row r="1962" spans="1:20" ht="48" x14ac:dyDescent="0.2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5">
        <f>E1962/D1962</f>
        <v>0.4002</v>
      </c>
      <c r="P1962" s="8">
        <f>E1962/L1962</f>
        <v>83.375</v>
      </c>
      <c r="Q1962" t="str">
        <f>LEFT(N1962, SEARCH("/", N1962,1)-1)</f>
        <v>music</v>
      </c>
      <c r="R1962" t="str">
        <f>RIGHT(N1962,LEN(N1962)-SEARCH("/",N1962,1))</f>
        <v>indie rock</v>
      </c>
      <c r="S1962" s="12">
        <f>(((J1962/60)/60)/24)+DATE(1970,1,1)</f>
        <v>42371.935590277775</v>
      </c>
      <c r="T1962" s="12">
        <f>(((I1962/60)/60)/24)+DATE(1970,1,1)</f>
        <v>42431.935590277775</v>
      </c>
    </row>
    <row r="1963" spans="1:20" ht="32" x14ac:dyDescent="0.2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5">
        <f>E1963/D1963</f>
        <v>4.1999999999999997E-3</v>
      </c>
      <c r="P1963" s="8">
        <f>E1963/L1963</f>
        <v>10.5</v>
      </c>
      <c r="Q1963" t="str">
        <f>LEFT(N1963, SEARCH("/", N1963,1)-1)</f>
        <v>music</v>
      </c>
      <c r="R1963" t="str">
        <f>RIGHT(N1963,LEN(N1963)-SEARCH("/",N1963,1))</f>
        <v>jazz</v>
      </c>
      <c r="S1963" s="12">
        <f>(((J1963/60)/60)/24)+DATE(1970,1,1)</f>
        <v>42429.84956018519</v>
      </c>
      <c r="T1963" s="12">
        <f>(((I1963/60)/60)/24)+DATE(1970,1,1)</f>
        <v>42459.807893518519</v>
      </c>
    </row>
    <row r="1964" spans="1:20" ht="48" x14ac:dyDescent="0.2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5">
        <f>E1964/D1964</f>
        <v>3.2000000000000001E-2</v>
      </c>
      <c r="P1964" s="8">
        <f>E1964/L1964</f>
        <v>40</v>
      </c>
      <c r="Q1964" t="str">
        <f>LEFT(N1964, SEARCH("/", N1964,1)-1)</f>
        <v>music</v>
      </c>
      <c r="R1964" t="str">
        <f>RIGHT(N1964,LEN(N1964)-SEARCH("/",N1964,1))</f>
        <v>jazz</v>
      </c>
      <c r="S1964" s="12">
        <f>(((J1964/60)/60)/24)+DATE(1970,1,1)</f>
        <v>41149.796064814815</v>
      </c>
      <c r="T1964" s="12">
        <f>(((I1964/60)/60)/24)+DATE(1970,1,1)</f>
        <v>41175.100694444445</v>
      </c>
    </row>
    <row r="1965" spans="1:20" ht="48" x14ac:dyDescent="0.2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5">
        <f>E1965/D1965</f>
        <v>6.0000000000000001E-3</v>
      </c>
      <c r="P1965" s="8">
        <f>E1965/L1965</f>
        <v>30</v>
      </c>
      <c r="Q1965" t="str">
        <f>LEFT(N1965, SEARCH("/", N1965,1)-1)</f>
        <v>music</v>
      </c>
      <c r="R1965" t="str">
        <f>RIGHT(N1965,LEN(N1965)-SEARCH("/",N1965,1))</f>
        <v>jazz</v>
      </c>
      <c r="S1965" s="12">
        <f>(((J1965/60)/60)/24)+DATE(1970,1,1)</f>
        <v>41802.94363425926</v>
      </c>
      <c r="T1965" s="12">
        <f>(((I1965/60)/60)/24)+DATE(1970,1,1)</f>
        <v>41834.104166666664</v>
      </c>
    </row>
    <row r="1966" spans="1:20" ht="48" x14ac:dyDescent="0.2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5">
        <f>E1966/D1966</f>
        <v>0.30399999999999999</v>
      </c>
      <c r="P1966" s="8">
        <f>E1966/L1966</f>
        <v>50.666666666666664</v>
      </c>
      <c r="Q1966" t="str">
        <f>LEFT(N1966, SEARCH("/", N1966,1)-1)</f>
        <v>music</v>
      </c>
      <c r="R1966" t="str">
        <f>RIGHT(N1966,LEN(N1966)-SEARCH("/",N1966,1))</f>
        <v>jazz</v>
      </c>
      <c r="S1966" s="12">
        <f>(((J1966/60)/60)/24)+DATE(1970,1,1)</f>
        <v>41733.737083333333</v>
      </c>
      <c r="T1966" s="12">
        <f>(((I1966/60)/60)/24)+DATE(1970,1,1)</f>
        <v>41763.25</v>
      </c>
    </row>
    <row r="1967" spans="1:20" ht="48" x14ac:dyDescent="0.2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5">
        <f>E1967/D1967</f>
        <v>0.28039999999999998</v>
      </c>
      <c r="P1967" s="8">
        <f>E1967/L1967</f>
        <v>58.416666666666664</v>
      </c>
      <c r="Q1967" t="str">
        <f>LEFT(N1967, SEARCH("/", N1967,1)-1)</f>
        <v>technology</v>
      </c>
      <c r="R1967" t="str">
        <f>RIGHT(N1967,LEN(N1967)-SEARCH("/",N1967,1))</f>
        <v>wearables</v>
      </c>
      <c r="S1967" s="12">
        <f>(((J1967/60)/60)/24)+DATE(1970,1,1)</f>
        <v>42356.750706018516</v>
      </c>
      <c r="T1967" s="12">
        <f>(((I1967/60)/60)/24)+DATE(1970,1,1)</f>
        <v>42386.750706018516</v>
      </c>
    </row>
    <row r="1968" spans="1:20" ht="48" x14ac:dyDescent="0.2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5">
        <f>E1968/D1968</f>
        <v>0.4592</v>
      </c>
      <c r="P1968" s="8">
        <f>E1968/L1968</f>
        <v>164</v>
      </c>
      <c r="Q1968" t="str">
        <f>LEFT(N1968, SEARCH("/", N1968,1)-1)</f>
        <v>technology</v>
      </c>
      <c r="R1968" t="str">
        <f>RIGHT(N1968,LEN(N1968)-SEARCH("/",N1968,1))</f>
        <v>wearables</v>
      </c>
      <c r="S1968" s="12">
        <f>(((J1968/60)/60)/24)+DATE(1970,1,1)</f>
        <v>42721.220520833333</v>
      </c>
      <c r="T1968" s="12">
        <f>(((I1968/60)/60)/24)+DATE(1970,1,1)</f>
        <v>42758.207638888889</v>
      </c>
    </row>
    <row r="1969" spans="1:20" ht="48" x14ac:dyDescent="0.2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5">
        <f>E1969/D1969</f>
        <v>0</v>
      </c>
      <c r="P1969" s="8" t="e">
        <f>E1969/L1969</f>
        <v>#DIV/0!</v>
      </c>
      <c r="Q1969" t="str">
        <f>LEFT(N1969, SEARCH("/", N1969,1)-1)</f>
        <v>technology</v>
      </c>
      <c r="R1969" t="str">
        <f>RIGHT(N1969,LEN(N1969)-SEARCH("/",N1969,1))</f>
        <v>wearables</v>
      </c>
      <c r="S1969" s="12">
        <f>(((J1969/60)/60)/24)+DATE(1970,1,1)</f>
        <v>42614.356770833328</v>
      </c>
      <c r="T1969" s="12">
        <f>(((I1969/60)/60)/24)+DATE(1970,1,1)</f>
        <v>42644.356770833328</v>
      </c>
    </row>
    <row r="1970" spans="1:20" ht="80" x14ac:dyDescent="0.2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5">
        <f>E1970/D1970</f>
        <v>4.24E-2</v>
      </c>
      <c r="P1970" s="8">
        <f>E1970/L1970</f>
        <v>30.285714285714285</v>
      </c>
      <c r="Q1970" t="str">
        <f>LEFT(N1970, SEARCH("/", N1970,1)-1)</f>
        <v>technology</v>
      </c>
      <c r="R1970" t="str">
        <f>RIGHT(N1970,LEN(N1970)-SEARCH("/",N1970,1))</f>
        <v>wearables</v>
      </c>
      <c r="S1970" s="12">
        <f>(((J1970/60)/60)/24)+DATE(1970,1,1)</f>
        <v>42538.75680555556</v>
      </c>
      <c r="T1970" s="12">
        <f>(((I1970/60)/60)/24)+DATE(1970,1,1)</f>
        <v>42563.785416666666</v>
      </c>
    </row>
    <row r="1971" spans="1:20" ht="32" x14ac:dyDescent="0.2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5">
        <f>E1971/D1971</f>
        <v>1.2999999999999999E-2</v>
      </c>
      <c r="P1971" s="8">
        <f>E1971/L1971</f>
        <v>8.125</v>
      </c>
      <c r="Q1971" t="str">
        <f>LEFT(N1971, SEARCH("/", N1971,1)-1)</f>
        <v>technology</v>
      </c>
      <c r="R1971" t="str">
        <f>RIGHT(N1971,LEN(N1971)-SEARCH("/",N1971,1))</f>
        <v>wearables</v>
      </c>
      <c r="S1971" s="12">
        <f>(((J1971/60)/60)/24)+DATE(1970,1,1)</f>
        <v>41941.10297453704</v>
      </c>
      <c r="T1971" s="12">
        <f>(((I1971/60)/60)/24)+DATE(1970,1,1)</f>
        <v>41971.144641203704</v>
      </c>
    </row>
    <row r="1972" spans="1:20" ht="48" x14ac:dyDescent="0.2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5">
        <f>E1972/D1972</f>
        <v>1.04</v>
      </c>
      <c r="P1972" s="8">
        <f>E1972/L1972</f>
        <v>1300</v>
      </c>
      <c r="Q1972" t="str">
        <f>LEFT(N1972, SEARCH("/", N1972,1)-1)</f>
        <v>technology</v>
      </c>
      <c r="R1972" t="str">
        <f>RIGHT(N1972,LEN(N1972)-SEARCH("/",N1972,1))</f>
        <v>wearables</v>
      </c>
      <c r="S1972" s="12">
        <f>(((J1972/60)/60)/24)+DATE(1970,1,1)</f>
        <v>42720.720057870371</v>
      </c>
      <c r="T1972" s="12">
        <f>(((I1972/60)/60)/24)+DATE(1970,1,1)</f>
        <v>42765.720057870371</v>
      </c>
    </row>
    <row r="1973" spans="1:20" ht="48" x14ac:dyDescent="0.2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5">
        <f>E1973/D1973</f>
        <v>215.35021</v>
      </c>
      <c r="P1973" s="8">
        <f>E1973/L1973</f>
        <v>1389.3561935483872</v>
      </c>
      <c r="Q1973" t="str">
        <f>LEFT(N1973, SEARCH("/", N1973,1)-1)</f>
        <v>technology</v>
      </c>
      <c r="R1973" t="str">
        <f>RIGHT(N1973,LEN(N1973)-SEARCH("/",N1973,1))</f>
        <v>wearables</v>
      </c>
      <c r="S1973" s="12">
        <f>(((J1973/60)/60)/24)+DATE(1970,1,1)</f>
        <v>42714.440416666665</v>
      </c>
      <c r="T1973" s="12">
        <f>(((I1973/60)/60)/24)+DATE(1970,1,1)</f>
        <v>42759.440416666665</v>
      </c>
    </row>
    <row r="1974" spans="1:20" ht="48" x14ac:dyDescent="0.2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5">
        <f>E1974/D1974</f>
        <v>1.3000180000000001</v>
      </c>
      <c r="P1974" s="8">
        <f>E1974/L1974</f>
        <v>39.157168674698795</v>
      </c>
      <c r="Q1974" t="str">
        <f>LEFT(N1974, SEARCH("/", N1974,1)-1)</f>
        <v>music</v>
      </c>
      <c r="R1974" t="str">
        <f>RIGHT(N1974,LEN(N1974)-SEARCH("/",N1974,1))</f>
        <v>electronic music</v>
      </c>
      <c r="S1974" s="12">
        <f>(((J1974/60)/60)/24)+DATE(1970,1,1)</f>
        <v>42555.166712962964</v>
      </c>
      <c r="T1974" s="12">
        <f>(((I1974/60)/60)/24)+DATE(1970,1,1)</f>
        <v>42587.165972222225</v>
      </c>
    </row>
    <row r="1975" spans="1:20" ht="48" x14ac:dyDescent="0.2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5">
        <f>E1975/D1975</f>
        <v>0.01</v>
      </c>
      <c r="P1975" s="8">
        <f>E1975/L1975</f>
        <v>50</v>
      </c>
      <c r="Q1975" t="str">
        <f>LEFT(N1975, SEARCH("/", N1975,1)-1)</f>
        <v>journalism</v>
      </c>
      <c r="R1975" t="str">
        <f>RIGHT(N1975,LEN(N1975)-SEARCH("/",N1975,1))</f>
        <v>audio</v>
      </c>
      <c r="S1975" s="12">
        <f>(((J1975/60)/60)/24)+DATE(1970,1,1)</f>
        <v>42079.913113425922</v>
      </c>
      <c r="T1975" s="12">
        <f>(((I1975/60)/60)/24)+DATE(1970,1,1)</f>
        <v>42109.913113425922</v>
      </c>
    </row>
    <row r="1976" spans="1:20" ht="48" x14ac:dyDescent="0.2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5">
        <f>E1976/D1976</f>
        <v>5.0000000000000001E-3</v>
      </c>
      <c r="P1976" s="8">
        <f>E1976/L1976</f>
        <v>25</v>
      </c>
      <c r="Q1976" t="str">
        <f>LEFT(N1976, SEARCH("/", N1976,1)-1)</f>
        <v>games</v>
      </c>
      <c r="R1976" t="str">
        <f>RIGHT(N1976,LEN(N1976)-SEARCH("/",N1976,1))</f>
        <v>video games</v>
      </c>
      <c r="S1976" s="12">
        <f>(((J1976/60)/60)/24)+DATE(1970,1,1)</f>
        <v>42107.836435185185</v>
      </c>
      <c r="T1976" s="12">
        <f>(((I1976/60)/60)/24)+DATE(1970,1,1)</f>
        <v>42137.836435185185</v>
      </c>
    </row>
    <row r="1977" spans="1:20" ht="48" x14ac:dyDescent="0.2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5">
        <f>E1977/D1977</f>
        <v>2.2000000000000001E-3</v>
      </c>
      <c r="P1977" s="8">
        <f>E1977/L1977</f>
        <v>3.6666666666666665</v>
      </c>
      <c r="Q1977" t="str">
        <f>LEFT(N1977, SEARCH("/", N1977,1)-1)</f>
        <v>games</v>
      </c>
      <c r="R1977" t="str">
        <f>RIGHT(N1977,LEN(N1977)-SEARCH("/",N1977,1))</f>
        <v>video games</v>
      </c>
      <c r="S1977" s="12">
        <f>(((J1977/60)/60)/24)+DATE(1970,1,1)</f>
        <v>41718.5237037037</v>
      </c>
      <c r="T1977" s="12">
        <f>(((I1977/60)/60)/24)+DATE(1970,1,1)</f>
        <v>41748.5237037037</v>
      </c>
    </row>
    <row r="1978" spans="1:20" ht="48" x14ac:dyDescent="0.2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5">
        <f>E1978/D1978</f>
        <v>2.2000000000000001E-3</v>
      </c>
      <c r="P1978" s="8">
        <f>E1978/L1978</f>
        <v>3.6666666666666665</v>
      </c>
      <c r="Q1978" t="str">
        <f>LEFT(N1978, SEARCH("/", N1978,1)-1)</f>
        <v>games</v>
      </c>
      <c r="R1978" t="str">
        <f>RIGHT(N1978,LEN(N1978)-SEARCH("/",N1978,1))</f>
        <v>mobile games</v>
      </c>
      <c r="S1978" s="12">
        <f>(((J1978/60)/60)/24)+DATE(1970,1,1)</f>
        <v>41908.996527777781</v>
      </c>
      <c r="T1978" s="12">
        <f>(((I1978/60)/60)/24)+DATE(1970,1,1)</f>
        <v>41969.038194444445</v>
      </c>
    </row>
    <row r="1979" spans="1:20" ht="48" x14ac:dyDescent="0.2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5">
        <f>E1979/D1979</f>
        <v>0</v>
      </c>
      <c r="P1979" s="8" t="e">
        <f>E1979/L1979</f>
        <v>#DIV/0!</v>
      </c>
      <c r="Q1979" t="str">
        <f>LEFT(N1979, SEARCH("/", N1979,1)-1)</f>
        <v>games</v>
      </c>
      <c r="R1979" t="str">
        <f>RIGHT(N1979,LEN(N1979)-SEARCH("/",N1979,1))</f>
        <v>mobile games</v>
      </c>
      <c r="S1979" s="12">
        <f>(((J1979/60)/60)/24)+DATE(1970,1,1)</f>
        <v>42192.462048611109</v>
      </c>
      <c r="T1979" s="12">
        <f>(((I1979/60)/60)/24)+DATE(1970,1,1)</f>
        <v>42222.462048611109</v>
      </c>
    </row>
    <row r="1980" spans="1:20" ht="48" x14ac:dyDescent="0.2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5">
        <f>E1980/D1980</f>
        <v>6.5000000000000002E-2</v>
      </c>
      <c r="P1980" s="8">
        <f>E1980/L1980</f>
        <v>108.33333333333333</v>
      </c>
      <c r="Q1980" t="str">
        <f>LEFT(N1980, SEARCH("/", N1980,1)-1)</f>
        <v>food</v>
      </c>
      <c r="R1980" t="str">
        <f>RIGHT(N1980,LEN(N1980)-SEARCH("/",N1980,1))</f>
        <v>food trucks</v>
      </c>
      <c r="S1980" s="12">
        <f>(((J1980/60)/60)/24)+DATE(1970,1,1)</f>
        <v>42223.108865740738</v>
      </c>
      <c r="T1980" s="12">
        <f>(((I1980/60)/60)/24)+DATE(1970,1,1)</f>
        <v>42253.108865740738</v>
      </c>
    </row>
    <row r="1981" spans="1:20" ht="48" x14ac:dyDescent="0.2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5">
        <f>E1981/D1981</f>
        <v>7.8608020000000005</v>
      </c>
      <c r="P1981" s="8">
        <f>E1981/L1981</f>
        <v>71.592003642987251</v>
      </c>
      <c r="Q1981" t="str">
        <f>LEFT(N1981, SEARCH("/", N1981,1)-1)</f>
        <v>photography</v>
      </c>
      <c r="R1981" t="str">
        <f>RIGHT(N1981,LEN(N1981)-SEARCH("/",N1981,1))</f>
        <v>photobooks</v>
      </c>
      <c r="S1981" s="12">
        <f>(((J1981/60)/60)/24)+DATE(1970,1,1)</f>
        <v>41759.923101851848</v>
      </c>
      <c r="T1981" s="12">
        <f>(((I1981/60)/60)/24)+DATE(1970,1,1)</f>
        <v>41789.923101851848</v>
      </c>
    </row>
    <row r="1982" spans="1:20" ht="32" x14ac:dyDescent="0.2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5">
        <f>E1982/D1982</f>
        <v>0.29299999999999998</v>
      </c>
      <c r="P1982" s="8">
        <f>E1982/L1982</f>
        <v>61.041666666666664</v>
      </c>
      <c r="Q1982" t="str">
        <f>LEFT(N1982, SEARCH("/", N1982,1)-1)</f>
        <v>music</v>
      </c>
      <c r="R1982" t="str">
        <f>RIGHT(N1982,LEN(N1982)-SEARCH("/",N1982,1))</f>
        <v>world music</v>
      </c>
      <c r="S1982" s="12">
        <f>(((J1982/60)/60)/24)+DATE(1970,1,1)</f>
        <v>40754.729259259257</v>
      </c>
      <c r="T1982" s="12">
        <f>(((I1982/60)/60)/24)+DATE(1970,1,1)</f>
        <v>40814.729259259257</v>
      </c>
    </row>
    <row r="1983" spans="1:20" ht="48" x14ac:dyDescent="0.2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5">
        <f>E1983/D1983</f>
        <v>0</v>
      </c>
      <c r="P1983" s="8" t="e">
        <f>E1983/L1983</f>
        <v>#DIV/0!</v>
      </c>
      <c r="Q1983" t="str">
        <f>LEFT(N1983, SEARCH("/", N1983,1)-1)</f>
        <v>music</v>
      </c>
      <c r="R1983" t="str">
        <f>RIGHT(N1983,LEN(N1983)-SEARCH("/",N1983,1))</f>
        <v>world music</v>
      </c>
      <c r="S1983" s="12">
        <f>(((J1983/60)/60)/24)+DATE(1970,1,1)</f>
        <v>42193.941759259258</v>
      </c>
      <c r="T1983" s="12">
        <f>(((I1983/60)/60)/24)+DATE(1970,1,1)</f>
        <v>42244.041666666672</v>
      </c>
    </row>
    <row r="1984" spans="1:20" ht="48" x14ac:dyDescent="0.2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5">
        <f>E1984/D1984</f>
        <v>8.0000000000000002E-3</v>
      </c>
      <c r="P1984" s="8">
        <f>E1984/L1984</f>
        <v>40</v>
      </c>
      <c r="Q1984" t="str">
        <f>LEFT(N1984, SEARCH("/", N1984,1)-1)</f>
        <v>music</v>
      </c>
      <c r="R1984" t="str">
        <f>RIGHT(N1984,LEN(N1984)-SEARCH("/",N1984,1))</f>
        <v>world music</v>
      </c>
      <c r="S1984" s="12">
        <f>(((J1984/60)/60)/24)+DATE(1970,1,1)</f>
        <v>41506.848032407412</v>
      </c>
      <c r="T1984" s="12">
        <f>(((I1984/60)/60)/24)+DATE(1970,1,1)</f>
        <v>41553.848032407412</v>
      </c>
    </row>
    <row r="1985" spans="1:20" ht="48" x14ac:dyDescent="0.2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5">
        <f>E1985/D1985</f>
        <v>0.50739999999999996</v>
      </c>
      <c r="P1985" s="8">
        <f>E1985/L1985</f>
        <v>74.617647058823536</v>
      </c>
      <c r="Q1985" t="str">
        <f>LEFT(N1985, SEARCH("/", N1985,1)-1)</f>
        <v>music</v>
      </c>
      <c r="R1985" t="str">
        <f>RIGHT(N1985,LEN(N1985)-SEARCH("/",N1985,1))</f>
        <v>world music</v>
      </c>
      <c r="S1985" s="12">
        <f>(((J1985/60)/60)/24)+DATE(1970,1,1)</f>
        <v>41923.837731481479</v>
      </c>
      <c r="T1985" s="12">
        <f>(((I1985/60)/60)/24)+DATE(1970,1,1)</f>
        <v>41946.249305555553</v>
      </c>
    </row>
    <row r="1986" spans="1:20" ht="48" x14ac:dyDescent="0.2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5">
        <f>E1986/D1986</f>
        <v>1.0444</v>
      </c>
      <c r="P1986" s="8">
        <f>E1986/L1986</f>
        <v>64.46913580246914</v>
      </c>
      <c r="Q1986" t="str">
        <f>LEFT(N1986, SEARCH("/", N1986,1)-1)</f>
        <v>music</v>
      </c>
      <c r="R1986" t="str">
        <f>RIGHT(N1986,LEN(N1986)-SEARCH("/",N1986,1))</f>
        <v>rock</v>
      </c>
      <c r="S1986" s="12">
        <f>(((J1986/60)/60)/24)+DATE(1970,1,1)</f>
        <v>41067.74086805556</v>
      </c>
      <c r="T1986" s="12">
        <f>(((I1986/60)/60)/24)+DATE(1970,1,1)</f>
        <v>41097.74086805556</v>
      </c>
    </row>
    <row r="1987" spans="1:20" ht="48" x14ac:dyDescent="0.2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5">
        <f>E1987/D1987</f>
        <v>1.06</v>
      </c>
      <c r="P1987" s="8">
        <f>E1987/L1987</f>
        <v>189.28571428571428</v>
      </c>
      <c r="Q1987" t="str">
        <f>LEFT(N1987, SEARCH("/", N1987,1)-1)</f>
        <v>music</v>
      </c>
      <c r="R1987" t="str">
        <f>RIGHT(N1987,LEN(N1987)-SEARCH("/",N1987,1))</f>
        <v>rock</v>
      </c>
      <c r="S1987" s="12">
        <f>(((J1987/60)/60)/24)+DATE(1970,1,1)</f>
        <v>40274.745127314818</v>
      </c>
      <c r="T1987" s="12">
        <f>(((I1987/60)/60)/24)+DATE(1970,1,1)</f>
        <v>40344.166666666664</v>
      </c>
    </row>
    <row r="1988" spans="1:20" ht="48" x14ac:dyDescent="0.2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5">
        <f>E1988/D1988</f>
        <v>2.0419999999999998</v>
      </c>
      <c r="P1988" s="8">
        <f>E1988/L1988</f>
        <v>59.360465116279073</v>
      </c>
      <c r="Q1988" t="str">
        <f>LEFT(N1988, SEARCH("/", N1988,1)-1)</f>
        <v>publishing</v>
      </c>
      <c r="R1988" t="str">
        <f>RIGHT(N1988,LEN(N1988)-SEARCH("/",N1988,1))</f>
        <v>nonfiction</v>
      </c>
      <c r="S1988" s="12">
        <f>(((J1988/60)/60)/24)+DATE(1970,1,1)</f>
        <v>42317.33258101852</v>
      </c>
      <c r="T1988" s="12">
        <f>(((I1988/60)/60)/24)+DATE(1970,1,1)</f>
        <v>42354.290972222225</v>
      </c>
    </row>
    <row r="1989" spans="1:20" ht="48" x14ac:dyDescent="0.2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5">
        <f>E1989/D1989</f>
        <v>1.0405</v>
      </c>
      <c r="P1989" s="8">
        <f>E1989/L1989</f>
        <v>66.698717948717942</v>
      </c>
      <c r="Q1989" t="str">
        <f>LEFT(N1989, SEARCH("/", N1989,1)-1)</f>
        <v>publishing</v>
      </c>
      <c r="R1989" t="str">
        <f>RIGHT(N1989,LEN(N1989)-SEARCH("/",N1989,1))</f>
        <v>nonfiction</v>
      </c>
      <c r="S1989" s="12">
        <f>(((J1989/60)/60)/24)+DATE(1970,1,1)</f>
        <v>42334.013124999998</v>
      </c>
      <c r="T1989" s="12">
        <f>(((I1989/60)/60)/24)+DATE(1970,1,1)</f>
        <v>42364.013124999998</v>
      </c>
    </row>
    <row r="1990" spans="1:20" ht="48" x14ac:dyDescent="0.2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5">
        <f>E1990/D1990</f>
        <v>1.1426000000000001</v>
      </c>
      <c r="P1990" s="8">
        <f>E1990/L1990</f>
        <v>63.477777777777774</v>
      </c>
      <c r="Q1990" t="str">
        <f>LEFT(N1990, SEARCH("/", N1990,1)-1)</f>
        <v>music</v>
      </c>
      <c r="R1990" t="str">
        <f>RIGHT(N1990,LEN(N1990)-SEARCH("/",N1990,1))</f>
        <v>rock</v>
      </c>
      <c r="S1990" s="12">
        <f>(((J1990/60)/60)/24)+DATE(1970,1,1)</f>
        <v>42292.002893518518</v>
      </c>
      <c r="T1990" s="12">
        <f>(((I1990/60)/60)/24)+DATE(1970,1,1)</f>
        <v>42322.044560185182</v>
      </c>
    </row>
    <row r="1991" spans="1:20" ht="48" x14ac:dyDescent="0.2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5">
        <f>E1991/D1991</f>
        <v>1.107</v>
      </c>
      <c r="P1991" s="8">
        <f>E1991/L1991</f>
        <v>63.620689655172413</v>
      </c>
      <c r="Q1991" t="str">
        <f>LEFT(N1991, SEARCH("/", N1991,1)-1)</f>
        <v>music</v>
      </c>
      <c r="R1991" t="str">
        <f>RIGHT(N1991,LEN(N1991)-SEARCH("/",N1991,1))</f>
        <v>rock</v>
      </c>
      <c r="S1991" s="12">
        <f>(((J1991/60)/60)/24)+DATE(1970,1,1)</f>
        <v>42146.190902777773</v>
      </c>
      <c r="T1991" s="12">
        <f>(((I1991/60)/60)/24)+DATE(1970,1,1)</f>
        <v>42170.190902777773</v>
      </c>
    </row>
    <row r="1992" spans="1:20" ht="48" x14ac:dyDescent="0.2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5">
        <f>E1992/D1992</f>
        <v>1.071</v>
      </c>
      <c r="P1992" s="8">
        <f>E1992/L1992</f>
        <v>73.356164383561648</v>
      </c>
      <c r="Q1992" t="str">
        <f>LEFT(N1992, SEARCH("/", N1992,1)-1)</f>
        <v>music</v>
      </c>
      <c r="R1992" t="str">
        <f>RIGHT(N1992,LEN(N1992)-SEARCH("/",N1992,1))</f>
        <v>rock</v>
      </c>
      <c r="S1992" s="12">
        <f>(((J1992/60)/60)/24)+DATE(1970,1,1)</f>
        <v>42703.214409722219</v>
      </c>
      <c r="T1992" s="12">
        <f>(((I1992/60)/60)/24)+DATE(1970,1,1)</f>
        <v>42733.214409722219</v>
      </c>
    </row>
    <row r="1993" spans="1:20" ht="48" x14ac:dyDescent="0.2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5">
        <f>E1993/D1993</f>
        <v>1.348074</v>
      </c>
      <c r="P1993" s="8">
        <f>E1993/L1993</f>
        <v>60.181874999999998</v>
      </c>
      <c r="Q1993" t="str">
        <f>LEFT(N1993, SEARCH("/", N1993,1)-1)</f>
        <v>music</v>
      </c>
      <c r="R1993" t="str">
        <f>RIGHT(N1993,LEN(N1993)-SEARCH("/",N1993,1))</f>
        <v>rock</v>
      </c>
      <c r="S1993" s="12">
        <f>(((J1993/60)/60)/24)+DATE(1970,1,1)</f>
        <v>42634.614780092597</v>
      </c>
      <c r="T1993" s="12">
        <f>(((I1993/60)/60)/24)+DATE(1970,1,1)</f>
        <v>42660.676388888889</v>
      </c>
    </row>
    <row r="1994" spans="1:20" ht="48" x14ac:dyDescent="0.2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5">
        <f>E1994/D1994</f>
        <v>8.3799999999999999E-2</v>
      </c>
      <c r="P1994" s="8">
        <f>E1994/L1994</f>
        <v>104.75</v>
      </c>
      <c r="Q1994" t="str">
        <f>LEFT(N1994, SEARCH("/", N1994,1)-1)</f>
        <v>publishing</v>
      </c>
      <c r="R1994" t="str">
        <f>RIGHT(N1994,LEN(N1994)-SEARCH("/",N1994,1))</f>
        <v>translations</v>
      </c>
      <c r="S1994" s="12">
        <f>(((J1994/60)/60)/24)+DATE(1970,1,1)</f>
        <v>42601.851678240739</v>
      </c>
      <c r="T1994" s="12">
        <f>(((I1994/60)/60)/24)+DATE(1970,1,1)</f>
        <v>42631.851678240739</v>
      </c>
    </row>
    <row r="1995" spans="1:20" ht="48" x14ac:dyDescent="0.2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5">
        <f>E1995/D1995</f>
        <v>8.0600000000000005E-2</v>
      </c>
      <c r="P1995" s="8">
        <f>E1995/L1995</f>
        <v>80.599999999999994</v>
      </c>
      <c r="Q1995" t="str">
        <f>LEFT(N1995, SEARCH("/", N1995,1)-1)</f>
        <v>publishing</v>
      </c>
      <c r="R1995" t="str">
        <f>RIGHT(N1995,LEN(N1995)-SEARCH("/",N1995,1))</f>
        <v>translations</v>
      </c>
      <c r="S1995" s="12">
        <f>(((J1995/60)/60)/24)+DATE(1970,1,1)</f>
        <v>41961.813518518517</v>
      </c>
      <c r="T1995" s="12">
        <f>(((I1995/60)/60)/24)+DATE(1970,1,1)</f>
        <v>41992.813518518517</v>
      </c>
    </row>
    <row r="1996" spans="1:20" ht="20" x14ac:dyDescent="0.2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5">
        <f>E1996/D1996</f>
        <v>2.9000000000000001E-2</v>
      </c>
      <c r="P1996" s="8">
        <f>E1996/L1996</f>
        <v>48.333333333333336</v>
      </c>
      <c r="Q1996" t="str">
        <f>LEFT(N1996, SEARCH("/", N1996,1)-1)</f>
        <v>publishing</v>
      </c>
      <c r="R1996" t="str">
        <f>RIGHT(N1996,LEN(N1996)-SEARCH("/",N1996,1))</f>
        <v>translations</v>
      </c>
      <c r="S1996" s="12">
        <f>(((J1996/60)/60)/24)+DATE(1970,1,1)</f>
        <v>42708.668576388889</v>
      </c>
      <c r="T1996" s="12">
        <f>(((I1996/60)/60)/24)+DATE(1970,1,1)</f>
        <v>42738.668576388889</v>
      </c>
    </row>
    <row r="1997" spans="1:20" ht="48" x14ac:dyDescent="0.2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5">
        <f>E1997/D1997</f>
        <v>0</v>
      </c>
      <c r="P1997" s="8" t="e">
        <f>E1997/L1997</f>
        <v>#DIV/0!</v>
      </c>
      <c r="Q1997" t="str">
        <f>LEFT(N1997, SEARCH("/", N1997,1)-1)</f>
        <v>publishing</v>
      </c>
      <c r="R1997" t="str">
        <f>RIGHT(N1997,LEN(N1997)-SEARCH("/",N1997,1))</f>
        <v>translations</v>
      </c>
      <c r="S1997" s="12">
        <f>(((J1997/60)/60)/24)+DATE(1970,1,1)</f>
        <v>41831.705555555556</v>
      </c>
      <c r="T1997" s="12">
        <f>(((I1997/60)/60)/24)+DATE(1970,1,1)</f>
        <v>41862.166666666664</v>
      </c>
    </row>
    <row r="1998" spans="1:20" ht="20" x14ac:dyDescent="0.2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5">
        <f>E1998/D1998</f>
        <v>1.6319999999999999</v>
      </c>
      <c r="P1998" s="8">
        <f>E1998/L1998</f>
        <v>34.871794871794869</v>
      </c>
      <c r="Q1998" t="str">
        <f>LEFT(N1998, SEARCH("/", N1998,1)-1)</f>
        <v>publishing</v>
      </c>
      <c r="R1998" t="str">
        <f>RIGHT(N1998,LEN(N1998)-SEARCH("/",N1998,1))</f>
        <v>radio &amp; podcasts</v>
      </c>
      <c r="S1998" s="12">
        <f>(((J1998/60)/60)/24)+DATE(1970,1,1)</f>
        <v>41291.661550925928</v>
      </c>
      <c r="T1998" s="12">
        <f>(((I1998/60)/60)/24)+DATE(1970,1,1)</f>
        <v>41321.661550925928</v>
      </c>
    </row>
    <row r="1999" spans="1:20" ht="48" x14ac:dyDescent="0.2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5">
        <f>E1999/D1999</f>
        <v>2.1000000000000001E-2</v>
      </c>
      <c r="P1999" s="8">
        <f>E1999/L1999</f>
        <v>17.5</v>
      </c>
      <c r="Q1999" t="str">
        <f>LEFT(N1999, SEARCH("/", N1999,1)-1)</f>
        <v>publishing</v>
      </c>
      <c r="R1999" t="str">
        <f>RIGHT(N1999,LEN(N1999)-SEARCH("/",N1999,1))</f>
        <v>fiction</v>
      </c>
      <c r="S1999" s="12">
        <f>(((J1999/60)/60)/24)+DATE(1970,1,1)</f>
        <v>41550.922974537039</v>
      </c>
      <c r="T1999" s="12">
        <f>(((I1999/60)/60)/24)+DATE(1970,1,1)</f>
        <v>41580.922974537039</v>
      </c>
    </row>
    <row r="2000" spans="1:20" ht="48" x14ac:dyDescent="0.2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5">
        <f>E2000/D2000</f>
        <v>1E-3</v>
      </c>
      <c r="P2000" s="8">
        <f>E2000/L2000</f>
        <v>5</v>
      </c>
      <c r="Q2000" t="str">
        <f>LEFT(N2000, SEARCH("/", N2000,1)-1)</f>
        <v>publishing</v>
      </c>
      <c r="R2000" t="str">
        <f>RIGHT(N2000,LEN(N2000)-SEARCH("/",N2000,1))</f>
        <v>fiction</v>
      </c>
      <c r="S2000" s="12">
        <f>(((J2000/60)/60)/24)+DATE(1970,1,1)</f>
        <v>41136.85805555556</v>
      </c>
      <c r="T2000" s="12">
        <f>(((I2000/60)/60)/24)+DATE(1970,1,1)</f>
        <v>41159.32708333333</v>
      </c>
    </row>
    <row r="2001" spans="1:20" ht="48" x14ac:dyDescent="0.2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5">
        <f>E2001/D2001</f>
        <v>0</v>
      </c>
      <c r="P2001" s="8" t="e">
        <f>E2001/L2001</f>
        <v>#DIV/0!</v>
      </c>
      <c r="Q2001" t="str">
        <f>LEFT(N2001, SEARCH("/", N2001,1)-1)</f>
        <v>publishing</v>
      </c>
      <c r="R2001" t="str">
        <f>RIGHT(N2001,LEN(N2001)-SEARCH("/",N2001,1))</f>
        <v>fiction</v>
      </c>
      <c r="S2001" s="12">
        <f>(((J2001/60)/60)/24)+DATE(1970,1,1)</f>
        <v>41198.611712962964</v>
      </c>
      <c r="T2001" s="12">
        <f>(((I2001/60)/60)/24)+DATE(1970,1,1)</f>
        <v>41228.653379629628</v>
      </c>
    </row>
    <row r="2002" spans="1:20" ht="48" x14ac:dyDescent="0.2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5">
        <f>E2002/D2002</f>
        <v>8.8999999999999996E-2</v>
      </c>
      <c r="P2002" s="8">
        <f>E2002/L2002</f>
        <v>40.454545454545453</v>
      </c>
      <c r="Q2002" t="str">
        <f>LEFT(N2002, SEARCH("/", N2002,1)-1)</f>
        <v>publishing</v>
      </c>
      <c r="R2002" t="str">
        <f>RIGHT(N2002,LEN(N2002)-SEARCH("/",N2002,1))</f>
        <v>fiction</v>
      </c>
      <c r="S2002" s="12">
        <f>(((J2002/60)/60)/24)+DATE(1970,1,1)</f>
        <v>42067.722372685181</v>
      </c>
      <c r="T2002" s="12">
        <f>(((I2002/60)/60)/24)+DATE(1970,1,1)</f>
        <v>42097.651388888888</v>
      </c>
    </row>
    <row r="2003" spans="1:20" ht="48" x14ac:dyDescent="0.2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5">
        <f>E2003/D2003</f>
        <v>4.8402000000000003</v>
      </c>
      <c r="P2003" s="8">
        <f>E2003/L2003</f>
        <v>82.316326530612244</v>
      </c>
      <c r="Q2003" t="str">
        <f>LEFT(N2003, SEARCH("/", N2003,1)-1)</f>
        <v>photography</v>
      </c>
      <c r="R2003" t="str">
        <f>RIGHT(N2003,LEN(N2003)-SEARCH("/",N2003,1))</f>
        <v>photobooks</v>
      </c>
      <c r="S2003" s="12">
        <f>(((J2003/60)/60)/24)+DATE(1970,1,1)</f>
        <v>42391.475289351853</v>
      </c>
      <c r="T2003" s="12">
        <f>(((I2003/60)/60)/24)+DATE(1970,1,1)</f>
        <v>42415.625</v>
      </c>
    </row>
    <row r="2004" spans="1:20" ht="32" x14ac:dyDescent="0.2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5">
        <f>E2004/D2004</f>
        <v>0.13</v>
      </c>
      <c r="P2004" s="8">
        <f>E2004/L2004</f>
        <v>65</v>
      </c>
      <c r="Q2004" t="str">
        <f>LEFT(N2004, SEARCH("/", N2004,1)-1)</f>
        <v>publishing</v>
      </c>
      <c r="R2004" t="str">
        <f>RIGHT(N2004,LEN(N2004)-SEARCH("/",N2004,1))</f>
        <v>art books</v>
      </c>
      <c r="S2004" s="12">
        <f>(((J2004/60)/60)/24)+DATE(1970,1,1)</f>
        <v>42140.879259259258</v>
      </c>
      <c r="T2004" s="12">
        <f>(((I2004/60)/60)/24)+DATE(1970,1,1)</f>
        <v>42185.879259259258</v>
      </c>
    </row>
    <row r="2005" spans="1:20" ht="48" x14ac:dyDescent="0.2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5">
        <f>E2005/D2005</f>
        <v>7.3400000000000007E-2</v>
      </c>
      <c r="P2005" s="8">
        <f>E2005/L2005</f>
        <v>40.777777777777779</v>
      </c>
      <c r="Q2005" t="str">
        <f>LEFT(N2005, SEARCH("/", N2005,1)-1)</f>
        <v>photography</v>
      </c>
      <c r="R2005" t="str">
        <f>RIGHT(N2005,LEN(N2005)-SEARCH("/",N2005,1))</f>
        <v>places</v>
      </c>
      <c r="S2005" s="12">
        <f>(((J2005/60)/60)/24)+DATE(1970,1,1)</f>
        <v>41791.057314814818</v>
      </c>
      <c r="T2005" s="12">
        <f>(((I2005/60)/60)/24)+DATE(1970,1,1)</f>
        <v>41835.21597222222</v>
      </c>
    </row>
    <row r="2006" spans="1:20" ht="48" x14ac:dyDescent="0.2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5">
        <f>E2006/D2006</f>
        <v>1.0269999999999999</v>
      </c>
      <c r="P2006" s="8">
        <f>E2006/L2006</f>
        <v>66.688311688311686</v>
      </c>
      <c r="Q2006" t="str">
        <f>LEFT(N2006, SEARCH("/", N2006,1)-1)</f>
        <v>music</v>
      </c>
      <c r="R2006" t="str">
        <f>RIGHT(N2006,LEN(N2006)-SEARCH("/",N2006,1))</f>
        <v>rock</v>
      </c>
      <c r="S2006" s="12">
        <f>(((J2006/60)/60)/24)+DATE(1970,1,1)</f>
        <v>41794.981122685182</v>
      </c>
      <c r="T2006" s="12">
        <f>(((I2006/60)/60)/24)+DATE(1970,1,1)</f>
        <v>41854.708333333336</v>
      </c>
    </row>
    <row r="2007" spans="1:20" ht="48" x14ac:dyDescent="0.2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5">
        <f>E2007/D2007</f>
        <v>1.212</v>
      </c>
      <c r="P2007" s="8">
        <f>E2007/L2007</f>
        <v>163.78378378378378</v>
      </c>
      <c r="Q2007" t="str">
        <f>LEFT(N2007, SEARCH("/", N2007,1)-1)</f>
        <v>music</v>
      </c>
      <c r="R2007" t="str">
        <f>RIGHT(N2007,LEN(N2007)-SEARCH("/",N2007,1))</f>
        <v>rock</v>
      </c>
      <c r="S2007" s="12">
        <f>(((J2007/60)/60)/24)+DATE(1970,1,1)</f>
        <v>41003.60665509259</v>
      </c>
      <c r="T2007" s="12">
        <f>(((I2007/60)/60)/24)+DATE(1970,1,1)</f>
        <v>41057.165972222225</v>
      </c>
    </row>
    <row r="2008" spans="1:20" ht="32" x14ac:dyDescent="0.2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5">
        <f>E2008/D2008</f>
        <v>1.2470000000000001</v>
      </c>
      <c r="P2008" s="8">
        <f>E2008/L2008</f>
        <v>168.51351351351352</v>
      </c>
      <c r="Q2008" t="str">
        <f>LEFT(N2008, SEARCH("/", N2008,1)-1)</f>
        <v>music</v>
      </c>
      <c r="R2008" t="str">
        <f>RIGHT(N2008,LEN(N2008)-SEARCH("/",N2008,1))</f>
        <v>pop</v>
      </c>
      <c r="S2008" s="12">
        <f>(((J2008/60)/60)/24)+DATE(1970,1,1)</f>
        <v>41146.824212962965</v>
      </c>
      <c r="T2008" s="12">
        <f>(((I2008/60)/60)/24)+DATE(1970,1,1)</f>
        <v>41176.824212962965</v>
      </c>
    </row>
    <row r="2009" spans="1:20" ht="48" x14ac:dyDescent="0.2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5">
        <f>E2009/D2009</f>
        <v>1.1080000000000001</v>
      </c>
      <c r="P2009" s="8">
        <f>E2009/L2009</f>
        <v>554</v>
      </c>
      <c r="Q2009" t="str">
        <f>LEFT(N2009, SEARCH("/", N2009,1)-1)</f>
        <v>music</v>
      </c>
      <c r="R2009" t="str">
        <f>RIGHT(N2009,LEN(N2009)-SEARCH("/",N2009,1))</f>
        <v>pop</v>
      </c>
      <c r="S2009" s="12">
        <f>(((J2009/60)/60)/24)+DATE(1970,1,1)</f>
        <v>41521.617361111108</v>
      </c>
      <c r="T2009" s="12">
        <f>(((I2009/60)/60)/24)+DATE(1970,1,1)</f>
        <v>41535.617361111108</v>
      </c>
    </row>
    <row r="2010" spans="1:20" ht="48" x14ac:dyDescent="0.2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5">
        <f>E2010/D2010</f>
        <v>1.0471999999999999</v>
      </c>
      <c r="P2010" s="8">
        <f>E2010/L2010</f>
        <v>113.82608695652173</v>
      </c>
      <c r="Q2010" t="str">
        <f>LEFT(N2010, SEARCH("/", N2010,1)-1)</f>
        <v>music</v>
      </c>
      <c r="R2010" t="str">
        <f>RIGHT(N2010,LEN(N2010)-SEARCH("/",N2010,1))</f>
        <v>pop</v>
      </c>
      <c r="S2010" s="12">
        <f>(((J2010/60)/60)/24)+DATE(1970,1,1)</f>
        <v>41039.409456018519</v>
      </c>
      <c r="T2010" s="12">
        <f>(((I2010/60)/60)/24)+DATE(1970,1,1)</f>
        <v>41069.409456018519</v>
      </c>
    </row>
    <row r="2011" spans="1:20" ht="48" x14ac:dyDescent="0.2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5">
        <f>E2011/D2011</f>
        <v>1.7423040000000001</v>
      </c>
      <c r="P2011" s="8">
        <f>E2011/L2011</f>
        <v>51.854285714285716</v>
      </c>
      <c r="Q2011" t="str">
        <f>LEFT(N2011, SEARCH("/", N2011,1)-1)</f>
        <v>music</v>
      </c>
      <c r="R2011" t="str">
        <f>RIGHT(N2011,LEN(N2011)-SEARCH("/",N2011,1))</f>
        <v>pop</v>
      </c>
      <c r="S2011" s="12">
        <f>(((J2011/60)/60)/24)+DATE(1970,1,1)</f>
        <v>40626.834444444445</v>
      </c>
      <c r="T2011" s="12">
        <f>(((I2011/60)/60)/24)+DATE(1970,1,1)</f>
        <v>40657.834444444445</v>
      </c>
    </row>
    <row r="2012" spans="1:20" ht="48" x14ac:dyDescent="0.2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5">
        <f>E2012/D2012</f>
        <v>2.0169999999999999</v>
      </c>
      <c r="P2012" s="8">
        <f>E2012/L2012</f>
        <v>89.247787610619469</v>
      </c>
      <c r="Q2012" t="str">
        <f>LEFT(N2012, SEARCH("/", N2012,1)-1)</f>
        <v>music</v>
      </c>
      <c r="R2012" t="str">
        <f>RIGHT(N2012,LEN(N2012)-SEARCH("/",N2012,1))</f>
        <v>pop</v>
      </c>
      <c r="S2012" s="12">
        <f>(((J2012/60)/60)/24)+DATE(1970,1,1)</f>
        <v>42569.605393518519</v>
      </c>
      <c r="T2012" s="12">
        <f>(((I2012/60)/60)/24)+DATE(1970,1,1)</f>
        <v>42600.290972222225</v>
      </c>
    </row>
    <row r="2013" spans="1:20" ht="48" x14ac:dyDescent="0.2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5">
        <f>E2013/D2013</f>
        <v>3.5999999999999999E-3</v>
      </c>
      <c r="P2013" s="8">
        <f>E2013/L2013</f>
        <v>18</v>
      </c>
      <c r="Q2013" t="str">
        <f>LEFT(N2013, SEARCH("/", N2013,1)-1)</f>
        <v>music</v>
      </c>
      <c r="R2013" t="str">
        <f>RIGHT(N2013,LEN(N2013)-SEARCH("/",N2013,1))</f>
        <v>faith</v>
      </c>
      <c r="S2013" s="12">
        <f>(((J2013/60)/60)/24)+DATE(1970,1,1)</f>
        <v>42792.843969907408</v>
      </c>
      <c r="T2013" s="12">
        <f>(((I2013/60)/60)/24)+DATE(1970,1,1)</f>
        <v>42852.802303240736</v>
      </c>
    </row>
    <row r="2014" spans="1:20" ht="48" x14ac:dyDescent="0.2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5">
        <f>E2014/D2014</f>
        <v>0.47799999999999998</v>
      </c>
      <c r="P2014" s="8">
        <f>E2014/L2014</f>
        <v>159.33333333333334</v>
      </c>
      <c r="Q2014" t="str">
        <f>LEFT(N2014, SEARCH("/", N2014,1)-1)</f>
        <v>music</v>
      </c>
      <c r="R2014" t="str">
        <f>RIGHT(N2014,LEN(N2014)-SEARCH("/",N2014,1))</f>
        <v>faith</v>
      </c>
      <c r="S2014" s="12">
        <f>(((J2014/60)/60)/24)+DATE(1970,1,1)</f>
        <v>42788.151238425926</v>
      </c>
      <c r="T2014" s="12">
        <f>(((I2014/60)/60)/24)+DATE(1970,1,1)</f>
        <v>42820.999305555553</v>
      </c>
    </row>
    <row r="2015" spans="1:20" ht="48" x14ac:dyDescent="0.2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5">
        <f>E2015/D2015</f>
        <v>1.0200000000000001E-2</v>
      </c>
      <c r="P2015" s="8">
        <f>E2015/L2015</f>
        <v>25.5</v>
      </c>
      <c r="Q2015" t="str">
        <f>LEFT(N2015, SEARCH("/", N2015,1)-1)</f>
        <v>music</v>
      </c>
      <c r="R2015" t="str">
        <f>RIGHT(N2015,LEN(N2015)-SEARCH("/",N2015,1))</f>
        <v>faith</v>
      </c>
      <c r="S2015" s="12">
        <f>(((J2015/60)/60)/24)+DATE(1970,1,1)</f>
        <v>42187.281678240746</v>
      </c>
      <c r="T2015" s="12">
        <f>(((I2015/60)/60)/24)+DATE(1970,1,1)</f>
        <v>42247.281678240746</v>
      </c>
    </row>
    <row r="2016" spans="1:20" ht="48" x14ac:dyDescent="0.2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5">
        <f>E2016/D2016</f>
        <v>9.74E-2</v>
      </c>
      <c r="P2016" s="8">
        <f>E2016/L2016</f>
        <v>54.111111111111114</v>
      </c>
      <c r="Q2016" t="str">
        <f>LEFT(N2016, SEARCH("/", N2016,1)-1)</f>
        <v>music</v>
      </c>
      <c r="R2016" t="str">
        <f>RIGHT(N2016,LEN(N2016)-SEARCH("/",N2016,1))</f>
        <v>faith</v>
      </c>
      <c r="S2016" s="12">
        <f>(((J2016/60)/60)/24)+DATE(1970,1,1)</f>
        <v>42427.721006944441</v>
      </c>
      <c r="T2016" s="12">
        <f>(((I2016/60)/60)/24)+DATE(1970,1,1)</f>
        <v>42457.679340277777</v>
      </c>
    </row>
    <row r="2017" spans="1:20" ht="32" x14ac:dyDescent="0.2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5">
        <f>E2017/D2017</f>
        <v>6.7999999999999996E-3</v>
      </c>
      <c r="P2017" s="8">
        <f>E2017/L2017</f>
        <v>34</v>
      </c>
      <c r="Q2017" t="str">
        <f>LEFT(N2017, SEARCH("/", N2017,1)-1)</f>
        <v>music</v>
      </c>
      <c r="R2017" t="str">
        <f>RIGHT(N2017,LEN(N2017)-SEARCH("/",N2017,1))</f>
        <v>faith</v>
      </c>
      <c r="S2017" s="12">
        <f>(((J2017/60)/60)/24)+DATE(1970,1,1)</f>
        <v>42341.59129629629</v>
      </c>
      <c r="T2017" s="12">
        <f>(((I2017/60)/60)/24)+DATE(1970,1,1)</f>
        <v>42387.541666666672</v>
      </c>
    </row>
    <row r="2018" spans="1:20" ht="48" x14ac:dyDescent="0.2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5">
        <f>E2018/D2018</f>
        <v>0</v>
      </c>
      <c r="P2018" s="8" t="e">
        <f>E2018/L2018</f>
        <v>#DIV/0!</v>
      </c>
      <c r="Q2018" t="str">
        <f>LEFT(N2018, SEARCH("/", N2018,1)-1)</f>
        <v>music</v>
      </c>
      <c r="R2018" t="str">
        <f>RIGHT(N2018,LEN(N2018)-SEARCH("/",N2018,1))</f>
        <v>faith</v>
      </c>
      <c r="S2018" s="12">
        <f>(((J2018/60)/60)/24)+DATE(1970,1,1)</f>
        <v>42125.913807870369</v>
      </c>
      <c r="T2018" s="12">
        <f>(((I2018/60)/60)/24)+DATE(1970,1,1)</f>
        <v>42185.913807870369</v>
      </c>
    </row>
    <row r="2019" spans="1:20" ht="48" x14ac:dyDescent="0.2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5">
        <f>E2019/D2019</f>
        <v>2.2000000000000001E-3</v>
      </c>
      <c r="P2019" s="8">
        <f>E2019/L2019</f>
        <v>5.5</v>
      </c>
      <c r="Q2019" t="str">
        <f>LEFT(N2019, SEARCH("/", N2019,1)-1)</f>
        <v>music</v>
      </c>
      <c r="R2019" t="str">
        <f>RIGHT(N2019,LEN(N2019)-SEARCH("/",N2019,1))</f>
        <v>faith</v>
      </c>
      <c r="S2019" s="12">
        <f>(((J2019/60)/60)/24)+DATE(1970,1,1)</f>
        <v>42064.217418981483</v>
      </c>
      <c r="T2019" s="12">
        <f>(((I2019/60)/60)/24)+DATE(1970,1,1)</f>
        <v>42094.140277777777</v>
      </c>
    </row>
    <row r="2020" spans="1:20" ht="48" x14ac:dyDescent="0.2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5">
        <f>E2020/D2020</f>
        <v>0</v>
      </c>
      <c r="P2020" s="8" t="e">
        <f>E2020/L2020</f>
        <v>#DIV/0!</v>
      </c>
      <c r="Q2020" t="str">
        <f>LEFT(N2020, SEARCH("/", N2020,1)-1)</f>
        <v>music</v>
      </c>
      <c r="R2020" t="str">
        <f>RIGHT(N2020,LEN(N2020)-SEARCH("/",N2020,1))</f>
        <v>faith</v>
      </c>
      <c r="S2020" s="12">
        <f>(((J2020/60)/60)/24)+DATE(1970,1,1)</f>
        <v>42319.461377314816</v>
      </c>
      <c r="T2020" s="12">
        <f>(((I2020/60)/60)/24)+DATE(1970,1,1)</f>
        <v>42349.461377314816</v>
      </c>
    </row>
    <row r="2021" spans="1:20" ht="32" x14ac:dyDescent="0.2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5">
        <f>E2021/D2021</f>
        <v>4.0000000000000001E-3</v>
      </c>
      <c r="P2021" s="8">
        <f>E2021/L2021</f>
        <v>20</v>
      </c>
      <c r="Q2021" t="str">
        <f>LEFT(N2021, SEARCH("/", N2021,1)-1)</f>
        <v>music</v>
      </c>
      <c r="R2021" t="str">
        <f>RIGHT(N2021,LEN(N2021)-SEARCH("/",N2021,1))</f>
        <v>faith</v>
      </c>
      <c r="S2021" s="12">
        <f>(((J2021/60)/60)/24)+DATE(1970,1,1)</f>
        <v>41884.874328703707</v>
      </c>
      <c r="T2021" s="12">
        <f>(((I2021/60)/60)/24)+DATE(1970,1,1)</f>
        <v>41914.874328703707</v>
      </c>
    </row>
    <row r="2022" spans="1:20" ht="48" x14ac:dyDescent="0.2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5">
        <f>E2022/D2022</f>
        <v>2.0162</v>
      </c>
      <c r="P2022" s="8">
        <f>E2022/L2022</f>
        <v>80.647999999999996</v>
      </c>
      <c r="Q2022" t="str">
        <f>LEFT(N2022, SEARCH("/", N2022,1)-1)</f>
        <v>photography</v>
      </c>
      <c r="R2022" t="str">
        <f>RIGHT(N2022,LEN(N2022)-SEARCH("/",N2022,1))</f>
        <v>photobooks</v>
      </c>
      <c r="S2022" s="12">
        <f>(((J2022/60)/60)/24)+DATE(1970,1,1)</f>
        <v>42454.836851851855</v>
      </c>
      <c r="T2022" s="12">
        <f>(((I2022/60)/60)/24)+DATE(1970,1,1)</f>
        <v>42479.836851851855</v>
      </c>
    </row>
    <row r="2023" spans="1:20" ht="32" x14ac:dyDescent="0.2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5">
        <f>E2023/D2023</f>
        <v>1.1599999999999999</v>
      </c>
      <c r="P2023" s="8">
        <f>E2023/L2023</f>
        <v>414.28571428571428</v>
      </c>
      <c r="Q2023" t="str">
        <f>LEFT(N2023, SEARCH("/", N2023,1)-1)</f>
        <v>photography</v>
      </c>
      <c r="R2023" t="str">
        <f>RIGHT(N2023,LEN(N2023)-SEARCH("/",N2023,1))</f>
        <v>photobooks</v>
      </c>
      <c r="S2023" s="12">
        <f>(((J2023/60)/60)/24)+DATE(1970,1,1)</f>
        <v>42733.827349537038</v>
      </c>
      <c r="T2023" s="12">
        <f>(((I2023/60)/60)/24)+DATE(1970,1,1)</f>
        <v>42763.811805555553</v>
      </c>
    </row>
    <row r="2024" spans="1:20" ht="32" x14ac:dyDescent="0.2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5">
        <f>E2024/D2024</f>
        <v>1.0660000000000001</v>
      </c>
      <c r="P2024" s="8">
        <f>E2024/L2024</f>
        <v>108.77551020408163</v>
      </c>
      <c r="Q2024" t="str">
        <f>LEFT(N2024, SEARCH("/", N2024,1)-1)</f>
        <v>photography</v>
      </c>
      <c r="R2024" t="str">
        <f>RIGHT(N2024,LEN(N2024)-SEARCH("/",N2024,1))</f>
        <v>photobooks</v>
      </c>
      <c r="S2024" s="12">
        <f>(((J2024/60)/60)/24)+DATE(1970,1,1)</f>
        <v>42068.829039351855</v>
      </c>
      <c r="T2024" s="12">
        <f>(((I2024/60)/60)/24)+DATE(1970,1,1)</f>
        <v>42088.787372685183</v>
      </c>
    </row>
    <row r="2025" spans="1:20" ht="48" x14ac:dyDescent="0.2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5">
        <f>E2025/D2025</f>
        <v>1.6544000000000001</v>
      </c>
      <c r="P2025" s="8">
        <f>E2025/L2025</f>
        <v>81.098039215686271</v>
      </c>
      <c r="Q2025" t="str">
        <f>LEFT(N2025, SEARCH("/", N2025,1)-1)</f>
        <v>photography</v>
      </c>
      <c r="R2025" t="str">
        <f>RIGHT(N2025,LEN(N2025)-SEARCH("/",N2025,1))</f>
        <v>photobooks</v>
      </c>
      <c r="S2025" s="12">
        <f>(((J2025/60)/60)/24)+DATE(1970,1,1)</f>
        <v>42405.67260416667</v>
      </c>
      <c r="T2025" s="12">
        <f>(((I2025/60)/60)/24)+DATE(1970,1,1)</f>
        <v>42425.67260416667</v>
      </c>
    </row>
    <row r="2026" spans="1:20" ht="32" x14ac:dyDescent="0.2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5">
        <f>E2026/D2026</f>
        <v>0.4572</v>
      </c>
      <c r="P2026" s="8">
        <f>E2026/L2026</f>
        <v>58.615384615384613</v>
      </c>
      <c r="Q2026" t="str">
        <f>LEFT(N2026, SEARCH("/", N2026,1)-1)</f>
        <v>photography</v>
      </c>
      <c r="R2026" t="str">
        <f>RIGHT(N2026,LEN(N2026)-SEARCH("/",N2026,1))</f>
        <v>photobooks</v>
      </c>
      <c r="S2026" s="12">
        <f>(((J2026/60)/60)/24)+DATE(1970,1,1)</f>
        <v>41824.658379629633</v>
      </c>
      <c r="T2026" s="12">
        <f>(((I2026/60)/60)/24)+DATE(1970,1,1)</f>
        <v>41854.658379629633</v>
      </c>
    </row>
    <row r="2027" spans="1:20" ht="48" x14ac:dyDescent="0.2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5">
        <f>E2027/D2027</f>
        <v>3.7400000000000003E-2</v>
      </c>
      <c r="P2027" s="8">
        <f>E2027/L2027</f>
        <v>12.466666666666667</v>
      </c>
      <c r="Q2027" t="str">
        <f>LEFT(N2027, SEARCH("/", N2027,1)-1)</f>
        <v>photography</v>
      </c>
      <c r="R2027" t="str">
        <f>RIGHT(N2027,LEN(N2027)-SEARCH("/",N2027,1))</f>
        <v>photobooks</v>
      </c>
      <c r="S2027" s="12">
        <f>(((J2027/60)/60)/24)+DATE(1970,1,1)</f>
        <v>41849.560694444444</v>
      </c>
      <c r="T2027" s="12">
        <f>(((I2027/60)/60)/24)+DATE(1970,1,1)</f>
        <v>41909.560694444444</v>
      </c>
    </row>
    <row r="2028" spans="1:20" ht="48" x14ac:dyDescent="0.2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5">
        <f>E2028/D2028</f>
        <v>6.7000000000000004E-2</v>
      </c>
      <c r="P2028" s="8">
        <f>E2028/L2028</f>
        <v>83.75</v>
      </c>
      <c r="Q2028" t="str">
        <f>LEFT(N2028, SEARCH("/", N2028,1)-1)</f>
        <v>photography</v>
      </c>
      <c r="R2028" t="str">
        <f>RIGHT(N2028,LEN(N2028)-SEARCH("/",N2028,1))</f>
        <v>photobooks</v>
      </c>
      <c r="S2028" s="12">
        <f>(((J2028/60)/60)/24)+DATE(1970,1,1)</f>
        <v>41905.95684027778</v>
      </c>
      <c r="T2028" s="12">
        <f>(((I2028/60)/60)/24)+DATE(1970,1,1)</f>
        <v>41941.95684027778</v>
      </c>
    </row>
    <row r="2029" spans="1:20" ht="48" x14ac:dyDescent="0.2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5">
        <f>E2029/D2029</f>
        <v>0.39760000000000001</v>
      </c>
      <c r="P2029" s="8">
        <f>E2029/L2029</f>
        <v>60.242424242424242</v>
      </c>
      <c r="Q2029" t="str">
        <f>LEFT(N2029, SEARCH("/", N2029,1)-1)</f>
        <v>photography</v>
      </c>
      <c r="R2029" t="str">
        <f>RIGHT(N2029,LEN(N2029)-SEARCH("/",N2029,1))</f>
        <v>photobooks</v>
      </c>
      <c r="S2029" s="12">
        <f>(((J2029/60)/60)/24)+DATE(1970,1,1)</f>
        <v>42003.655555555553</v>
      </c>
      <c r="T2029" s="12">
        <f>(((I2029/60)/60)/24)+DATE(1970,1,1)</f>
        <v>42035.142361111109</v>
      </c>
    </row>
    <row r="2030" spans="1:20" ht="32" x14ac:dyDescent="0.2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5">
        <f>E2030/D2030</f>
        <v>0.1106</v>
      </c>
      <c r="P2030" s="8">
        <f>E2030/L2030</f>
        <v>69.125</v>
      </c>
      <c r="Q2030" t="str">
        <f>LEFT(N2030, SEARCH("/", N2030,1)-1)</f>
        <v>photography</v>
      </c>
      <c r="R2030" t="str">
        <f>RIGHT(N2030,LEN(N2030)-SEARCH("/",N2030,1))</f>
        <v>photobooks</v>
      </c>
      <c r="S2030" s="12">
        <f>(((J2030/60)/60)/24)+DATE(1970,1,1)</f>
        <v>41880.068437499998</v>
      </c>
      <c r="T2030" s="12">
        <f>(((I2030/60)/60)/24)+DATE(1970,1,1)</f>
        <v>41910.068437499998</v>
      </c>
    </row>
    <row r="2031" spans="1:20" ht="20" x14ac:dyDescent="0.2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5">
        <f>E2031/D2031</f>
        <v>2.0034000000000001</v>
      </c>
      <c r="P2031" s="8">
        <f>E2031/L2031</f>
        <v>182.12727272727273</v>
      </c>
      <c r="Q2031" t="str">
        <f>LEFT(N2031, SEARCH("/", N2031,1)-1)</f>
        <v>music</v>
      </c>
      <c r="R2031" t="str">
        <f>RIGHT(N2031,LEN(N2031)-SEARCH("/",N2031,1))</f>
        <v>rock</v>
      </c>
      <c r="S2031" s="12">
        <f>(((J2031/60)/60)/24)+DATE(1970,1,1)</f>
        <v>41305.809363425928</v>
      </c>
      <c r="T2031" s="12">
        <f>(((I2031/60)/60)/24)+DATE(1970,1,1)</f>
        <v>41322.809363425928</v>
      </c>
    </row>
    <row r="2032" spans="1:20" ht="48" x14ac:dyDescent="0.2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5">
        <f>E2032/D2032</f>
        <v>1.1999999999999999E-3</v>
      </c>
      <c r="P2032" s="8">
        <f>E2032/L2032</f>
        <v>3</v>
      </c>
      <c r="Q2032" t="str">
        <f>LEFT(N2032, SEARCH("/", N2032,1)-1)</f>
        <v>games</v>
      </c>
      <c r="R2032" t="str">
        <f>RIGHT(N2032,LEN(N2032)-SEARCH("/",N2032,1))</f>
        <v>mobile games</v>
      </c>
      <c r="S2032" s="12">
        <f>(((J2032/60)/60)/24)+DATE(1970,1,1)</f>
        <v>42413.649641203709</v>
      </c>
      <c r="T2032" s="12">
        <f>(((I2032/60)/60)/24)+DATE(1970,1,1)</f>
        <v>42443.607974537037</v>
      </c>
    </row>
    <row r="2033" spans="1:20" ht="32" x14ac:dyDescent="0.2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5">
        <f>E2033/D2033</f>
        <v>0.20080000000000001</v>
      </c>
      <c r="P2033" s="8">
        <f>E2033/L2033</f>
        <v>41.833333333333336</v>
      </c>
      <c r="Q2033" t="str">
        <f>LEFT(N2033, SEARCH("/", N2033,1)-1)</f>
        <v>games</v>
      </c>
      <c r="R2033" t="str">
        <f>RIGHT(N2033,LEN(N2033)-SEARCH("/",N2033,1))</f>
        <v>mobile games</v>
      </c>
      <c r="S2033" s="12">
        <f>(((J2033/60)/60)/24)+DATE(1970,1,1)</f>
        <v>42430.566898148143</v>
      </c>
      <c r="T2033" s="12">
        <f>(((I2033/60)/60)/24)+DATE(1970,1,1)</f>
        <v>42459.525231481486</v>
      </c>
    </row>
    <row r="2034" spans="1:20" ht="48" x14ac:dyDescent="0.2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5">
        <f>E2034/D2034</f>
        <v>0.59299999999999997</v>
      </c>
      <c r="P2034" s="8">
        <f>E2034/L2034</f>
        <v>70.595238095238102</v>
      </c>
      <c r="Q2034" t="str">
        <f>LEFT(N2034, SEARCH("/", N2034,1)-1)</f>
        <v>technology</v>
      </c>
      <c r="R2034" t="str">
        <f>RIGHT(N2034,LEN(N2034)-SEARCH("/",N2034,1))</f>
        <v>gadgets</v>
      </c>
      <c r="S2034" s="12">
        <f>(((J2034/60)/60)/24)+DATE(1970,1,1)</f>
        <v>42129.226388888885</v>
      </c>
      <c r="T2034" s="12">
        <f>(((I2034/60)/60)/24)+DATE(1970,1,1)</f>
        <v>42159.226388888885</v>
      </c>
    </row>
    <row r="2035" spans="1:20" ht="48" x14ac:dyDescent="0.2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5">
        <f>E2035/D2035</f>
        <v>1.2362</v>
      </c>
      <c r="P2035" s="8">
        <f>E2035/L2035</f>
        <v>80.272727272727266</v>
      </c>
      <c r="Q2035" t="str">
        <f>LEFT(N2035, SEARCH("/", N2035,1)-1)</f>
        <v>music</v>
      </c>
      <c r="R2035" t="str">
        <f>RIGHT(N2035,LEN(N2035)-SEARCH("/",N2035,1))</f>
        <v>indie rock</v>
      </c>
      <c r="S2035" s="12">
        <f>(((J2035/60)/60)/24)+DATE(1970,1,1)</f>
        <v>40865.867141203707</v>
      </c>
      <c r="T2035" s="12">
        <f>(((I2035/60)/60)/24)+DATE(1970,1,1)</f>
        <v>40902.208333333336</v>
      </c>
    </row>
    <row r="2036" spans="1:20" ht="48" x14ac:dyDescent="0.2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5">
        <f>E2036/D2036</f>
        <v>2.6227999999999998</v>
      </c>
      <c r="P2036" s="8">
        <f>E2036/L2036</f>
        <v>127.32038834951456</v>
      </c>
      <c r="Q2036" t="str">
        <f>LEFT(N2036, SEARCH("/", N2036,1)-1)</f>
        <v>technology</v>
      </c>
      <c r="R2036" t="str">
        <f>RIGHT(N2036,LEN(N2036)-SEARCH("/",N2036,1))</f>
        <v>hardware</v>
      </c>
      <c r="S2036" s="12">
        <f>(((J2036/60)/60)/24)+DATE(1970,1,1)</f>
        <v>40898.089236111111</v>
      </c>
      <c r="T2036" s="12">
        <f>(((I2036/60)/60)/24)+DATE(1970,1,1)</f>
        <v>40920.041666666664</v>
      </c>
    </row>
    <row r="2037" spans="1:20" ht="48" x14ac:dyDescent="0.2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5">
        <f>E2037/D2037</f>
        <v>11.318</v>
      </c>
      <c r="P2037" s="8">
        <f>E2037/L2037</f>
        <v>80.727532097004286</v>
      </c>
      <c r="Q2037" t="str">
        <f>LEFT(N2037, SEARCH("/", N2037,1)-1)</f>
        <v>technology</v>
      </c>
      <c r="R2037" t="str">
        <f>RIGHT(N2037,LEN(N2037)-SEARCH("/",N2037,1))</f>
        <v>hardware</v>
      </c>
      <c r="S2037" s="12">
        <f>(((J2037/60)/60)/24)+DATE(1970,1,1)</f>
        <v>41324.193298611113</v>
      </c>
      <c r="T2037" s="12">
        <f>(((I2037/60)/60)/24)+DATE(1970,1,1)</f>
        <v>41384.151631944449</v>
      </c>
    </row>
    <row r="2038" spans="1:20" ht="48" x14ac:dyDescent="0.2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5">
        <f>E2038/D2038</f>
        <v>0.01</v>
      </c>
      <c r="P2038" s="8">
        <f>E2038/L2038</f>
        <v>50</v>
      </c>
      <c r="Q2038" t="str">
        <f>LEFT(N2038, SEARCH("/", N2038,1)-1)</f>
        <v>photography</v>
      </c>
      <c r="R2038" t="str">
        <f>RIGHT(N2038,LEN(N2038)-SEARCH("/",N2038,1))</f>
        <v>people</v>
      </c>
      <c r="S2038" s="12">
        <f>(((J2038/60)/60)/24)+DATE(1970,1,1)</f>
        <v>42685.680648148147</v>
      </c>
      <c r="T2038" s="12">
        <f>(((I2038/60)/60)/24)+DATE(1970,1,1)</f>
        <v>42715.680648148147</v>
      </c>
    </row>
    <row r="2039" spans="1:20" ht="48" x14ac:dyDescent="0.2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5">
        <f>E2039/D2039</f>
        <v>0.125</v>
      </c>
      <c r="P2039" s="8">
        <f>E2039/L2039</f>
        <v>25</v>
      </c>
      <c r="Q2039" t="str">
        <f>LEFT(N2039, SEARCH("/", N2039,1)-1)</f>
        <v>photography</v>
      </c>
      <c r="R2039" t="str">
        <f>RIGHT(N2039,LEN(N2039)-SEARCH("/",N2039,1))</f>
        <v>people</v>
      </c>
      <c r="S2039" s="12">
        <f>(((J2039/60)/60)/24)+DATE(1970,1,1)</f>
        <v>42345.951539351852</v>
      </c>
      <c r="T2039" s="12">
        <f>(((I2039/60)/60)/24)+DATE(1970,1,1)</f>
        <v>42375.951539351852</v>
      </c>
    </row>
    <row r="2040" spans="1:20" ht="48" x14ac:dyDescent="0.2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5">
        <f>E2040/D2040</f>
        <v>2.3490000000000002</v>
      </c>
      <c r="P2040" s="8">
        <f>E2040/L2040</f>
        <v>64.180327868852459</v>
      </c>
      <c r="Q2040" t="str">
        <f>LEFT(N2040, SEARCH("/", N2040,1)-1)</f>
        <v>technology</v>
      </c>
      <c r="R2040" t="str">
        <f>RIGHT(N2040,LEN(N2040)-SEARCH("/",N2040,1))</f>
        <v>hardware</v>
      </c>
      <c r="S2040" s="12">
        <f>(((J2040/60)/60)/24)+DATE(1970,1,1)</f>
        <v>42010.822233796294</v>
      </c>
      <c r="T2040" s="12">
        <f>(((I2040/60)/60)/24)+DATE(1970,1,1)</f>
        <v>42040.822233796294</v>
      </c>
    </row>
    <row r="2041" spans="1:20" ht="48" x14ac:dyDescent="0.2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5">
        <f>E2041/D2041</f>
        <v>2.8109999999999999</v>
      </c>
      <c r="P2041" s="8">
        <f>E2041/L2041</f>
        <v>147.94736842105263</v>
      </c>
      <c r="Q2041" t="str">
        <f>LEFT(N2041, SEARCH("/", N2041,1)-1)</f>
        <v>technology</v>
      </c>
      <c r="R2041" t="str">
        <f>RIGHT(N2041,LEN(N2041)-SEARCH("/",N2041,1))</f>
        <v>hardware</v>
      </c>
      <c r="S2041" s="12">
        <f>(((J2041/60)/60)/24)+DATE(1970,1,1)</f>
        <v>41861.070567129631</v>
      </c>
      <c r="T2041" s="12">
        <f>(((I2041/60)/60)/24)+DATE(1970,1,1)</f>
        <v>41906.070567129631</v>
      </c>
    </row>
    <row r="2042" spans="1:20" ht="48" x14ac:dyDescent="0.2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5">
        <f>E2042/D2042</f>
        <v>1.0102</v>
      </c>
      <c r="P2042" s="8">
        <f>E2042/L2042</f>
        <v>41.743801652892564</v>
      </c>
      <c r="Q2042" t="str">
        <f>LEFT(N2042, SEARCH("/", N2042,1)-1)</f>
        <v>technology</v>
      </c>
      <c r="R2042" t="str">
        <f>RIGHT(N2042,LEN(N2042)-SEARCH("/",N2042,1))</f>
        <v>hardware</v>
      </c>
      <c r="S2042" s="12">
        <f>(((J2042/60)/60)/24)+DATE(1970,1,1)</f>
        <v>42303.617488425924</v>
      </c>
      <c r="T2042" s="12">
        <f>(((I2042/60)/60)/24)+DATE(1970,1,1)</f>
        <v>42333.659155092595</v>
      </c>
    </row>
    <row r="2043" spans="1:20" ht="48" x14ac:dyDescent="0.2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5">
        <f>E2043/D2043</f>
        <v>1.0791999999999999</v>
      </c>
      <c r="P2043" s="8">
        <f>E2043/L2043</f>
        <v>154.17142857142858</v>
      </c>
      <c r="Q2043" t="str">
        <f>LEFT(N2043, SEARCH("/", N2043,1)-1)</f>
        <v>technology</v>
      </c>
      <c r="R2043" t="str">
        <f>RIGHT(N2043,LEN(N2043)-SEARCH("/",N2043,1))</f>
        <v>hardware</v>
      </c>
      <c r="S2043" s="12">
        <f>(((J2043/60)/60)/24)+DATE(1970,1,1)</f>
        <v>42705.764513888891</v>
      </c>
      <c r="T2043" s="12">
        <f>(((I2043/60)/60)/24)+DATE(1970,1,1)</f>
        <v>42735.764513888891</v>
      </c>
    </row>
    <row r="2044" spans="1:20" ht="48" x14ac:dyDescent="0.2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5">
        <f>E2044/D2044</f>
        <v>1.0469999999999999</v>
      </c>
      <c r="P2044" s="8">
        <f>E2044/L2044</f>
        <v>35.612244897959187</v>
      </c>
      <c r="Q2044" t="str">
        <f>LEFT(N2044, SEARCH("/", N2044,1)-1)</f>
        <v>music</v>
      </c>
      <c r="R2044" t="str">
        <f>RIGHT(N2044,LEN(N2044)-SEARCH("/",N2044,1))</f>
        <v>indie rock</v>
      </c>
      <c r="S2044" s="12">
        <f>(((J2044/60)/60)/24)+DATE(1970,1,1)</f>
        <v>40458.815625000003</v>
      </c>
      <c r="T2044" s="12">
        <f>(((I2044/60)/60)/24)+DATE(1970,1,1)</f>
        <v>40521.207638888889</v>
      </c>
    </row>
    <row r="2045" spans="1:20" ht="48" x14ac:dyDescent="0.2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5">
        <f>E2045/D2045</f>
        <v>9.5600000000000004E-2</v>
      </c>
      <c r="P2045" s="8">
        <f>E2045/L2045</f>
        <v>21.727272727272727</v>
      </c>
      <c r="Q2045" t="str">
        <f>LEFT(N2045, SEARCH("/", N2045,1)-1)</f>
        <v>games</v>
      </c>
      <c r="R2045" t="str">
        <f>RIGHT(N2045,LEN(N2045)-SEARCH("/",N2045,1))</f>
        <v>video games</v>
      </c>
      <c r="S2045" s="12">
        <f>(((J2045/60)/60)/24)+DATE(1970,1,1)</f>
        <v>41156.963344907403</v>
      </c>
      <c r="T2045" s="12">
        <f>(((I2045/60)/60)/24)+DATE(1970,1,1)</f>
        <v>41186.963344907403</v>
      </c>
    </row>
    <row r="2046" spans="1:20" ht="48" x14ac:dyDescent="0.2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5">
        <f>E2046/D2046</f>
        <v>2.0000000000000001E-4</v>
      </c>
      <c r="P2046" s="8">
        <f>E2046/L2046</f>
        <v>1</v>
      </c>
      <c r="Q2046" t="str">
        <f>LEFT(N2046, SEARCH("/", N2046,1)-1)</f>
        <v>games</v>
      </c>
      <c r="R2046" t="str">
        <f>RIGHT(N2046,LEN(N2046)-SEARCH("/",N2046,1))</f>
        <v>video games</v>
      </c>
      <c r="S2046" s="12">
        <f>(((J2046/60)/60)/24)+DATE(1970,1,1)</f>
        <v>42397.679513888885</v>
      </c>
      <c r="T2046" s="12">
        <f>(((I2046/60)/60)/24)+DATE(1970,1,1)</f>
        <v>42411.679513888885</v>
      </c>
    </row>
    <row r="2047" spans="1:20" ht="48" x14ac:dyDescent="0.2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5">
        <f>E2047/D2047</f>
        <v>2.3E-2</v>
      </c>
      <c r="P2047" s="8">
        <f>E2047/L2047</f>
        <v>23</v>
      </c>
      <c r="Q2047" t="str">
        <f>LEFT(N2047, SEARCH("/", N2047,1)-1)</f>
        <v>games</v>
      </c>
      <c r="R2047" t="str">
        <f>RIGHT(N2047,LEN(N2047)-SEARCH("/",N2047,1))</f>
        <v>video games</v>
      </c>
      <c r="S2047" s="12">
        <f>(((J2047/60)/60)/24)+DATE(1970,1,1)</f>
        <v>42430.747511574074</v>
      </c>
      <c r="T2047" s="12">
        <f>(((I2047/60)/60)/24)+DATE(1970,1,1)</f>
        <v>42460.70584490741</v>
      </c>
    </row>
    <row r="2048" spans="1:20" ht="48" x14ac:dyDescent="0.2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5">
        <f>E2048/D2048</f>
        <v>1.2602</v>
      </c>
      <c r="P2048" s="8">
        <f>E2048/L2048</f>
        <v>88.74647887323944</v>
      </c>
      <c r="Q2048" t="str">
        <f>LEFT(N2048, SEARCH("/", N2048,1)-1)</f>
        <v>music</v>
      </c>
      <c r="R2048" t="str">
        <f>RIGHT(N2048,LEN(N2048)-SEARCH("/",N2048,1))</f>
        <v>rock</v>
      </c>
      <c r="S2048" s="12">
        <f>(((J2048/60)/60)/24)+DATE(1970,1,1)</f>
        <v>42096.633206018523</v>
      </c>
      <c r="T2048" s="12">
        <f>(((I2048/60)/60)/24)+DATE(1970,1,1)</f>
        <v>42126.633206018523</v>
      </c>
    </row>
    <row r="2049" spans="1:20" ht="32" x14ac:dyDescent="0.2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5">
        <f>E2049/D2049</f>
        <v>1.071842</v>
      </c>
      <c r="P2049" s="8">
        <f>E2049/L2049</f>
        <v>68.707820512820518</v>
      </c>
      <c r="Q2049" t="str">
        <f>LEFT(N2049, SEARCH("/", N2049,1)-1)</f>
        <v>music</v>
      </c>
      <c r="R2049" t="str">
        <f>RIGHT(N2049,LEN(N2049)-SEARCH("/",N2049,1))</f>
        <v>rock</v>
      </c>
      <c r="S2049" s="12">
        <f>(((J2049/60)/60)/24)+DATE(1970,1,1)</f>
        <v>42279.669768518521</v>
      </c>
      <c r="T2049" s="12">
        <f>(((I2049/60)/60)/24)+DATE(1970,1,1)</f>
        <v>42321.711435185185</v>
      </c>
    </row>
    <row r="2050" spans="1:20" ht="48" x14ac:dyDescent="0.2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5">
        <f>E2050/D2050</f>
        <v>18.569700000000001</v>
      </c>
      <c r="P2050" s="8">
        <f>E2050/L2050</f>
        <v>149.03451043338683</v>
      </c>
      <c r="Q2050" t="str">
        <f>LEFT(N2050, SEARCH("/", N2050,1)-1)</f>
        <v>games</v>
      </c>
      <c r="R2050" t="str">
        <f>RIGHT(N2050,LEN(N2050)-SEARCH("/",N2050,1))</f>
        <v>tabletop games</v>
      </c>
      <c r="S2050" s="12">
        <f>(((J2050/60)/60)/24)+DATE(1970,1,1)</f>
        <v>41319.349988425929</v>
      </c>
      <c r="T2050" s="12">
        <f>(((I2050/60)/60)/24)+DATE(1970,1,1)</f>
        <v>41359.349988425929</v>
      </c>
    </row>
    <row r="2051" spans="1:20" ht="48" x14ac:dyDescent="0.2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5">
        <f>E2051/D2051</f>
        <v>4.9580000000000002</v>
      </c>
      <c r="P2051" s="8">
        <f>E2051/L2051</f>
        <v>25.091093117408906</v>
      </c>
      <c r="Q2051" t="str">
        <f>LEFT(N2051, SEARCH("/", N2051,1)-1)</f>
        <v>games</v>
      </c>
      <c r="R2051" t="str">
        <f>RIGHT(N2051,LEN(N2051)-SEARCH("/",N2051,1))</f>
        <v>tabletop games</v>
      </c>
      <c r="S2051" s="12">
        <f>(((J2051/60)/60)/24)+DATE(1970,1,1)</f>
        <v>41806.794074074074</v>
      </c>
      <c r="T2051" s="12">
        <f>(((I2051/60)/60)/24)+DATE(1970,1,1)</f>
        <v>41839.125</v>
      </c>
    </row>
    <row r="2052" spans="1:20" ht="48" x14ac:dyDescent="0.2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5">
        <f>E2052/D2052</f>
        <v>2.7067999999999999</v>
      </c>
      <c r="P2052" s="8">
        <f>E2052/L2052</f>
        <v>140.97916666666666</v>
      </c>
      <c r="Q2052" t="str">
        <f>LEFT(N2052, SEARCH("/", N2052,1)-1)</f>
        <v>games</v>
      </c>
      <c r="R2052" t="str">
        <f>RIGHT(N2052,LEN(N2052)-SEARCH("/",N2052,1))</f>
        <v>tabletop games</v>
      </c>
      <c r="S2052" s="12">
        <f>(((J2052/60)/60)/24)+DATE(1970,1,1)</f>
        <v>42452.825740740736</v>
      </c>
      <c r="T2052" s="12">
        <f>(((I2052/60)/60)/24)+DATE(1970,1,1)</f>
        <v>42482.825740740736</v>
      </c>
    </row>
    <row r="2053" spans="1:20" ht="48" x14ac:dyDescent="0.2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5">
        <f>E2053/D2053</f>
        <v>3.7702</v>
      </c>
      <c r="P2053" s="8">
        <f>E2053/L2053</f>
        <v>65.00344827586207</v>
      </c>
      <c r="Q2053" t="str">
        <f>LEFT(N2053, SEARCH("/", N2053,1)-1)</f>
        <v>games</v>
      </c>
      <c r="R2053" t="str">
        <f>RIGHT(N2053,LEN(N2053)-SEARCH("/",N2053,1))</f>
        <v>tabletop games</v>
      </c>
      <c r="S2053" s="12">
        <f>(((J2053/60)/60)/24)+DATE(1970,1,1)</f>
        <v>42647.818819444445</v>
      </c>
      <c r="T2053" s="12">
        <f>(((I2053/60)/60)/24)+DATE(1970,1,1)</f>
        <v>42659.854166666672</v>
      </c>
    </row>
    <row r="2054" spans="1:20" ht="48" x14ac:dyDescent="0.2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5">
        <f>E2054/D2054</f>
        <v>1.4608079999999999</v>
      </c>
      <c r="P2054" s="8">
        <f>E2054/L2054</f>
        <v>65.214642857142863</v>
      </c>
      <c r="Q2054" t="str">
        <f>LEFT(N2054, SEARCH("/", N2054,1)-1)</f>
        <v>music</v>
      </c>
      <c r="R2054" t="str">
        <f>RIGHT(N2054,LEN(N2054)-SEARCH("/",N2054,1))</f>
        <v>rock</v>
      </c>
      <c r="S2054" s="12">
        <f>(((J2054/60)/60)/24)+DATE(1970,1,1)</f>
        <v>41264.72314814815</v>
      </c>
      <c r="T2054" s="12">
        <f>(((I2054/60)/60)/24)+DATE(1970,1,1)</f>
        <v>41294.72314814815</v>
      </c>
    </row>
    <row r="2055" spans="1:20" ht="32" x14ac:dyDescent="0.2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5">
        <f>E2055/D2055</f>
        <v>1.336044</v>
      </c>
      <c r="P2055" s="8">
        <f>E2055/L2055</f>
        <v>31.659810426540286</v>
      </c>
      <c r="Q2055" t="str">
        <f>LEFT(N2055, SEARCH("/", N2055,1)-1)</f>
        <v>music</v>
      </c>
      <c r="R2055" t="str">
        <f>RIGHT(N2055,LEN(N2055)-SEARCH("/",N2055,1))</f>
        <v>indie rock</v>
      </c>
      <c r="S2055" s="12">
        <f>(((J2055/60)/60)/24)+DATE(1970,1,1)</f>
        <v>41416.146944444445</v>
      </c>
      <c r="T2055" s="12">
        <f>(((I2055/60)/60)/24)+DATE(1970,1,1)</f>
        <v>41446.146944444445</v>
      </c>
    </row>
    <row r="2056" spans="1:20" ht="32" x14ac:dyDescent="0.2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5">
        <f>E2056/D2056</f>
        <v>1.7584040000000001</v>
      </c>
      <c r="P2056" s="8">
        <f>E2056/L2056</f>
        <v>56.000127388535034</v>
      </c>
      <c r="Q2056" t="str">
        <f>LEFT(N2056, SEARCH("/", N2056,1)-1)</f>
        <v>music</v>
      </c>
      <c r="R2056" t="str">
        <f>RIGHT(N2056,LEN(N2056)-SEARCH("/",N2056,1))</f>
        <v>indie rock</v>
      </c>
      <c r="S2056" s="12">
        <f>(((J2056/60)/60)/24)+DATE(1970,1,1)</f>
        <v>41002.958634259259</v>
      </c>
      <c r="T2056" s="12">
        <f>(((I2056/60)/60)/24)+DATE(1970,1,1)</f>
        <v>41032.958634259259</v>
      </c>
    </row>
    <row r="2057" spans="1:20" ht="64" x14ac:dyDescent="0.2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5">
        <f>E2057/D2057</f>
        <v>1.2105999999999999</v>
      </c>
      <c r="P2057" s="8">
        <f>E2057/L2057</f>
        <v>37.134969325153371</v>
      </c>
      <c r="Q2057" t="str">
        <f>LEFT(N2057, SEARCH("/", N2057,1)-1)</f>
        <v>music</v>
      </c>
      <c r="R2057" t="str">
        <f>RIGHT(N2057,LEN(N2057)-SEARCH("/",N2057,1))</f>
        <v>indie rock</v>
      </c>
      <c r="S2057" s="12">
        <f>(((J2057/60)/60)/24)+DATE(1970,1,1)</f>
        <v>40050.643680555557</v>
      </c>
      <c r="T2057" s="12">
        <f>(((I2057/60)/60)/24)+DATE(1970,1,1)</f>
        <v>40082.165972222225</v>
      </c>
    </row>
    <row r="2058" spans="1:20" ht="48" x14ac:dyDescent="0.2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5">
        <f>E2058/D2058</f>
        <v>1.0866</v>
      </c>
      <c r="P2058" s="8">
        <f>E2058/L2058</f>
        <v>61.044943820224717</v>
      </c>
      <c r="Q2058" t="str">
        <f>LEFT(N2058, SEARCH("/", N2058,1)-1)</f>
        <v>music</v>
      </c>
      <c r="R2058" t="str">
        <f>RIGHT(N2058,LEN(N2058)-SEARCH("/",N2058,1))</f>
        <v>indie rock</v>
      </c>
      <c r="S2058" s="12">
        <f>(((J2058/60)/60)/24)+DATE(1970,1,1)</f>
        <v>41696.817129629628</v>
      </c>
      <c r="T2058" s="12">
        <f>(((I2058/60)/60)/24)+DATE(1970,1,1)</f>
        <v>41731.775462962964</v>
      </c>
    </row>
    <row r="2059" spans="1:20" ht="48" x14ac:dyDescent="0.2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5">
        <f>E2059/D2059</f>
        <v>0</v>
      </c>
      <c r="P2059" s="8" t="e">
        <f>E2059/L2059</f>
        <v>#DIV/0!</v>
      </c>
      <c r="Q2059" t="str">
        <f>LEFT(N2059, SEARCH("/", N2059,1)-1)</f>
        <v>technology</v>
      </c>
      <c r="R2059" t="str">
        <f>RIGHT(N2059,LEN(N2059)-SEARCH("/",N2059,1))</f>
        <v>web</v>
      </c>
      <c r="S2059" s="12">
        <f>(((J2059/60)/60)/24)+DATE(1970,1,1)</f>
        <v>42167.813703703709</v>
      </c>
      <c r="T2059" s="12">
        <f>(((I2059/60)/60)/24)+DATE(1970,1,1)</f>
        <v>42197.813703703709</v>
      </c>
    </row>
    <row r="2060" spans="1:20" ht="48" x14ac:dyDescent="0.2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5">
        <f>E2060/D2060</f>
        <v>4.0000000000000002E-4</v>
      </c>
      <c r="P2060" s="8">
        <f>E2060/L2060</f>
        <v>2</v>
      </c>
      <c r="Q2060" t="str">
        <f>LEFT(N2060, SEARCH("/", N2060,1)-1)</f>
        <v>technology</v>
      </c>
      <c r="R2060" t="str">
        <f>RIGHT(N2060,LEN(N2060)-SEARCH("/",N2060,1))</f>
        <v>web</v>
      </c>
      <c r="S2060" s="12">
        <f>(((J2060/60)/60)/24)+DATE(1970,1,1)</f>
        <v>42377.70694444445</v>
      </c>
      <c r="T2060" s="12">
        <f>(((I2060/60)/60)/24)+DATE(1970,1,1)</f>
        <v>42407.70694444445</v>
      </c>
    </row>
    <row r="2061" spans="1:20" ht="48" x14ac:dyDescent="0.2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5">
        <f>E2061/D2061</f>
        <v>5.9999999999999995E-4</v>
      </c>
      <c r="P2061" s="8">
        <f>E2061/L2061</f>
        <v>1.5</v>
      </c>
      <c r="Q2061" t="str">
        <f>LEFT(N2061, SEARCH("/", N2061,1)-1)</f>
        <v>technology</v>
      </c>
      <c r="R2061" t="str">
        <f>RIGHT(N2061,LEN(N2061)-SEARCH("/",N2061,1))</f>
        <v>web</v>
      </c>
      <c r="S2061" s="12">
        <f>(((J2061/60)/60)/24)+DATE(1970,1,1)</f>
        <v>42031.362187499995</v>
      </c>
      <c r="T2061" s="12">
        <f>(((I2061/60)/60)/24)+DATE(1970,1,1)</f>
        <v>42061.362187499995</v>
      </c>
    </row>
    <row r="2062" spans="1:20" ht="48" x14ac:dyDescent="0.2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5">
        <f>E2062/D2062</f>
        <v>2E-3</v>
      </c>
      <c r="P2062" s="8">
        <f>E2062/L2062</f>
        <v>10</v>
      </c>
      <c r="Q2062" t="str">
        <f>LEFT(N2062, SEARCH("/", N2062,1)-1)</f>
        <v>technology</v>
      </c>
      <c r="R2062" t="str">
        <f>RIGHT(N2062,LEN(N2062)-SEARCH("/",N2062,1))</f>
        <v>web</v>
      </c>
      <c r="S2062" s="12">
        <f>(((J2062/60)/60)/24)+DATE(1970,1,1)</f>
        <v>42262.849050925928</v>
      </c>
      <c r="T2062" s="12">
        <f>(((I2062/60)/60)/24)+DATE(1970,1,1)</f>
        <v>42292.849050925928</v>
      </c>
    </row>
    <row r="2063" spans="1:20" ht="32" x14ac:dyDescent="0.2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5">
        <f>E2063/D2063</f>
        <v>0.22520000000000001</v>
      </c>
      <c r="P2063" s="8">
        <f>E2063/L2063</f>
        <v>56.3</v>
      </c>
      <c r="Q2063" t="str">
        <f>LEFT(N2063, SEARCH("/", N2063,1)-1)</f>
        <v>food</v>
      </c>
      <c r="R2063" t="str">
        <f>RIGHT(N2063,LEN(N2063)-SEARCH("/",N2063,1))</f>
        <v>food trucks</v>
      </c>
      <c r="S2063" s="12">
        <f>(((J2063/60)/60)/24)+DATE(1970,1,1)</f>
        <v>42595.585358796292</v>
      </c>
      <c r="T2063" s="12">
        <f>(((I2063/60)/60)/24)+DATE(1970,1,1)</f>
        <v>42616.585358796292</v>
      </c>
    </row>
    <row r="2064" spans="1:20" ht="32" x14ac:dyDescent="0.2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5">
        <f>E2064/D2064</f>
        <v>2E-3</v>
      </c>
      <c r="P2064" s="8">
        <f>E2064/L2064</f>
        <v>5</v>
      </c>
      <c r="Q2064" t="str">
        <f>LEFT(N2064, SEARCH("/", N2064,1)-1)</f>
        <v>food</v>
      </c>
      <c r="R2064" t="str">
        <f>RIGHT(N2064,LEN(N2064)-SEARCH("/",N2064,1))</f>
        <v>food trucks</v>
      </c>
      <c r="S2064" s="12">
        <f>(((J2064/60)/60)/24)+DATE(1970,1,1)</f>
        <v>42383.899456018517</v>
      </c>
      <c r="T2064" s="12">
        <f>(((I2064/60)/60)/24)+DATE(1970,1,1)</f>
        <v>42413.899456018517</v>
      </c>
    </row>
    <row r="2065" spans="1:20" ht="64" x14ac:dyDescent="0.2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5">
        <f>E2065/D2065</f>
        <v>1.728</v>
      </c>
      <c r="P2065" s="8">
        <f>E2065/L2065</f>
        <v>75.130434782608702</v>
      </c>
      <c r="Q2065" t="str">
        <f>LEFT(N2065, SEARCH("/", N2065,1)-1)</f>
        <v>food</v>
      </c>
      <c r="R2065" t="str">
        <f>RIGHT(N2065,LEN(N2065)-SEARCH("/",N2065,1))</f>
        <v>small batch</v>
      </c>
      <c r="S2065" s="12">
        <f>(((J2065/60)/60)/24)+DATE(1970,1,1)</f>
        <v>42243.190057870372</v>
      </c>
      <c r="T2065" s="12">
        <f>(((I2065/60)/60)/24)+DATE(1970,1,1)</f>
        <v>42273.190057870372</v>
      </c>
    </row>
    <row r="2066" spans="1:20" ht="48" x14ac:dyDescent="0.2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5">
        <f>E2066/D2066</f>
        <v>1.6798</v>
      </c>
      <c r="P2066" s="8">
        <f>E2066/L2066</f>
        <v>75.666666666666671</v>
      </c>
      <c r="Q2066" t="str">
        <f>LEFT(N2066, SEARCH("/", N2066,1)-1)</f>
        <v>food</v>
      </c>
      <c r="R2066" t="str">
        <f>RIGHT(N2066,LEN(N2066)-SEARCH("/",N2066,1))</f>
        <v>small batch</v>
      </c>
      <c r="S2066" s="12">
        <f>(((J2066/60)/60)/24)+DATE(1970,1,1)</f>
        <v>42670.602673611109</v>
      </c>
      <c r="T2066" s="12">
        <f>(((I2066/60)/60)/24)+DATE(1970,1,1)</f>
        <v>42700.64434027778</v>
      </c>
    </row>
    <row r="2067" spans="1:20" ht="48" x14ac:dyDescent="0.2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5">
        <f>E2067/D2067</f>
        <v>1.1017999999999999</v>
      </c>
      <c r="P2067" s="8">
        <f>E2067/L2067</f>
        <v>68.862499999999997</v>
      </c>
      <c r="Q2067" t="str">
        <f>LEFT(N2067, SEARCH("/", N2067,1)-1)</f>
        <v>food</v>
      </c>
      <c r="R2067" t="str">
        <f>RIGHT(N2067,LEN(N2067)-SEARCH("/",N2067,1))</f>
        <v>small batch</v>
      </c>
      <c r="S2067" s="12">
        <f>(((J2067/60)/60)/24)+DATE(1970,1,1)</f>
        <v>42495.871736111112</v>
      </c>
      <c r="T2067" s="12">
        <f>(((I2067/60)/60)/24)+DATE(1970,1,1)</f>
        <v>42530.791666666672</v>
      </c>
    </row>
    <row r="2068" spans="1:20" ht="48" x14ac:dyDescent="0.2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5">
        <f>E2068/D2068</f>
        <v>1.0000360000000001</v>
      </c>
      <c r="P2068" s="8">
        <f>E2068/L2068</f>
        <v>131.58368421052631</v>
      </c>
      <c r="Q2068" t="str">
        <f>LEFT(N2068, SEARCH("/", N2068,1)-1)</f>
        <v>music</v>
      </c>
      <c r="R2068" t="str">
        <f>RIGHT(N2068,LEN(N2068)-SEARCH("/",N2068,1))</f>
        <v>indie rock</v>
      </c>
      <c r="S2068" s="12">
        <f>(((J2068/60)/60)/24)+DATE(1970,1,1)</f>
        <v>40417.011296296296</v>
      </c>
      <c r="T2068" s="12">
        <f>(((I2068/60)/60)/24)+DATE(1970,1,1)</f>
        <v>40462.011296296296</v>
      </c>
    </row>
    <row r="2069" spans="1:20" ht="48" x14ac:dyDescent="0.2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5">
        <f>E2069/D2069</f>
        <v>6.0000000000000001E-3</v>
      </c>
      <c r="P2069" s="8">
        <f>E2069/L2069</f>
        <v>15</v>
      </c>
      <c r="Q2069" t="str">
        <f>LEFT(N2069, SEARCH("/", N2069,1)-1)</f>
        <v>food</v>
      </c>
      <c r="R2069" t="str">
        <f>RIGHT(N2069,LEN(N2069)-SEARCH("/",N2069,1))</f>
        <v>restaurants</v>
      </c>
      <c r="S2069" s="12">
        <f>(((J2069/60)/60)/24)+DATE(1970,1,1)</f>
        <v>42258.297094907408</v>
      </c>
      <c r="T2069" s="12">
        <f>(((I2069/60)/60)/24)+DATE(1970,1,1)</f>
        <v>42280.875</v>
      </c>
    </row>
    <row r="2070" spans="1:20" ht="48" x14ac:dyDescent="0.2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5">
        <f>E2070/D2070</f>
        <v>0.186</v>
      </c>
      <c r="P2070" s="8">
        <f>E2070/L2070</f>
        <v>77.5</v>
      </c>
      <c r="Q2070" t="str">
        <f>LEFT(N2070, SEARCH("/", N2070,1)-1)</f>
        <v>food</v>
      </c>
      <c r="R2070" t="str">
        <f>RIGHT(N2070,LEN(N2070)-SEARCH("/",N2070,1))</f>
        <v>restaurants</v>
      </c>
      <c r="S2070" s="12">
        <f>(((J2070/60)/60)/24)+DATE(1970,1,1)</f>
        <v>42027.839733796296</v>
      </c>
      <c r="T2070" s="12">
        <f>(((I2070/60)/60)/24)+DATE(1970,1,1)</f>
        <v>42057.839733796296</v>
      </c>
    </row>
    <row r="2071" spans="1:20" ht="48" x14ac:dyDescent="0.2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5">
        <f>E2071/D2071</f>
        <v>0</v>
      </c>
      <c r="P2071" s="8" t="e">
        <f>E2071/L2071</f>
        <v>#DIV/0!</v>
      </c>
      <c r="Q2071" t="str">
        <f>LEFT(N2071, SEARCH("/", N2071,1)-1)</f>
        <v>food</v>
      </c>
      <c r="R2071" t="str">
        <f>RIGHT(N2071,LEN(N2071)-SEARCH("/",N2071,1))</f>
        <v>restaurants</v>
      </c>
      <c r="S2071" s="12">
        <f>(((J2071/60)/60)/24)+DATE(1970,1,1)</f>
        <v>41926.680879629632</v>
      </c>
      <c r="T2071" s="12">
        <f>(((I2071/60)/60)/24)+DATE(1970,1,1)</f>
        <v>41956.722546296296</v>
      </c>
    </row>
    <row r="2072" spans="1:20" ht="48" x14ac:dyDescent="0.2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5">
        <f>E2072/D2072</f>
        <v>1</v>
      </c>
      <c r="P2072" s="8">
        <f>E2072/L2072</f>
        <v>185.18518518518519</v>
      </c>
      <c r="Q2072" t="str">
        <f>LEFT(N2072, SEARCH("/", N2072,1)-1)</f>
        <v>music</v>
      </c>
      <c r="R2072" t="str">
        <f>RIGHT(N2072,LEN(N2072)-SEARCH("/",N2072,1))</f>
        <v>classical music</v>
      </c>
      <c r="S2072" s="12">
        <f>(((J2072/60)/60)/24)+DATE(1970,1,1)</f>
        <v>42460.573611111111</v>
      </c>
      <c r="T2072" s="12">
        <f>(((I2072/60)/60)/24)+DATE(1970,1,1)</f>
        <v>42482.619444444441</v>
      </c>
    </row>
    <row r="2073" spans="1:20" ht="48" x14ac:dyDescent="0.2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5">
        <f>E2073/D2073</f>
        <v>1.0082</v>
      </c>
      <c r="P2073" s="8">
        <f>E2073/L2073</f>
        <v>88.438596491228068</v>
      </c>
      <c r="Q2073" t="str">
        <f>LEFT(N2073, SEARCH("/", N2073,1)-1)</f>
        <v>music</v>
      </c>
      <c r="R2073" t="str">
        <f>RIGHT(N2073,LEN(N2073)-SEARCH("/",N2073,1))</f>
        <v>classical music</v>
      </c>
      <c r="S2073" s="12">
        <f>(((J2073/60)/60)/24)+DATE(1970,1,1)</f>
        <v>41068.520474537036</v>
      </c>
      <c r="T2073" s="12">
        <f>(((I2073/60)/60)/24)+DATE(1970,1,1)</f>
        <v>41098.520474537036</v>
      </c>
    </row>
    <row r="2074" spans="1:20" ht="48" x14ac:dyDescent="0.2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5">
        <f>E2074/D2074</f>
        <v>0.106</v>
      </c>
      <c r="P2074" s="8">
        <f>E2074/L2074</f>
        <v>48.18181818181818</v>
      </c>
      <c r="Q2074" t="str">
        <f>LEFT(N2074, SEARCH("/", N2074,1)-1)</f>
        <v>food</v>
      </c>
      <c r="R2074" t="str">
        <f>RIGHT(N2074,LEN(N2074)-SEARCH("/",N2074,1))</f>
        <v>food trucks</v>
      </c>
      <c r="S2074" s="12">
        <f>(((J2074/60)/60)/24)+DATE(1970,1,1)</f>
        <v>42294.628449074073</v>
      </c>
      <c r="T2074" s="12">
        <f>(((I2074/60)/60)/24)+DATE(1970,1,1)</f>
        <v>42324.670115740737</v>
      </c>
    </row>
    <row r="2075" spans="1:20" ht="32" x14ac:dyDescent="0.2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5">
        <f>E2075/D2075</f>
        <v>1.2774000000000001</v>
      </c>
      <c r="P2075" s="8">
        <f>E2075/L2075</f>
        <v>63.87</v>
      </c>
      <c r="Q2075" t="str">
        <f>LEFT(N2075, SEARCH("/", N2075,1)-1)</f>
        <v>technology</v>
      </c>
      <c r="R2075" t="str">
        <f>RIGHT(N2075,LEN(N2075)-SEARCH("/",N2075,1))</f>
        <v>space exploration</v>
      </c>
      <c r="S2075" s="12">
        <f>(((J2075/60)/60)/24)+DATE(1970,1,1)</f>
        <v>42108.538449074069</v>
      </c>
      <c r="T2075" s="12">
        <f>(((I2075/60)/60)/24)+DATE(1970,1,1)</f>
        <v>42138.538449074069</v>
      </c>
    </row>
    <row r="2076" spans="1:20" ht="48" x14ac:dyDescent="0.2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5">
        <f>E2076/D2076</f>
        <v>3.5461999999999998</v>
      </c>
      <c r="P2076" s="8">
        <f>E2076/L2076</f>
        <v>89.100502512562812</v>
      </c>
      <c r="Q2076" t="str">
        <f>LEFT(N2076, SEARCH("/", N2076,1)-1)</f>
        <v>technology</v>
      </c>
      <c r="R2076" t="str">
        <f>RIGHT(N2076,LEN(N2076)-SEARCH("/",N2076,1))</f>
        <v>space exploration</v>
      </c>
      <c r="S2076" s="12">
        <f>(((J2076/60)/60)/24)+DATE(1970,1,1)</f>
        <v>41667.823287037041</v>
      </c>
      <c r="T2076" s="12">
        <f>(((I2076/60)/60)/24)+DATE(1970,1,1)</f>
        <v>41697.958333333336</v>
      </c>
    </row>
    <row r="2077" spans="1:20" ht="48" x14ac:dyDescent="0.2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5">
        <f>E2077/D2077</f>
        <v>1.0289999999999999</v>
      </c>
      <c r="P2077" s="8">
        <f>E2077/L2077</f>
        <v>85.75</v>
      </c>
      <c r="Q2077" t="str">
        <f>LEFT(N2077, SEARCH("/", N2077,1)-1)</f>
        <v>technology</v>
      </c>
      <c r="R2077" t="str">
        <f>RIGHT(N2077,LEN(N2077)-SEARCH("/",N2077,1))</f>
        <v>makerspaces</v>
      </c>
      <c r="S2077" s="12">
        <f>(((J2077/60)/60)/24)+DATE(1970,1,1)</f>
        <v>41542.958449074074</v>
      </c>
      <c r="T2077" s="12">
        <f>(((I2077/60)/60)/24)+DATE(1970,1,1)</f>
        <v>41572.958449074074</v>
      </c>
    </row>
    <row r="2078" spans="1:20" ht="48" x14ac:dyDescent="0.2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5">
        <f>E2078/D2078</f>
        <v>8.0000000000000002E-3</v>
      </c>
      <c r="P2078" s="8">
        <f>E2078/L2078</f>
        <v>13.333333333333334</v>
      </c>
      <c r="Q2078" t="str">
        <f>LEFT(N2078, SEARCH("/", N2078,1)-1)</f>
        <v>food</v>
      </c>
      <c r="R2078" t="str">
        <f>RIGHT(N2078,LEN(N2078)-SEARCH("/",N2078,1))</f>
        <v>food trucks</v>
      </c>
      <c r="S2078" s="12">
        <f>(((J2078/60)/60)/24)+DATE(1970,1,1)</f>
        <v>41834.138495370367</v>
      </c>
      <c r="T2078" s="12">
        <f>(((I2078/60)/60)/24)+DATE(1970,1,1)</f>
        <v>41864.138495370367</v>
      </c>
    </row>
    <row r="2079" spans="1:20" ht="48" x14ac:dyDescent="0.2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5">
        <f>E2079/D2079</f>
        <v>2.5253999999999999</v>
      </c>
      <c r="P2079" s="8">
        <f>E2079/L2079</f>
        <v>68.254054054054052</v>
      </c>
      <c r="Q2079" t="str">
        <f>LEFT(N2079, SEARCH("/", N2079,1)-1)</f>
        <v>technology</v>
      </c>
      <c r="R2079" t="str">
        <f>RIGHT(N2079,LEN(N2079)-SEARCH("/",N2079,1))</f>
        <v>hardware</v>
      </c>
      <c r="S2079" s="12">
        <f>(((J2079/60)/60)/24)+DATE(1970,1,1)</f>
        <v>42704.857094907406</v>
      </c>
      <c r="T2079" s="12">
        <f>(((I2079/60)/60)/24)+DATE(1970,1,1)</f>
        <v>42764.857094907406</v>
      </c>
    </row>
    <row r="2080" spans="1:20" ht="48" x14ac:dyDescent="0.2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5">
        <f>E2080/D2080</f>
        <v>1.4794</v>
      </c>
      <c r="P2080" s="8">
        <f>E2080/L2080</f>
        <v>493.13333333333333</v>
      </c>
      <c r="Q2080" t="str">
        <f>LEFT(N2080, SEARCH("/", N2080,1)-1)</f>
        <v>technology</v>
      </c>
      <c r="R2080" t="str">
        <f>RIGHT(N2080,LEN(N2080)-SEARCH("/",N2080,1))</f>
        <v>hardware</v>
      </c>
      <c r="S2080" s="12">
        <f>(((J2080/60)/60)/24)+DATE(1970,1,1)</f>
        <v>42620.143564814818</v>
      </c>
      <c r="T2080" s="12">
        <f>(((I2080/60)/60)/24)+DATE(1970,1,1)</f>
        <v>42680.143564814818</v>
      </c>
    </row>
    <row r="2081" spans="1:20" ht="32" x14ac:dyDescent="0.2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5">
        <f>E2081/D2081</f>
        <v>1.06E-2</v>
      </c>
      <c r="P2081" s="8">
        <f>E2081/L2081</f>
        <v>13.25</v>
      </c>
      <c r="Q2081" t="str">
        <f>LEFT(N2081, SEARCH("/", N2081,1)-1)</f>
        <v>publishing</v>
      </c>
      <c r="R2081" t="str">
        <f>RIGHT(N2081,LEN(N2081)-SEARCH("/",N2081,1))</f>
        <v>children's books</v>
      </c>
      <c r="S2081" s="12">
        <f>(((J2081/60)/60)/24)+DATE(1970,1,1)</f>
        <v>42585.7106712963</v>
      </c>
      <c r="T2081" s="12">
        <f>(((I2081/60)/60)/24)+DATE(1970,1,1)</f>
        <v>42615.7106712963</v>
      </c>
    </row>
    <row r="2082" spans="1:20" ht="48" x14ac:dyDescent="0.2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5">
        <f>E2082/D2082</f>
        <v>0</v>
      </c>
      <c r="P2082" s="8" t="e">
        <f>E2082/L2082</f>
        <v>#DIV/0!</v>
      </c>
      <c r="Q2082" t="str">
        <f>LEFT(N2082, SEARCH("/", N2082,1)-1)</f>
        <v>publishing</v>
      </c>
      <c r="R2082" t="str">
        <f>RIGHT(N2082,LEN(N2082)-SEARCH("/",N2082,1))</f>
        <v>children's books</v>
      </c>
      <c r="S2082" s="12">
        <f>(((J2082/60)/60)/24)+DATE(1970,1,1)</f>
        <v>41415.461319444446</v>
      </c>
      <c r="T2082" s="12">
        <f>(((I2082/60)/60)/24)+DATE(1970,1,1)</f>
        <v>41445.461319444446</v>
      </c>
    </row>
    <row r="2083" spans="1:20" ht="32" x14ac:dyDescent="0.2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5">
        <f>E2083/D2083</f>
        <v>7.1999999999999998E-3</v>
      </c>
      <c r="P2083" s="8">
        <f>E2083/L2083</f>
        <v>9</v>
      </c>
      <c r="Q2083" t="str">
        <f>LEFT(N2083, SEARCH("/", N2083,1)-1)</f>
        <v>publishing</v>
      </c>
      <c r="R2083" t="str">
        <f>RIGHT(N2083,LEN(N2083)-SEARCH("/",N2083,1))</f>
        <v>children's books</v>
      </c>
      <c r="S2083" s="12">
        <f>(((J2083/60)/60)/24)+DATE(1970,1,1)</f>
        <v>41247.063576388886</v>
      </c>
      <c r="T2083" s="12">
        <f>(((I2083/60)/60)/24)+DATE(1970,1,1)</f>
        <v>41277.063576388886</v>
      </c>
    </row>
    <row r="2084" spans="1:20" ht="48" x14ac:dyDescent="0.2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5">
        <f>E2084/D2084</f>
        <v>0.02</v>
      </c>
      <c r="P2084" s="8">
        <f>E2084/L2084</f>
        <v>25</v>
      </c>
      <c r="Q2084" t="str">
        <f>LEFT(N2084, SEARCH("/", N2084,1)-1)</f>
        <v>publishing</v>
      </c>
      <c r="R2084" t="str">
        <f>RIGHT(N2084,LEN(N2084)-SEARCH("/",N2084,1))</f>
        <v>children's books</v>
      </c>
      <c r="S2084" s="12">
        <f>(((J2084/60)/60)/24)+DATE(1970,1,1)</f>
        <v>40736.668032407404</v>
      </c>
      <c r="T2084" s="12">
        <f>(((I2084/60)/60)/24)+DATE(1970,1,1)</f>
        <v>40766.668032407404</v>
      </c>
    </row>
    <row r="2085" spans="1:20" ht="48" x14ac:dyDescent="0.2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5">
        <f>E2085/D2085</f>
        <v>0.03</v>
      </c>
      <c r="P2085" s="8">
        <f>E2085/L2085</f>
        <v>75</v>
      </c>
      <c r="Q2085" t="str">
        <f>LEFT(N2085, SEARCH("/", N2085,1)-1)</f>
        <v>publishing</v>
      </c>
      <c r="R2085" t="str">
        <f>RIGHT(N2085,LEN(N2085)-SEARCH("/",N2085,1))</f>
        <v>children's books</v>
      </c>
      <c r="S2085" s="12">
        <f>(((J2085/60)/60)/24)+DATE(1970,1,1)</f>
        <v>40863.013356481482</v>
      </c>
      <c r="T2085" s="12">
        <f>(((I2085/60)/60)/24)+DATE(1970,1,1)</f>
        <v>40893.013356481482</v>
      </c>
    </row>
    <row r="2086" spans="1:20" ht="48" x14ac:dyDescent="0.2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5">
        <f>E2086/D2086</f>
        <v>1.0468</v>
      </c>
      <c r="P2086" s="8">
        <f>E2086/L2086</f>
        <v>36.859154929577464</v>
      </c>
      <c r="Q2086" t="str">
        <f>LEFT(N2086, SEARCH("/", N2086,1)-1)</f>
        <v>theater</v>
      </c>
      <c r="R2086" t="str">
        <f>RIGHT(N2086,LEN(N2086)-SEARCH("/",N2086,1))</f>
        <v>plays</v>
      </c>
      <c r="S2086" s="12">
        <f>(((J2086/60)/60)/24)+DATE(1970,1,1)</f>
        <v>42558.189432870371</v>
      </c>
      <c r="T2086" s="12">
        <f>(((I2086/60)/60)/24)+DATE(1970,1,1)</f>
        <v>42587.875</v>
      </c>
    </row>
    <row r="2087" spans="1:20" ht="48" x14ac:dyDescent="0.2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5">
        <f>E2087/D2087</f>
        <v>1.014</v>
      </c>
      <c r="P2087" s="8">
        <f>E2087/L2087</f>
        <v>36.474820143884891</v>
      </c>
      <c r="Q2087" t="str">
        <f>LEFT(N2087, SEARCH("/", N2087,1)-1)</f>
        <v>theater</v>
      </c>
      <c r="R2087" t="str">
        <f>RIGHT(N2087,LEN(N2087)-SEARCH("/",N2087,1))</f>
        <v>plays</v>
      </c>
      <c r="S2087" s="12">
        <f>(((J2087/60)/60)/24)+DATE(1970,1,1)</f>
        <v>42201.675011574072</v>
      </c>
      <c r="T2087" s="12">
        <f>(((I2087/60)/60)/24)+DATE(1970,1,1)</f>
        <v>42216.666666666672</v>
      </c>
    </row>
    <row r="2088" spans="1:20" ht="48" x14ac:dyDescent="0.2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5">
        <f>E2088/D2088</f>
        <v>1.1663479999999999</v>
      </c>
      <c r="P2088" s="8">
        <f>E2088/L2088</f>
        <v>44.859538461538463</v>
      </c>
      <c r="Q2088" t="str">
        <f>LEFT(N2088, SEARCH("/", N2088,1)-1)</f>
        <v>theater</v>
      </c>
      <c r="R2088" t="str">
        <f>RIGHT(N2088,LEN(N2088)-SEARCH("/",N2088,1))</f>
        <v>plays</v>
      </c>
      <c r="S2088" s="12">
        <f>(((J2088/60)/60)/24)+DATE(1970,1,1)</f>
        <v>42507.264699074076</v>
      </c>
      <c r="T2088" s="12">
        <f>(((I2088/60)/60)/24)+DATE(1970,1,1)</f>
        <v>42538.666666666672</v>
      </c>
    </row>
    <row r="2089" spans="1:20" ht="20" x14ac:dyDescent="0.2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5">
        <f>E2089/D2089</f>
        <v>1.26</v>
      </c>
      <c r="P2089" s="8">
        <f>E2089/L2089</f>
        <v>67.741935483870961</v>
      </c>
      <c r="Q2089" t="str">
        <f>LEFT(N2089, SEARCH("/", N2089,1)-1)</f>
        <v>theater</v>
      </c>
      <c r="R2089" t="str">
        <f>RIGHT(N2089,LEN(N2089)-SEARCH("/",N2089,1))</f>
        <v>plays</v>
      </c>
      <c r="S2089" s="12">
        <f>(((J2089/60)/60)/24)+DATE(1970,1,1)</f>
        <v>42154.873124999998</v>
      </c>
      <c r="T2089" s="12">
        <f>(((I2089/60)/60)/24)+DATE(1970,1,1)</f>
        <v>42184.873124999998</v>
      </c>
    </row>
    <row r="2090" spans="1:20" ht="48" x14ac:dyDescent="0.2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5">
        <f>E2090/D2090</f>
        <v>1.133</v>
      </c>
      <c r="P2090" s="8">
        <f>E2090/L2090</f>
        <v>68.253012048192772</v>
      </c>
      <c r="Q2090" t="str">
        <f>LEFT(N2090, SEARCH("/", N2090,1)-1)</f>
        <v>theater</v>
      </c>
      <c r="R2090" t="str">
        <f>RIGHT(N2090,LEN(N2090)-SEARCH("/",N2090,1))</f>
        <v>plays</v>
      </c>
      <c r="S2090" s="12">
        <f>(((J2090/60)/60)/24)+DATE(1970,1,1)</f>
        <v>42054.74418981481</v>
      </c>
      <c r="T2090" s="12">
        <f>(((I2090/60)/60)/24)+DATE(1970,1,1)</f>
        <v>42100.166666666672</v>
      </c>
    </row>
    <row r="2091" spans="1:20" ht="48" x14ac:dyDescent="0.2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5">
        <f>E2091/D2091</f>
        <v>1.048</v>
      </c>
      <c r="P2091" s="8">
        <f>E2091/L2091</f>
        <v>50.384615384615387</v>
      </c>
      <c r="Q2091" t="str">
        <f>LEFT(N2091, SEARCH("/", N2091,1)-1)</f>
        <v>theater</v>
      </c>
      <c r="R2091" t="str">
        <f>RIGHT(N2091,LEN(N2091)-SEARCH("/",N2091,1))</f>
        <v>plays</v>
      </c>
      <c r="S2091" s="12">
        <f>(((J2091/60)/60)/24)+DATE(1970,1,1)</f>
        <v>42139.525567129633</v>
      </c>
      <c r="T2091" s="12">
        <f>(((I2091/60)/60)/24)+DATE(1970,1,1)</f>
        <v>42169.525567129633</v>
      </c>
    </row>
    <row r="2092" spans="1:20" ht="48" x14ac:dyDescent="0.2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5">
        <f>E2092/D2092</f>
        <v>1.9E-2</v>
      </c>
      <c r="P2092" s="8">
        <f>E2092/L2092</f>
        <v>15.833333333333334</v>
      </c>
      <c r="Q2092" t="str">
        <f>LEFT(N2092, SEARCH("/", N2092,1)-1)</f>
        <v>theater</v>
      </c>
      <c r="R2092" t="str">
        <f>RIGHT(N2092,LEN(N2092)-SEARCH("/",N2092,1))</f>
        <v>plays</v>
      </c>
      <c r="S2092" s="12">
        <f>(((J2092/60)/60)/24)+DATE(1970,1,1)</f>
        <v>41781.045173611114</v>
      </c>
      <c r="T2092" s="12">
        <f>(((I2092/60)/60)/24)+DATE(1970,1,1)</f>
        <v>41811.045173611114</v>
      </c>
    </row>
    <row r="2093" spans="1:20" ht="48" x14ac:dyDescent="0.2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5">
        <f>E2093/D2093</f>
        <v>8.9999999999999993E-3</v>
      </c>
      <c r="P2093" s="8">
        <f>E2093/L2093</f>
        <v>22.5</v>
      </c>
      <c r="Q2093" t="str">
        <f>LEFT(N2093, SEARCH("/", N2093,1)-1)</f>
        <v>theater</v>
      </c>
      <c r="R2093" t="str">
        <f>RIGHT(N2093,LEN(N2093)-SEARCH("/",N2093,1))</f>
        <v>plays</v>
      </c>
      <c r="S2093" s="12">
        <f>(((J2093/60)/60)/24)+DATE(1970,1,1)</f>
        <v>42627.955104166671</v>
      </c>
      <c r="T2093" s="12">
        <f>(((I2093/60)/60)/24)+DATE(1970,1,1)</f>
        <v>42657.916666666672</v>
      </c>
    </row>
    <row r="2094" spans="1:20" ht="48" x14ac:dyDescent="0.2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5">
        <f>E2094/D2094</f>
        <v>0.15</v>
      </c>
      <c r="P2094" s="8">
        <f>E2094/L2094</f>
        <v>83.333333333333329</v>
      </c>
      <c r="Q2094" t="str">
        <f>LEFT(N2094, SEARCH("/", N2094,1)-1)</f>
        <v>theater</v>
      </c>
      <c r="R2094" t="str">
        <f>RIGHT(N2094,LEN(N2094)-SEARCH("/",N2094,1))</f>
        <v>plays</v>
      </c>
      <c r="S2094" s="12">
        <f>(((J2094/60)/60)/24)+DATE(1970,1,1)</f>
        <v>41746.189409722225</v>
      </c>
      <c r="T2094" s="12">
        <f>(((I2094/60)/60)/24)+DATE(1970,1,1)</f>
        <v>41776.189409722225</v>
      </c>
    </row>
    <row r="2095" spans="1:20" ht="48" x14ac:dyDescent="0.2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5">
        <f>E2095/D2095</f>
        <v>5.4199999999999998E-2</v>
      </c>
      <c r="P2095" s="8">
        <f>E2095/L2095</f>
        <v>90.333333333333329</v>
      </c>
      <c r="Q2095" t="str">
        <f>LEFT(N2095, SEARCH("/", N2095,1)-1)</f>
        <v>theater</v>
      </c>
      <c r="R2095" t="str">
        <f>RIGHT(N2095,LEN(N2095)-SEARCH("/",N2095,1))</f>
        <v>plays</v>
      </c>
      <c r="S2095" s="12">
        <f>(((J2095/60)/60)/24)+DATE(1970,1,1)</f>
        <v>42722.84474537037</v>
      </c>
      <c r="T2095" s="12">
        <f>(((I2095/60)/60)/24)+DATE(1970,1,1)</f>
        <v>42752.84474537037</v>
      </c>
    </row>
    <row r="2096" spans="1:20" ht="20" x14ac:dyDescent="0.2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5">
        <f>E2096/D2096</f>
        <v>5.0000000000000001E-3</v>
      </c>
      <c r="P2096" s="8">
        <f>E2096/L2096</f>
        <v>12.5</v>
      </c>
      <c r="Q2096" t="str">
        <f>LEFT(N2096, SEARCH("/", N2096,1)-1)</f>
        <v>theater</v>
      </c>
      <c r="R2096" t="str">
        <f>RIGHT(N2096,LEN(N2096)-SEARCH("/",N2096,1))</f>
        <v>plays</v>
      </c>
      <c r="S2096" s="12">
        <f>(((J2096/60)/60)/24)+DATE(1970,1,1)</f>
        <v>41953.773090277777</v>
      </c>
      <c r="T2096" s="12">
        <f>(((I2096/60)/60)/24)+DATE(1970,1,1)</f>
        <v>42013.083333333328</v>
      </c>
    </row>
    <row r="2097" spans="1:20" ht="48" x14ac:dyDescent="0.2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5">
        <f>E2097/D2097</f>
        <v>7.7999999999999996E-3</v>
      </c>
      <c r="P2097" s="8">
        <f>E2097/L2097</f>
        <v>9.75</v>
      </c>
      <c r="Q2097" t="str">
        <f>LEFT(N2097, SEARCH("/", N2097,1)-1)</f>
        <v>theater</v>
      </c>
      <c r="R2097" t="str">
        <f>RIGHT(N2097,LEN(N2097)-SEARCH("/",N2097,1))</f>
        <v>plays</v>
      </c>
      <c r="S2097" s="12">
        <f>(((J2097/60)/60)/24)+DATE(1970,1,1)</f>
        <v>42196.166874999995</v>
      </c>
      <c r="T2097" s="12">
        <f>(((I2097/60)/60)/24)+DATE(1970,1,1)</f>
        <v>42256.166874999995</v>
      </c>
    </row>
    <row r="2098" spans="1:20" ht="48" x14ac:dyDescent="0.2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5">
        <f>E2098/D2098</f>
        <v>0.27239999999999998</v>
      </c>
      <c r="P2098" s="8">
        <f>E2098/L2098</f>
        <v>68.099999999999994</v>
      </c>
      <c r="Q2098" t="str">
        <f>LEFT(N2098, SEARCH("/", N2098,1)-1)</f>
        <v>theater</v>
      </c>
      <c r="R2098" t="str">
        <f>RIGHT(N2098,LEN(N2098)-SEARCH("/",N2098,1))</f>
        <v>plays</v>
      </c>
      <c r="S2098" s="12">
        <f>(((J2098/60)/60)/24)+DATE(1970,1,1)</f>
        <v>42278.629710648151</v>
      </c>
      <c r="T2098" s="12">
        <f>(((I2098/60)/60)/24)+DATE(1970,1,1)</f>
        <v>42306.629710648151</v>
      </c>
    </row>
    <row r="2099" spans="1:20" ht="48" x14ac:dyDescent="0.2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5">
        <f>E2099/D2099</f>
        <v>1.0962000000000001</v>
      </c>
      <c r="P2099" s="8">
        <f>E2099/L2099</f>
        <v>50.75</v>
      </c>
      <c r="Q2099" t="str">
        <f>LEFT(N2099, SEARCH("/", N2099,1)-1)</f>
        <v>theater</v>
      </c>
      <c r="R2099" t="str">
        <f>RIGHT(N2099,LEN(N2099)-SEARCH("/",N2099,1))</f>
        <v>plays</v>
      </c>
      <c r="S2099" s="12">
        <f>(((J2099/60)/60)/24)+DATE(1970,1,1)</f>
        <v>42061.212488425925</v>
      </c>
      <c r="T2099" s="12">
        <f>(((I2099/60)/60)/24)+DATE(1970,1,1)</f>
        <v>42089.166666666672</v>
      </c>
    </row>
    <row r="2100" spans="1:20" ht="48" x14ac:dyDescent="0.2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5">
        <f>E2100/D2100</f>
        <v>1.0071379999999999</v>
      </c>
      <c r="P2100" s="8">
        <f>E2100/L2100</f>
        <v>25.692295918367346</v>
      </c>
      <c r="Q2100" t="str">
        <f>LEFT(N2100, SEARCH("/", N2100,1)-1)</f>
        <v>theater</v>
      </c>
      <c r="R2100" t="str">
        <f>RIGHT(N2100,LEN(N2100)-SEARCH("/",N2100,1))</f>
        <v>plays</v>
      </c>
      <c r="S2100" s="12">
        <f>(((J2100/60)/60)/24)+DATE(1970,1,1)</f>
        <v>41827.909942129627</v>
      </c>
      <c r="T2100" s="12">
        <f>(((I2100/60)/60)/24)+DATE(1970,1,1)</f>
        <v>41857.897222222222</v>
      </c>
    </row>
    <row r="2101" spans="1:20" ht="48" x14ac:dyDescent="0.2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5">
        <f>E2101/D2101</f>
        <v>1.1392</v>
      </c>
      <c r="P2101" s="8">
        <f>E2101/L2101</f>
        <v>80.225352112676063</v>
      </c>
      <c r="Q2101" t="str">
        <f>LEFT(N2101, SEARCH("/", N2101,1)-1)</f>
        <v>theater</v>
      </c>
      <c r="R2101" t="str">
        <f>RIGHT(N2101,LEN(N2101)-SEARCH("/",N2101,1))</f>
        <v>plays</v>
      </c>
      <c r="S2101" s="12">
        <f>(((J2101/60)/60)/24)+DATE(1970,1,1)</f>
        <v>42042.197824074072</v>
      </c>
      <c r="T2101" s="12">
        <f>(((I2101/60)/60)/24)+DATE(1970,1,1)</f>
        <v>42072.156157407408</v>
      </c>
    </row>
    <row r="2102" spans="1:20" ht="48" x14ac:dyDescent="0.2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5">
        <f>E2102/D2102</f>
        <v>1.748</v>
      </c>
      <c r="P2102" s="8">
        <f>E2102/L2102</f>
        <v>264.84848484848487</v>
      </c>
      <c r="Q2102" t="str">
        <f>LEFT(N2102, SEARCH("/", N2102,1)-1)</f>
        <v>theater</v>
      </c>
      <c r="R2102" t="str">
        <f>RIGHT(N2102,LEN(N2102)-SEARCH("/",N2102,1))</f>
        <v>plays</v>
      </c>
      <c r="S2102" s="12">
        <f>(((J2102/60)/60)/24)+DATE(1970,1,1)</f>
        <v>42341.818379629629</v>
      </c>
      <c r="T2102" s="12">
        <f>(((I2102/60)/60)/24)+DATE(1970,1,1)</f>
        <v>42370.166666666672</v>
      </c>
    </row>
    <row r="2103" spans="1:20" ht="48" x14ac:dyDescent="0.2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5">
        <f>E2103/D2103</f>
        <v>1.02</v>
      </c>
      <c r="P2103" s="8">
        <f>E2103/L2103</f>
        <v>58.620689655172413</v>
      </c>
      <c r="Q2103" t="str">
        <f>LEFT(N2103, SEARCH("/", N2103,1)-1)</f>
        <v>theater</v>
      </c>
      <c r="R2103" t="str">
        <f>RIGHT(N2103,LEN(N2103)-SEARCH("/",N2103,1))</f>
        <v>plays</v>
      </c>
      <c r="S2103" s="12">
        <f>(((J2103/60)/60)/24)+DATE(1970,1,1)</f>
        <v>41880.061006944445</v>
      </c>
      <c r="T2103" s="12">
        <f>(((I2103/60)/60)/24)+DATE(1970,1,1)</f>
        <v>41908.065972222219</v>
      </c>
    </row>
    <row r="2104" spans="1:20" ht="48" x14ac:dyDescent="0.2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5">
        <f>E2104/D2104</f>
        <v>1.014</v>
      </c>
      <c r="P2104" s="8">
        <f>E2104/L2104</f>
        <v>110.21739130434783</v>
      </c>
      <c r="Q2104" t="str">
        <f>LEFT(N2104, SEARCH("/", N2104,1)-1)</f>
        <v>theater</v>
      </c>
      <c r="R2104" t="str">
        <f>RIGHT(N2104,LEN(N2104)-SEARCH("/",N2104,1))</f>
        <v>plays</v>
      </c>
      <c r="S2104" s="12">
        <f>(((J2104/60)/60)/24)+DATE(1970,1,1)</f>
        <v>41993.824340277773</v>
      </c>
      <c r="T2104" s="12">
        <f>(((I2104/60)/60)/24)+DATE(1970,1,1)</f>
        <v>42010.25</v>
      </c>
    </row>
    <row r="2105" spans="1:20" ht="32" x14ac:dyDescent="0.2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5">
        <f>E2105/D2105</f>
        <v>1.0206</v>
      </c>
      <c r="P2105" s="8">
        <f>E2105/L2105</f>
        <v>86.491525423728817</v>
      </c>
      <c r="Q2105" t="str">
        <f>LEFT(N2105, SEARCH("/", N2105,1)-1)</f>
        <v>theater</v>
      </c>
      <c r="R2105" t="str">
        <f>RIGHT(N2105,LEN(N2105)-SEARCH("/",N2105,1))</f>
        <v>spaces</v>
      </c>
      <c r="S2105" s="12">
        <f>(((J2105/60)/60)/24)+DATE(1970,1,1)</f>
        <v>42381.686840277776</v>
      </c>
      <c r="T2105" s="12">
        <f>(((I2105/60)/60)/24)+DATE(1970,1,1)</f>
        <v>42411.686840277776</v>
      </c>
    </row>
    <row r="2106" spans="1:20" ht="48" x14ac:dyDescent="0.2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5">
        <f>E2106/D2106</f>
        <v>2.4641999999999999</v>
      </c>
      <c r="P2106" s="8">
        <f>E2106/L2106</f>
        <v>67.697802197802204</v>
      </c>
      <c r="Q2106" t="str">
        <f>LEFT(N2106, SEARCH("/", N2106,1)-1)</f>
        <v>theater</v>
      </c>
      <c r="R2106" t="str">
        <f>RIGHT(N2106,LEN(N2106)-SEARCH("/",N2106,1))</f>
        <v>spaces</v>
      </c>
      <c r="S2106" s="12">
        <f>(((J2106/60)/60)/24)+DATE(1970,1,1)</f>
        <v>41158.993923611109</v>
      </c>
      <c r="T2106" s="12">
        <f>(((I2106/60)/60)/24)+DATE(1970,1,1)</f>
        <v>41188.993923611109</v>
      </c>
    </row>
    <row r="2107" spans="1:20" ht="32" x14ac:dyDescent="0.2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5">
        <f>E2107/D2107</f>
        <v>1.6801999999999999</v>
      </c>
      <c r="P2107" s="8">
        <f>E2107/L2107</f>
        <v>84.858585858585855</v>
      </c>
      <c r="Q2107" t="str">
        <f>LEFT(N2107, SEARCH("/", N2107,1)-1)</f>
        <v>theater</v>
      </c>
      <c r="R2107" t="str">
        <f>RIGHT(N2107,LEN(N2107)-SEARCH("/",N2107,1))</f>
        <v>spaces</v>
      </c>
      <c r="S2107" s="12">
        <f>(((J2107/60)/60)/24)+DATE(1970,1,1)</f>
        <v>42567.264178240745</v>
      </c>
      <c r="T2107" s="12">
        <f>(((I2107/60)/60)/24)+DATE(1970,1,1)</f>
        <v>42597.264178240745</v>
      </c>
    </row>
    <row r="2108" spans="1:20" ht="48" x14ac:dyDescent="0.2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5">
        <f>E2108/D2108</f>
        <v>1.6639999999999999</v>
      </c>
      <c r="P2108" s="8">
        <f>E2108/L2108</f>
        <v>177.02127659574469</v>
      </c>
      <c r="Q2108" t="str">
        <f>LEFT(N2108, SEARCH("/", N2108,1)-1)</f>
        <v>theater</v>
      </c>
      <c r="R2108" t="str">
        <f>RIGHT(N2108,LEN(N2108)-SEARCH("/",N2108,1))</f>
        <v>spaces</v>
      </c>
      <c r="S2108" s="12">
        <f>(((J2108/60)/60)/24)+DATE(1970,1,1)</f>
        <v>41975.901180555549</v>
      </c>
      <c r="T2108" s="12">
        <f>(((I2108/60)/60)/24)+DATE(1970,1,1)</f>
        <v>42004.890277777777</v>
      </c>
    </row>
    <row r="2109" spans="1:20" ht="48" x14ac:dyDescent="0.2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5">
        <f>E2109/D2109</f>
        <v>0.15920000000000001</v>
      </c>
      <c r="P2109" s="8">
        <f>E2109/L2109</f>
        <v>88.444444444444443</v>
      </c>
      <c r="Q2109" t="str">
        <f>LEFT(N2109, SEARCH("/", N2109,1)-1)</f>
        <v>theater</v>
      </c>
      <c r="R2109" t="str">
        <f>RIGHT(N2109,LEN(N2109)-SEARCH("/",N2109,1))</f>
        <v>spaces</v>
      </c>
      <c r="S2109" s="12">
        <f>(((J2109/60)/60)/24)+DATE(1970,1,1)</f>
        <v>42566.948414351849</v>
      </c>
      <c r="T2109" s="12">
        <f>(((I2109/60)/60)/24)+DATE(1970,1,1)</f>
        <v>42596.948414351849</v>
      </c>
    </row>
    <row r="2110" spans="1:20" ht="48" x14ac:dyDescent="0.2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5">
        <f>E2110/D2110</f>
        <v>1.885046</v>
      </c>
      <c r="P2110" s="8">
        <f>E2110/L2110</f>
        <v>31.209370860927152</v>
      </c>
      <c r="Q2110" t="str">
        <f>LEFT(N2110, SEARCH("/", N2110,1)-1)</f>
        <v>theater</v>
      </c>
      <c r="R2110" t="str">
        <f>RIGHT(N2110,LEN(N2110)-SEARCH("/",N2110,1))</f>
        <v>plays</v>
      </c>
      <c r="S2110" s="12">
        <f>(((J2110/60)/60)/24)+DATE(1970,1,1)</f>
        <v>41233.499131944445</v>
      </c>
      <c r="T2110" s="12">
        <f>(((I2110/60)/60)/24)+DATE(1970,1,1)</f>
        <v>41263.499131944445</v>
      </c>
    </row>
    <row r="2111" spans="1:20" ht="32" x14ac:dyDescent="0.2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5">
        <f>E2111/D2111</f>
        <v>1.1399999999999999</v>
      </c>
      <c r="P2111" s="8">
        <f>E2111/L2111</f>
        <v>82.608695652173907</v>
      </c>
      <c r="Q2111" t="str">
        <f>LEFT(N2111, SEARCH("/", N2111,1)-1)</f>
        <v>theater</v>
      </c>
      <c r="R2111" t="str">
        <f>RIGHT(N2111,LEN(N2111)-SEARCH("/",N2111,1))</f>
        <v>plays</v>
      </c>
      <c r="S2111" s="12">
        <f>(((J2111/60)/60)/24)+DATE(1970,1,1)</f>
        <v>41447.839722222219</v>
      </c>
      <c r="T2111" s="12">
        <f>(((I2111/60)/60)/24)+DATE(1970,1,1)</f>
        <v>41477.839722222219</v>
      </c>
    </row>
    <row r="2112" spans="1:20" ht="48" x14ac:dyDescent="0.2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5">
        <f>E2112/D2112</f>
        <v>1.0955999999999999</v>
      </c>
      <c r="P2112" s="8">
        <f>E2112/L2112</f>
        <v>91.3</v>
      </c>
      <c r="Q2112" t="str">
        <f>LEFT(N2112, SEARCH("/", N2112,1)-1)</f>
        <v>theater</v>
      </c>
      <c r="R2112" t="str">
        <f>RIGHT(N2112,LEN(N2112)-SEARCH("/",N2112,1))</f>
        <v>plays</v>
      </c>
      <c r="S2112" s="12">
        <f>(((J2112/60)/60)/24)+DATE(1970,1,1)</f>
        <v>40531.886886574073</v>
      </c>
      <c r="T2112" s="12">
        <f>(((I2112/60)/60)/24)+DATE(1970,1,1)</f>
        <v>40591.886886574073</v>
      </c>
    </row>
    <row r="2113" spans="1:20" ht="48" x14ac:dyDescent="0.2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5">
        <f>E2113/D2113</f>
        <v>0.1174</v>
      </c>
      <c r="P2113" s="8">
        <f>E2113/L2113</f>
        <v>24.458333333333332</v>
      </c>
      <c r="Q2113" t="str">
        <f>LEFT(N2113, SEARCH("/", N2113,1)-1)</f>
        <v>theater</v>
      </c>
      <c r="R2113" t="str">
        <f>RIGHT(N2113,LEN(N2113)-SEARCH("/",N2113,1))</f>
        <v>musical</v>
      </c>
      <c r="S2113" s="12">
        <f>(((J2113/60)/60)/24)+DATE(1970,1,1)</f>
        <v>42010.968240740738</v>
      </c>
      <c r="T2113" s="12">
        <f>(((I2113/60)/60)/24)+DATE(1970,1,1)</f>
        <v>42055.968240740738</v>
      </c>
    </row>
    <row r="2114" spans="1:20" ht="48" x14ac:dyDescent="0.2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5">
        <f>E2114/D2114</f>
        <v>0.52159999999999995</v>
      </c>
      <c r="P2114" s="8">
        <f>E2114/L2114</f>
        <v>49.20754716981132</v>
      </c>
      <c r="Q2114" t="str">
        <f>LEFT(N2114, SEARCH("/", N2114,1)-1)</f>
        <v>theater</v>
      </c>
      <c r="R2114" t="str">
        <f>RIGHT(N2114,LEN(N2114)-SEARCH("/",N2114,1))</f>
        <v>musical</v>
      </c>
      <c r="S2114" s="12">
        <f>(((J2114/60)/60)/24)+DATE(1970,1,1)</f>
        <v>41858.761782407404</v>
      </c>
      <c r="T2114" s="12">
        <f>(((I2114/60)/60)/24)+DATE(1970,1,1)</f>
        <v>41888.875</v>
      </c>
    </row>
    <row r="2115" spans="1:20" ht="48" x14ac:dyDescent="0.2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5">
        <f>E2115/D2115</f>
        <v>0.54520000000000002</v>
      </c>
      <c r="P2115" s="8">
        <f>E2115/L2115</f>
        <v>109.04</v>
      </c>
      <c r="Q2115" t="str">
        <f>LEFT(N2115, SEARCH("/", N2115,1)-1)</f>
        <v>theater</v>
      </c>
      <c r="R2115" t="str">
        <f>RIGHT(N2115,LEN(N2115)-SEARCH("/",N2115,1))</f>
        <v>musical</v>
      </c>
      <c r="S2115" s="12">
        <f>(((J2115/60)/60)/24)+DATE(1970,1,1)</f>
        <v>42293.853541666671</v>
      </c>
      <c r="T2115" s="12">
        <f>(((I2115/60)/60)/24)+DATE(1970,1,1)</f>
        <v>42352.249305555553</v>
      </c>
    </row>
    <row r="2116" spans="1:20" ht="48" x14ac:dyDescent="0.2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5">
        <f>E2116/D2116</f>
        <v>0</v>
      </c>
      <c r="P2116" s="8" t="e">
        <f>E2116/L2116</f>
        <v>#DIV/0!</v>
      </c>
      <c r="Q2116" t="str">
        <f>LEFT(N2116, SEARCH("/", N2116,1)-1)</f>
        <v>theater</v>
      </c>
      <c r="R2116" t="str">
        <f>RIGHT(N2116,LEN(N2116)-SEARCH("/",N2116,1))</f>
        <v>musical</v>
      </c>
      <c r="S2116" s="12">
        <f>(((J2116/60)/60)/24)+DATE(1970,1,1)</f>
        <v>42236.276053240741</v>
      </c>
      <c r="T2116" s="12">
        <f>(((I2116/60)/60)/24)+DATE(1970,1,1)</f>
        <v>42266.276053240741</v>
      </c>
    </row>
    <row r="2117" spans="1:20" ht="48" x14ac:dyDescent="0.2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5">
        <f>E2117/D2117</f>
        <v>1.0349999999999999</v>
      </c>
      <c r="P2117" s="8">
        <f>E2117/L2117</f>
        <v>63.109756097560975</v>
      </c>
      <c r="Q2117" t="str">
        <f>LEFT(N2117, SEARCH("/", N2117,1)-1)</f>
        <v>theater</v>
      </c>
      <c r="R2117" t="str">
        <f>RIGHT(N2117,LEN(N2117)-SEARCH("/",N2117,1))</f>
        <v>plays</v>
      </c>
      <c r="S2117" s="12">
        <f>(((J2117/60)/60)/24)+DATE(1970,1,1)</f>
        <v>41827.605057870373</v>
      </c>
      <c r="T2117" s="12">
        <f>(((I2117/60)/60)/24)+DATE(1970,1,1)</f>
        <v>41848.605057870373</v>
      </c>
    </row>
    <row r="2118" spans="1:20" ht="48" x14ac:dyDescent="0.2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5">
        <f>E2118/D2118</f>
        <v>1.1879999999999999</v>
      </c>
      <c r="P2118" s="8">
        <f>E2118/L2118</f>
        <v>97.377049180327873</v>
      </c>
      <c r="Q2118" t="str">
        <f>LEFT(N2118, SEARCH("/", N2118,1)-1)</f>
        <v>theater</v>
      </c>
      <c r="R2118" t="str">
        <f>RIGHT(N2118,LEN(N2118)-SEARCH("/",N2118,1))</f>
        <v>plays</v>
      </c>
      <c r="S2118" s="12">
        <f>(((J2118/60)/60)/24)+DATE(1970,1,1)</f>
        <v>42766.805034722223</v>
      </c>
      <c r="T2118" s="12">
        <f>(((I2118/60)/60)/24)+DATE(1970,1,1)</f>
        <v>42796.805034722223</v>
      </c>
    </row>
    <row r="2119" spans="1:20" ht="48" x14ac:dyDescent="0.2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5">
        <f>E2119/D2119</f>
        <v>1.0924</v>
      </c>
      <c r="P2119" s="8">
        <f>E2119/L2119</f>
        <v>74.821917808219183</v>
      </c>
      <c r="Q2119" t="str">
        <f>LEFT(N2119, SEARCH("/", N2119,1)-1)</f>
        <v>theater</v>
      </c>
      <c r="R2119" t="str">
        <f>RIGHT(N2119,LEN(N2119)-SEARCH("/",N2119,1))</f>
        <v>plays</v>
      </c>
      <c r="S2119" s="12">
        <f>(((J2119/60)/60)/24)+DATE(1970,1,1)</f>
        <v>42303.672662037032</v>
      </c>
      <c r="T2119" s="12">
        <f>(((I2119/60)/60)/24)+DATE(1970,1,1)</f>
        <v>42338.714328703703</v>
      </c>
    </row>
    <row r="2120" spans="1:20" ht="48" x14ac:dyDescent="0.2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5">
        <f>E2120/D2120</f>
        <v>1.0860000000000001</v>
      </c>
      <c r="P2120" s="8">
        <f>E2120/L2120</f>
        <v>54.3</v>
      </c>
      <c r="Q2120" t="str">
        <f>LEFT(N2120, SEARCH("/", N2120,1)-1)</f>
        <v>theater</v>
      </c>
      <c r="R2120" t="str">
        <f>RIGHT(N2120,LEN(N2120)-SEARCH("/",N2120,1))</f>
        <v>plays</v>
      </c>
      <c r="S2120" s="12">
        <f>(((J2120/60)/60)/24)+DATE(1970,1,1)</f>
        <v>41931.682939814818</v>
      </c>
      <c r="T2120" s="12">
        <f>(((I2120/60)/60)/24)+DATE(1970,1,1)</f>
        <v>41961.724606481483</v>
      </c>
    </row>
    <row r="2121" spans="1:20" ht="32" x14ac:dyDescent="0.2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5">
        <f>E2121/D2121</f>
        <v>1.216</v>
      </c>
      <c r="P2121" s="8">
        <f>E2121/L2121</f>
        <v>129.36170212765958</v>
      </c>
      <c r="Q2121" t="str">
        <f>LEFT(N2121, SEARCH("/", N2121,1)-1)</f>
        <v>theater</v>
      </c>
      <c r="R2121" t="str">
        <f>RIGHT(N2121,LEN(N2121)-SEARCH("/",N2121,1))</f>
        <v>plays</v>
      </c>
      <c r="S2121" s="12">
        <f>(((J2121/60)/60)/24)+DATE(1970,1,1)</f>
        <v>42219.019733796296</v>
      </c>
      <c r="T2121" s="12">
        <f>(((I2121/60)/60)/24)+DATE(1970,1,1)</f>
        <v>42249.019733796296</v>
      </c>
    </row>
    <row r="2122" spans="1:20" ht="48" x14ac:dyDescent="0.2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5">
        <f>E2122/D2122</f>
        <v>1.0451999999999999</v>
      </c>
      <c r="P2122" s="8">
        <f>E2122/L2122</f>
        <v>80.400000000000006</v>
      </c>
      <c r="Q2122" t="str">
        <f>LEFT(N2122, SEARCH("/", N2122,1)-1)</f>
        <v>theater</v>
      </c>
      <c r="R2122" t="str">
        <f>RIGHT(N2122,LEN(N2122)-SEARCH("/",N2122,1))</f>
        <v>plays</v>
      </c>
      <c r="S2122" s="12">
        <f>(((J2122/60)/60)/24)+DATE(1970,1,1)</f>
        <v>42248.697754629626</v>
      </c>
      <c r="T2122" s="12">
        <f>(((I2122/60)/60)/24)+DATE(1970,1,1)</f>
        <v>42283.697754629626</v>
      </c>
    </row>
    <row r="2123" spans="1:20" ht="48" x14ac:dyDescent="0.2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5">
        <f>E2123/D2123</f>
        <v>1.0032000000000001</v>
      </c>
      <c r="P2123" s="8">
        <f>E2123/L2123</f>
        <v>79.61904761904762</v>
      </c>
      <c r="Q2123" t="str">
        <f>LEFT(N2123, SEARCH("/", N2123,1)-1)</f>
        <v>theater</v>
      </c>
      <c r="R2123" t="str">
        <f>RIGHT(N2123,LEN(N2123)-SEARCH("/",N2123,1))</f>
        <v>plays</v>
      </c>
      <c r="S2123" s="12">
        <f>(((J2123/60)/60)/24)+DATE(1970,1,1)</f>
        <v>41827.674143518518</v>
      </c>
      <c r="T2123" s="12">
        <f>(((I2123/60)/60)/24)+DATE(1970,1,1)</f>
        <v>41854.958333333336</v>
      </c>
    </row>
    <row r="2124" spans="1:20" ht="48" x14ac:dyDescent="0.2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5">
        <f>E2124/D2124</f>
        <v>1.0109999999999999</v>
      </c>
      <c r="P2124" s="8">
        <f>E2124/L2124</f>
        <v>93.611111111111114</v>
      </c>
      <c r="Q2124" t="str">
        <f>LEFT(N2124, SEARCH("/", N2124,1)-1)</f>
        <v>theater</v>
      </c>
      <c r="R2124" t="str">
        <f>RIGHT(N2124,LEN(N2124)-SEARCH("/",N2124,1))</f>
        <v>plays</v>
      </c>
      <c r="S2124" s="12">
        <f>(((J2124/60)/60)/24)+DATE(1970,1,1)</f>
        <v>41806.395428240743</v>
      </c>
      <c r="T2124" s="12">
        <f>(((I2124/60)/60)/24)+DATE(1970,1,1)</f>
        <v>41843.458333333336</v>
      </c>
    </row>
    <row r="2125" spans="1:20" ht="48" x14ac:dyDescent="0.2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5">
        <f>E2125/D2125</f>
        <v>1.0751999999999999</v>
      </c>
      <c r="P2125" s="8">
        <f>E2125/L2125</f>
        <v>76.8</v>
      </c>
      <c r="Q2125" t="str">
        <f>LEFT(N2125, SEARCH("/", N2125,1)-1)</f>
        <v>theater</v>
      </c>
      <c r="R2125" t="str">
        <f>RIGHT(N2125,LEN(N2125)-SEARCH("/",N2125,1))</f>
        <v>plays</v>
      </c>
      <c r="S2125" s="12">
        <f>(((J2125/60)/60)/24)+DATE(1970,1,1)</f>
        <v>42495.992800925931</v>
      </c>
      <c r="T2125" s="12">
        <f>(((I2125/60)/60)/24)+DATE(1970,1,1)</f>
        <v>42552.958333333328</v>
      </c>
    </row>
    <row r="2126" spans="1:20" ht="48" x14ac:dyDescent="0.2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5">
        <f>E2126/D2126</f>
        <v>1.1346000000000001</v>
      </c>
      <c r="P2126" s="8">
        <f>E2126/L2126</f>
        <v>83.42647058823529</v>
      </c>
      <c r="Q2126" t="str">
        <f>LEFT(N2126, SEARCH("/", N2126,1)-1)</f>
        <v>theater</v>
      </c>
      <c r="R2126" t="str">
        <f>RIGHT(N2126,LEN(N2126)-SEARCH("/",N2126,1))</f>
        <v>plays</v>
      </c>
      <c r="S2126" s="12">
        <f>(((J2126/60)/60)/24)+DATE(1970,1,1)</f>
        <v>41866.025347222225</v>
      </c>
      <c r="T2126" s="12">
        <f>(((I2126/60)/60)/24)+DATE(1970,1,1)</f>
        <v>41883.665972222225</v>
      </c>
    </row>
    <row r="2127" spans="1:20" ht="48" x14ac:dyDescent="0.2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5">
        <f>E2127/D2127</f>
        <v>1.0389999999999999</v>
      </c>
      <c r="P2127" s="8">
        <f>E2127/L2127</f>
        <v>96.203703703703709</v>
      </c>
      <c r="Q2127" t="str">
        <f>LEFT(N2127, SEARCH("/", N2127,1)-1)</f>
        <v>theater</v>
      </c>
      <c r="R2127" t="str">
        <f>RIGHT(N2127,LEN(N2127)-SEARCH("/",N2127,1))</f>
        <v>plays</v>
      </c>
      <c r="S2127" s="12">
        <f>(((J2127/60)/60)/24)+DATE(1970,1,1)</f>
        <v>42690.041435185187</v>
      </c>
      <c r="T2127" s="12">
        <f>(((I2127/60)/60)/24)+DATE(1970,1,1)</f>
        <v>42750.041435185187</v>
      </c>
    </row>
    <row r="2128" spans="1:20" ht="48" x14ac:dyDescent="0.2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5">
        <f>E2128/D2128</f>
        <v>1.0589999999999999</v>
      </c>
      <c r="P2128" s="8">
        <f>E2128/L2128</f>
        <v>143.1081081081081</v>
      </c>
      <c r="Q2128" t="str">
        <f>LEFT(N2128, SEARCH("/", N2128,1)-1)</f>
        <v>theater</v>
      </c>
      <c r="R2128" t="str">
        <f>RIGHT(N2128,LEN(N2128)-SEARCH("/",N2128,1))</f>
        <v>plays</v>
      </c>
      <c r="S2128" s="12">
        <f>(((J2128/60)/60)/24)+DATE(1970,1,1)</f>
        <v>41851.541585648149</v>
      </c>
      <c r="T2128" s="12">
        <f>(((I2128/60)/60)/24)+DATE(1970,1,1)</f>
        <v>41872.686111111114</v>
      </c>
    </row>
    <row r="2129" spans="1:20" ht="48" x14ac:dyDescent="0.2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5">
        <f>E2129/D2129</f>
        <v>1.052184</v>
      </c>
      <c r="P2129" s="8">
        <f>E2129/L2129</f>
        <v>64.157560975609755</v>
      </c>
      <c r="Q2129" t="str">
        <f>LEFT(N2129, SEARCH("/", N2129,1)-1)</f>
        <v>theater</v>
      </c>
      <c r="R2129" t="str">
        <f>RIGHT(N2129,LEN(N2129)-SEARCH("/",N2129,1))</f>
        <v>plays</v>
      </c>
      <c r="S2129" s="12">
        <f>(((J2129/60)/60)/24)+DATE(1970,1,1)</f>
        <v>41809.12300925926</v>
      </c>
      <c r="T2129" s="12">
        <f>(((I2129/60)/60)/24)+DATE(1970,1,1)</f>
        <v>41831.677083333336</v>
      </c>
    </row>
    <row r="2130" spans="1:20" ht="48" x14ac:dyDescent="0.2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5">
        <f>E2130/D2130</f>
        <v>1.023236</v>
      </c>
      <c r="P2130" s="8">
        <f>E2130/L2130</f>
        <v>55.012688172043013</v>
      </c>
      <c r="Q2130" t="str">
        <f>LEFT(N2130, SEARCH("/", N2130,1)-1)</f>
        <v>theater</v>
      </c>
      <c r="R2130" t="str">
        <f>RIGHT(N2130,LEN(N2130)-SEARCH("/",N2130,1))</f>
        <v>plays</v>
      </c>
      <c r="S2130" s="12">
        <f>(((J2130/60)/60)/24)+DATE(1970,1,1)</f>
        <v>42575.130057870367</v>
      </c>
      <c r="T2130" s="12">
        <f>(((I2130/60)/60)/24)+DATE(1970,1,1)</f>
        <v>42605.130057870367</v>
      </c>
    </row>
    <row r="2131" spans="1:20" ht="48" x14ac:dyDescent="0.2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5">
        <f>E2131/D2131</f>
        <v>1.127</v>
      </c>
      <c r="P2131" s="8">
        <f>E2131/L2131</f>
        <v>78.263888888888886</v>
      </c>
      <c r="Q2131" t="str">
        <f>LEFT(N2131, SEARCH("/", N2131,1)-1)</f>
        <v>theater</v>
      </c>
      <c r="R2131" t="str">
        <f>RIGHT(N2131,LEN(N2131)-SEARCH("/",N2131,1))</f>
        <v>plays</v>
      </c>
      <c r="S2131" s="12">
        <f>(((J2131/60)/60)/24)+DATE(1970,1,1)</f>
        <v>41753.635775462964</v>
      </c>
      <c r="T2131" s="12">
        <f>(((I2131/60)/60)/24)+DATE(1970,1,1)</f>
        <v>41783.875</v>
      </c>
    </row>
    <row r="2132" spans="1:20" ht="48" x14ac:dyDescent="0.2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5">
        <f>E2132/D2132</f>
        <v>1.0686</v>
      </c>
      <c r="P2132" s="8">
        <f>E2132/L2132</f>
        <v>74.208333333333329</v>
      </c>
      <c r="Q2132" t="str">
        <f>LEFT(N2132, SEARCH("/", N2132,1)-1)</f>
        <v>theater</v>
      </c>
      <c r="R2132" t="str">
        <f>RIGHT(N2132,LEN(N2132)-SEARCH("/",N2132,1))</f>
        <v>plays</v>
      </c>
      <c r="S2132" s="12">
        <f>(((J2132/60)/60)/24)+DATE(1970,1,1)</f>
        <v>41915.762835648151</v>
      </c>
      <c r="T2132" s="12">
        <f>(((I2132/60)/60)/24)+DATE(1970,1,1)</f>
        <v>41944.720833333333</v>
      </c>
    </row>
    <row r="2133" spans="1:20" ht="32" x14ac:dyDescent="0.2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5">
        <f>E2133/D2133</f>
        <v>1.5620000000000001</v>
      </c>
      <c r="P2133" s="8">
        <f>E2133/L2133</f>
        <v>38.284313725490193</v>
      </c>
      <c r="Q2133" t="str">
        <f>LEFT(N2133, SEARCH("/", N2133,1)-1)</f>
        <v>theater</v>
      </c>
      <c r="R2133" t="str">
        <f>RIGHT(N2133,LEN(N2133)-SEARCH("/",N2133,1))</f>
        <v>plays</v>
      </c>
      <c r="S2133" s="12">
        <f>(((J2133/60)/60)/24)+DATE(1970,1,1)</f>
        <v>42243.6252662037</v>
      </c>
      <c r="T2133" s="12">
        <f>(((I2133/60)/60)/24)+DATE(1970,1,1)</f>
        <v>42278.6252662037</v>
      </c>
    </row>
    <row r="2134" spans="1:20" ht="48" x14ac:dyDescent="0.2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5">
        <f>E2134/D2134</f>
        <v>1.1342219999999998</v>
      </c>
      <c r="P2134" s="8">
        <f>E2134/L2134</f>
        <v>107.00207547169811</v>
      </c>
      <c r="Q2134" t="str">
        <f>LEFT(N2134, SEARCH("/", N2134,1)-1)</f>
        <v>theater</v>
      </c>
      <c r="R2134" t="str">
        <f>RIGHT(N2134,LEN(N2134)-SEARCH("/",N2134,1))</f>
        <v>plays</v>
      </c>
      <c r="S2134" s="12">
        <f>(((J2134/60)/60)/24)+DATE(1970,1,1)</f>
        <v>42016.050451388888</v>
      </c>
      <c r="T2134" s="12">
        <f>(((I2134/60)/60)/24)+DATE(1970,1,1)</f>
        <v>42046.708333333328</v>
      </c>
    </row>
    <row r="2135" spans="1:20" ht="48" x14ac:dyDescent="0.2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5">
        <f>E2135/D2135</f>
        <v>1.0047999999999999</v>
      </c>
      <c r="P2135" s="8">
        <f>E2135/L2135</f>
        <v>122.53658536585365</v>
      </c>
      <c r="Q2135" t="str">
        <f>LEFT(N2135, SEARCH("/", N2135,1)-1)</f>
        <v>theater</v>
      </c>
      <c r="R2135" t="str">
        <f>RIGHT(N2135,LEN(N2135)-SEARCH("/",N2135,1))</f>
        <v>plays</v>
      </c>
      <c r="S2135" s="12">
        <f>(((J2135/60)/60)/24)+DATE(1970,1,1)</f>
        <v>41982.688611111109</v>
      </c>
      <c r="T2135" s="12">
        <f>(((I2135/60)/60)/24)+DATE(1970,1,1)</f>
        <v>42012.688611111109</v>
      </c>
    </row>
    <row r="2136" spans="1:20" ht="48" x14ac:dyDescent="0.2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5">
        <f>E2136/D2136</f>
        <v>1.0005999999999999</v>
      </c>
      <c r="P2136" s="8">
        <f>E2136/L2136</f>
        <v>68.534246575342465</v>
      </c>
      <c r="Q2136" t="str">
        <f>LEFT(N2136, SEARCH("/", N2136,1)-1)</f>
        <v>theater</v>
      </c>
      <c r="R2136" t="str">
        <f>RIGHT(N2136,LEN(N2136)-SEARCH("/",N2136,1))</f>
        <v>plays</v>
      </c>
      <c r="S2136" s="12">
        <f>(((J2136/60)/60)/24)+DATE(1970,1,1)</f>
        <v>41902.333726851852</v>
      </c>
      <c r="T2136" s="12">
        <f>(((I2136/60)/60)/24)+DATE(1970,1,1)</f>
        <v>41932.333726851852</v>
      </c>
    </row>
    <row r="2137" spans="1:20" ht="48" x14ac:dyDescent="0.2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5">
        <f>E2137/D2137</f>
        <v>1.444</v>
      </c>
      <c r="P2137" s="8">
        <f>E2137/L2137</f>
        <v>126.66666666666667</v>
      </c>
      <c r="Q2137" t="str">
        <f>LEFT(N2137, SEARCH("/", N2137,1)-1)</f>
        <v>theater</v>
      </c>
      <c r="R2137" t="str">
        <f>RIGHT(N2137,LEN(N2137)-SEARCH("/",N2137,1))</f>
        <v>plays</v>
      </c>
      <c r="S2137" s="12">
        <f>(((J2137/60)/60)/24)+DATE(1970,1,1)</f>
        <v>41789.726979166669</v>
      </c>
      <c r="T2137" s="12">
        <f>(((I2137/60)/60)/24)+DATE(1970,1,1)</f>
        <v>41799.726979166669</v>
      </c>
    </row>
    <row r="2138" spans="1:20" ht="48" x14ac:dyDescent="0.2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5">
        <f>E2138/D2138</f>
        <v>0.35239999999999999</v>
      </c>
      <c r="P2138" s="8">
        <f>E2138/L2138</f>
        <v>56.838709677419352</v>
      </c>
      <c r="Q2138" t="str">
        <f>LEFT(N2138, SEARCH("/", N2138,1)-1)</f>
        <v>theater</v>
      </c>
      <c r="R2138" t="str">
        <f>RIGHT(N2138,LEN(N2138)-SEARCH("/",N2138,1))</f>
        <v>musical</v>
      </c>
      <c r="S2138" s="12">
        <f>(((J2138/60)/60)/24)+DATE(1970,1,1)</f>
        <v>42649.623460648145</v>
      </c>
      <c r="T2138" s="12">
        <f>(((I2138/60)/60)/24)+DATE(1970,1,1)</f>
        <v>42693.041666666672</v>
      </c>
    </row>
    <row r="2139" spans="1:20" ht="48" x14ac:dyDescent="0.2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5">
        <f>E2139/D2139</f>
        <v>0.16420000000000001</v>
      </c>
      <c r="P2139" s="8">
        <f>E2139/L2139</f>
        <v>68.416666666666671</v>
      </c>
      <c r="Q2139" t="str">
        <f>LEFT(N2139, SEARCH("/", N2139,1)-1)</f>
        <v>theater</v>
      </c>
      <c r="R2139" t="str">
        <f>RIGHT(N2139,LEN(N2139)-SEARCH("/",N2139,1))</f>
        <v>musical</v>
      </c>
      <c r="S2139" s="12">
        <f>(((J2139/60)/60)/24)+DATE(1970,1,1)</f>
        <v>42409.241747685184</v>
      </c>
      <c r="T2139" s="12">
        <f>(((I2139/60)/60)/24)+DATE(1970,1,1)</f>
        <v>42437.207638888889</v>
      </c>
    </row>
    <row r="2140" spans="1:20" ht="48" x14ac:dyDescent="0.2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5">
        <f>E2140/D2140</f>
        <v>1.1626000000000001</v>
      </c>
      <c r="P2140" s="8">
        <f>E2140/L2140</f>
        <v>73.582278481012665</v>
      </c>
      <c r="Q2140" t="str">
        <f>LEFT(N2140, SEARCH("/", N2140,1)-1)</f>
        <v>theater</v>
      </c>
      <c r="R2140" t="str">
        <f>RIGHT(N2140,LEN(N2140)-SEARCH("/",N2140,1))</f>
        <v>plays</v>
      </c>
      <c r="S2140" s="12">
        <f>(((J2140/60)/60)/24)+DATE(1970,1,1)</f>
        <v>42173.803217592591</v>
      </c>
      <c r="T2140" s="12">
        <f>(((I2140/60)/60)/24)+DATE(1970,1,1)</f>
        <v>42203.290972222225</v>
      </c>
    </row>
    <row r="2141" spans="1:20" ht="48" x14ac:dyDescent="0.2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5">
        <f>E2141/D2141</f>
        <v>1.0582</v>
      </c>
      <c r="P2141" s="8">
        <f>E2141/L2141</f>
        <v>115.02173913043478</v>
      </c>
      <c r="Q2141" t="str">
        <f>LEFT(N2141, SEARCH("/", N2141,1)-1)</f>
        <v>theater</v>
      </c>
      <c r="R2141" t="str">
        <f>RIGHT(N2141,LEN(N2141)-SEARCH("/",N2141,1))</f>
        <v>plays</v>
      </c>
      <c r="S2141" s="12">
        <f>(((J2141/60)/60)/24)+DATE(1970,1,1)</f>
        <v>42737.910138888896</v>
      </c>
      <c r="T2141" s="12">
        <f>(((I2141/60)/60)/24)+DATE(1970,1,1)</f>
        <v>42767.957638888889</v>
      </c>
    </row>
    <row r="2142" spans="1:20" ht="48" x14ac:dyDescent="0.2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5">
        <f>E2142/D2142</f>
        <v>1.0569999999999999</v>
      </c>
      <c r="P2142" s="8">
        <f>E2142/L2142</f>
        <v>41.944444444444443</v>
      </c>
      <c r="Q2142" t="str">
        <f>LEFT(N2142, SEARCH("/", N2142,1)-1)</f>
        <v>theater</v>
      </c>
      <c r="R2142" t="str">
        <f>RIGHT(N2142,LEN(N2142)-SEARCH("/",N2142,1))</f>
        <v>plays</v>
      </c>
      <c r="S2142" s="12">
        <f>(((J2142/60)/60)/24)+DATE(1970,1,1)</f>
        <v>41753.593275462961</v>
      </c>
      <c r="T2142" s="12">
        <f>(((I2142/60)/60)/24)+DATE(1970,1,1)</f>
        <v>41778.875</v>
      </c>
    </row>
    <row r="2143" spans="1:20" ht="48" x14ac:dyDescent="0.2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5">
        <f>E2143/D2143</f>
        <v>1.0024500000000001</v>
      </c>
      <c r="P2143" s="8">
        <f>E2143/L2143</f>
        <v>200.49</v>
      </c>
      <c r="Q2143" t="str">
        <f>LEFT(N2143, SEARCH("/", N2143,1)-1)</f>
        <v>theater</v>
      </c>
      <c r="R2143" t="str">
        <f>RIGHT(N2143,LEN(N2143)-SEARCH("/",N2143,1))</f>
        <v>plays</v>
      </c>
      <c r="S2143" s="12">
        <f>(((J2143/60)/60)/24)+DATE(1970,1,1)</f>
        <v>41787.218229166669</v>
      </c>
      <c r="T2143" s="12">
        <f>(((I2143/60)/60)/24)+DATE(1970,1,1)</f>
        <v>41817.218229166669</v>
      </c>
    </row>
    <row r="2144" spans="1:20" ht="32" x14ac:dyDescent="0.2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5">
        <f>E2144/D2144</f>
        <v>1.1052</v>
      </c>
      <c r="P2144" s="8">
        <f>E2144/L2144</f>
        <v>40.632352941176471</v>
      </c>
      <c r="Q2144" t="str">
        <f>LEFT(N2144, SEARCH("/", N2144,1)-1)</f>
        <v>theater</v>
      </c>
      <c r="R2144" t="str">
        <f>RIGHT(N2144,LEN(N2144)-SEARCH("/",N2144,1))</f>
        <v>plays</v>
      </c>
      <c r="S2144" s="12">
        <f>(((J2144/60)/60)/24)+DATE(1970,1,1)</f>
        <v>42401.806562500002</v>
      </c>
      <c r="T2144" s="12">
        <f>(((I2144/60)/60)/24)+DATE(1970,1,1)</f>
        <v>42431.806562500002</v>
      </c>
    </row>
    <row r="2145" spans="1:20" ht="48" x14ac:dyDescent="0.2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5">
        <f>E2145/D2145</f>
        <v>1.008</v>
      </c>
      <c r="P2145" s="8">
        <f>E2145/L2145</f>
        <v>114.54545454545455</v>
      </c>
      <c r="Q2145" t="str">
        <f>LEFT(N2145, SEARCH("/", N2145,1)-1)</f>
        <v>theater</v>
      </c>
      <c r="R2145" t="str">
        <f>RIGHT(N2145,LEN(N2145)-SEARCH("/",N2145,1))</f>
        <v>plays</v>
      </c>
      <c r="S2145" s="12">
        <f>(((J2145/60)/60)/24)+DATE(1970,1,1)</f>
        <v>41927.936157407406</v>
      </c>
      <c r="T2145" s="12">
        <f>(((I2145/60)/60)/24)+DATE(1970,1,1)</f>
        <v>41948.977824074071</v>
      </c>
    </row>
    <row r="2146" spans="1:20" ht="48" x14ac:dyDescent="0.2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5">
        <f>E2146/D2146</f>
        <v>7.2400000000000006E-2</v>
      </c>
      <c r="P2146" s="8">
        <f>E2146/L2146</f>
        <v>72.400000000000006</v>
      </c>
      <c r="Q2146" t="str">
        <f>LEFT(N2146, SEARCH("/", N2146,1)-1)</f>
        <v>theater</v>
      </c>
      <c r="R2146" t="str">
        <f>RIGHT(N2146,LEN(N2146)-SEARCH("/",N2146,1))</f>
        <v>plays</v>
      </c>
      <c r="S2146" s="12">
        <f>(((J2146/60)/60)/24)+DATE(1970,1,1)</f>
        <v>42041.205000000002</v>
      </c>
      <c r="T2146" s="12">
        <f>(((I2146/60)/60)/24)+DATE(1970,1,1)</f>
        <v>42086.16333333333</v>
      </c>
    </row>
    <row r="2147" spans="1:20" ht="48" x14ac:dyDescent="0.2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5">
        <f>E2147/D2147</f>
        <v>0.02</v>
      </c>
      <c r="P2147" s="8">
        <f>E2147/L2147</f>
        <v>25</v>
      </c>
      <c r="Q2147" t="str">
        <f>LEFT(N2147, SEARCH("/", N2147,1)-1)</f>
        <v>theater</v>
      </c>
      <c r="R2147" t="str">
        <f>RIGHT(N2147,LEN(N2147)-SEARCH("/",N2147,1))</f>
        <v>plays</v>
      </c>
      <c r="S2147" s="12">
        <f>(((J2147/60)/60)/24)+DATE(1970,1,1)</f>
        <v>41858.214629629627</v>
      </c>
      <c r="T2147" s="12">
        <f>(((I2147/60)/60)/24)+DATE(1970,1,1)</f>
        <v>41888.214629629627</v>
      </c>
    </row>
    <row r="2148" spans="1:20" ht="48" x14ac:dyDescent="0.2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5">
        <f>E2148/D2148</f>
        <v>1.0351999999999999</v>
      </c>
      <c r="P2148" s="8">
        <f>E2148/L2148</f>
        <v>99.538461538461533</v>
      </c>
      <c r="Q2148" t="str">
        <f>LEFT(N2148, SEARCH("/", N2148,1)-1)</f>
        <v>theater</v>
      </c>
      <c r="R2148" t="str">
        <f>RIGHT(N2148,LEN(N2148)-SEARCH("/",N2148,1))</f>
        <v>musical</v>
      </c>
      <c r="S2148" s="12">
        <f>(((J2148/60)/60)/24)+DATE(1970,1,1)</f>
        <v>42395.706435185188</v>
      </c>
      <c r="T2148" s="12">
        <f>(((I2148/60)/60)/24)+DATE(1970,1,1)</f>
        <v>42416.249305555553</v>
      </c>
    </row>
    <row r="2149" spans="1:20" ht="48" x14ac:dyDescent="0.2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5">
        <f>E2149/D2149</f>
        <v>1.0334000000000001</v>
      </c>
      <c r="P2149" s="8">
        <f>E2149/L2149</f>
        <v>172.23333333333332</v>
      </c>
      <c r="Q2149" t="str">
        <f>LEFT(N2149, SEARCH("/", N2149,1)-1)</f>
        <v>theater</v>
      </c>
      <c r="R2149" t="str">
        <f>RIGHT(N2149,LEN(N2149)-SEARCH("/",N2149,1))</f>
        <v>musical</v>
      </c>
      <c r="S2149" s="12">
        <f>(((J2149/60)/60)/24)+DATE(1970,1,1)</f>
        <v>42128.824074074073</v>
      </c>
      <c r="T2149" s="12">
        <f>(((I2149/60)/60)/24)+DATE(1970,1,1)</f>
        <v>42158</v>
      </c>
    </row>
    <row r="2150" spans="1:20" ht="48" x14ac:dyDescent="0.2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5">
        <f>E2150/D2150</f>
        <v>1.010154</v>
      </c>
      <c r="P2150" s="8">
        <f>E2150/L2150</f>
        <v>55.502967032967035</v>
      </c>
      <c r="Q2150" t="str">
        <f>LEFT(N2150, SEARCH("/", N2150,1)-1)</f>
        <v>theater</v>
      </c>
      <c r="R2150" t="str">
        <f>RIGHT(N2150,LEN(N2150)-SEARCH("/",N2150,1))</f>
        <v>musical</v>
      </c>
      <c r="S2150" s="12">
        <f>(((J2150/60)/60)/24)+DATE(1970,1,1)</f>
        <v>41739.525300925925</v>
      </c>
      <c r="T2150" s="12">
        <f>(((I2150/60)/60)/24)+DATE(1970,1,1)</f>
        <v>41764.525300925925</v>
      </c>
    </row>
    <row r="2151" spans="1:20" ht="32" x14ac:dyDescent="0.2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5">
        <f>E2151/D2151</f>
        <v>1</v>
      </c>
      <c r="P2151" s="8">
        <f>E2151/L2151</f>
        <v>64.935064935064929</v>
      </c>
      <c r="Q2151" t="str">
        <f>LEFT(N2151, SEARCH("/", N2151,1)-1)</f>
        <v>theater</v>
      </c>
      <c r="R2151" t="str">
        <f>RIGHT(N2151,LEN(N2151)-SEARCH("/",N2151,1))</f>
        <v>musical</v>
      </c>
      <c r="S2151" s="12">
        <f>(((J2151/60)/60)/24)+DATE(1970,1,1)</f>
        <v>42065.750300925924</v>
      </c>
      <c r="T2151" s="12">
        <f>(((I2151/60)/60)/24)+DATE(1970,1,1)</f>
        <v>42095.708634259259</v>
      </c>
    </row>
    <row r="2152" spans="1:20" ht="48" x14ac:dyDescent="0.2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5">
        <f>E2152/D2152</f>
        <v>1.1020000000000001</v>
      </c>
      <c r="P2152" s="8">
        <f>E2152/L2152</f>
        <v>166.96969696969697</v>
      </c>
      <c r="Q2152" t="str">
        <f>LEFT(N2152, SEARCH("/", N2152,1)-1)</f>
        <v>theater</v>
      </c>
      <c r="R2152" t="str">
        <f>RIGHT(N2152,LEN(N2152)-SEARCH("/",N2152,1))</f>
        <v>musical</v>
      </c>
      <c r="S2152" s="12">
        <f>(((J2152/60)/60)/24)+DATE(1970,1,1)</f>
        <v>42682.616967592592</v>
      </c>
      <c r="T2152" s="12">
        <f>(((I2152/60)/60)/24)+DATE(1970,1,1)</f>
        <v>42703.25</v>
      </c>
    </row>
    <row r="2153" spans="1:20" ht="32" x14ac:dyDescent="0.2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5">
        <f>E2153/D2153</f>
        <v>1.0820000000000001</v>
      </c>
      <c r="P2153" s="8">
        <f>E2153/L2153</f>
        <v>94.912280701754383</v>
      </c>
      <c r="Q2153" t="str">
        <f>LEFT(N2153, SEARCH("/", N2153,1)-1)</f>
        <v>theater</v>
      </c>
      <c r="R2153" t="str">
        <f>RIGHT(N2153,LEN(N2153)-SEARCH("/",N2153,1))</f>
        <v>musical</v>
      </c>
      <c r="S2153" s="12">
        <f>(((J2153/60)/60)/24)+DATE(1970,1,1)</f>
        <v>42656.005173611105</v>
      </c>
      <c r="T2153" s="12">
        <f>(((I2153/60)/60)/24)+DATE(1970,1,1)</f>
        <v>42689.088888888888</v>
      </c>
    </row>
    <row r="2154" spans="1:20" ht="48" x14ac:dyDescent="0.2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5">
        <f>E2154/D2154</f>
        <v>0.01</v>
      </c>
      <c r="P2154" s="8">
        <f>E2154/L2154</f>
        <v>50</v>
      </c>
      <c r="Q2154" t="str">
        <f>LEFT(N2154, SEARCH("/", N2154,1)-1)</f>
        <v>theater</v>
      </c>
      <c r="R2154" t="str">
        <f>RIGHT(N2154,LEN(N2154)-SEARCH("/",N2154,1))</f>
        <v>musical</v>
      </c>
      <c r="S2154" s="12">
        <f>(((J2154/60)/60)/24)+DATE(1970,1,1)</f>
        <v>42132.58048611111</v>
      </c>
      <c r="T2154" s="12">
        <f>(((I2154/60)/60)/24)+DATE(1970,1,1)</f>
        <v>42162.58048611111</v>
      </c>
    </row>
    <row r="2155" spans="1:20" ht="48" x14ac:dyDescent="0.2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5">
        <f>E2155/D2155</f>
        <v>8.5199999999999998E-2</v>
      </c>
      <c r="P2155" s="8">
        <f>E2155/L2155</f>
        <v>47.333333333333336</v>
      </c>
      <c r="Q2155" t="str">
        <f>LEFT(N2155, SEARCH("/", N2155,1)-1)</f>
        <v>theater</v>
      </c>
      <c r="R2155" t="str">
        <f>RIGHT(N2155,LEN(N2155)-SEARCH("/",N2155,1))</f>
        <v>musical</v>
      </c>
      <c r="S2155" s="12">
        <f>(((J2155/60)/60)/24)+DATE(1970,1,1)</f>
        <v>41975.676111111112</v>
      </c>
      <c r="T2155" s="12">
        <f>(((I2155/60)/60)/24)+DATE(1970,1,1)</f>
        <v>42006.676111111112</v>
      </c>
    </row>
    <row r="2156" spans="1:20" ht="48" x14ac:dyDescent="0.2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5">
        <f>E2156/D2156</f>
        <v>1.1002000000000001</v>
      </c>
      <c r="P2156" s="8">
        <f>E2156/L2156</f>
        <v>72.381578947368425</v>
      </c>
      <c r="Q2156" t="str">
        <f>LEFT(N2156, SEARCH("/", N2156,1)-1)</f>
        <v>theater</v>
      </c>
      <c r="R2156" t="str">
        <f>RIGHT(N2156,LEN(N2156)-SEARCH("/",N2156,1))</f>
        <v>plays</v>
      </c>
      <c r="S2156" s="12">
        <f>(((J2156/60)/60)/24)+DATE(1970,1,1)</f>
        <v>42329.838159722218</v>
      </c>
      <c r="T2156" s="12">
        <f>(((I2156/60)/60)/24)+DATE(1970,1,1)</f>
        <v>42388.957638888889</v>
      </c>
    </row>
    <row r="2157" spans="1:20" ht="48" x14ac:dyDescent="0.2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5">
        <f>E2157/D2157</f>
        <v>1.0542</v>
      </c>
      <c r="P2157" s="8">
        <f>E2157/L2157</f>
        <v>107.57142857142857</v>
      </c>
      <c r="Q2157" t="str">
        <f>LEFT(N2157, SEARCH("/", N2157,1)-1)</f>
        <v>theater</v>
      </c>
      <c r="R2157" t="str">
        <f>RIGHT(N2157,LEN(N2157)-SEARCH("/",N2157,1))</f>
        <v>plays</v>
      </c>
      <c r="S2157" s="12">
        <f>(((J2157/60)/60)/24)+DATE(1970,1,1)</f>
        <v>42151.069606481484</v>
      </c>
      <c r="T2157" s="12">
        <f>(((I2157/60)/60)/24)+DATE(1970,1,1)</f>
        <v>42172.069606481484</v>
      </c>
    </row>
    <row r="2158" spans="1:20" ht="48" x14ac:dyDescent="0.2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5">
        <f>E2158/D2158</f>
        <v>1</v>
      </c>
      <c r="P2158" s="8">
        <f>E2158/L2158</f>
        <v>178.57142857142858</v>
      </c>
      <c r="Q2158" t="str">
        <f>LEFT(N2158, SEARCH("/", N2158,1)-1)</f>
        <v>theater</v>
      </c>
      <c r="R2158" t="str">
        <f>RIGHT(N2158,LEN(N2158)-SEARCH("/",N2158,1))</f>
        <v>plays</v>
      </c>
      <c r="S2158" s="12">
        <f>(((J2158/60)/60)/24)+DATE(1970,1,1)</f>
        <v>41944.527627314819</v>
      </c>
      <c r="T2158" s="12">
        <f>(((I2158/60)/60)/24)+DATE(1970,1,1)</f>
        <v>42004.569293981483</v>
      </c>
    </row>
    <row r="2159" spans="1:20" ht="48" x14ac:dyDescent="0.2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5">
        <f>E2159/D2159</f>
        <v>0.21940000000000001</v>
      </c>
      <c r="P2159" s="8">
        <f>E2159/L2159</f>
        <v>47.695652173913047</v>
      </c>
      <c r="Q2159" t="str">
        <f>LEFT(N2159, SEARCH("/", N2159,1)-1)</f>
        <v>theater</v>
      </c>
      <c r="R2159" t="str">
        <f>RIGHT(N2159,LEN(N2159)-SEARCH("/",N2159,1))</f>
        <v>plays</v>
      </c>
      <c r="S2159" s="12">
        <f>(((J2159/60)/60)/24)+DATE(1970,1,1)</f>
        <v>41740.493657407409</v>
      </c>
      <c r="T2159" s="12">
        <f>(((I2159/60)/60)/24)+DATE(1970,1,1)</f>
        <v>41770.493657407409</v>
      </c>
    </row>
    <row r="2160" spans="1:20" ht="48" x14ac:dyDescent="0.2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5">
        <f>E2160/D2160</f>
        <v>0.21299999999999999</v>
      </c>
      <c r="P2160" s="8">
        <f>E2160/L2160</f>
        <v>56.05263157894737</v>
      </c>
      <c r="Q2160" t="str">
        <f>LEFT(N2160, SEARCH("/", N2160,1)-1)</f>
        <v>theater</v>
      </c>
      <c r="R2160" t="str">
        <f>RIGHT(N2160,LEN(N2160)-SEARCH("/",N2160,1))</f>
        <v>plays</v>
      </c>
      <c r="S2160" s="12">
        <f>(((J2160/60)/60)/24)+DATE(1970,1,1)</f>
        <v>41766.072500000002</v>
      </c>
      <c r="T2160" s="12">
        <f>(((I2160/60)/60)/24)+DATE(1970,1,1)</f>
        <v>41791.072500000002</v>
      </c>
    </row>
    <row r="2161" spans="1:20" ht="48" x14ac:dyDescent="0.2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5">
        <f>E2161/D2161</f>
        <v>2.0000000000000001E-4</v>
      </c>
      <c r="P2161" s="8">
        <f>E2161/L2161</f>
        <v>1</v>
      </c>
      <c r="Q2161" t="str">
        <f>LEFT(N2161, SEARCH("/", N2161,1)-1)</f>
        <v>theater</v>
      </c>
      <c r="R2161" t="str">
        <f>RIGHT(N2161,LEN(N2161)-SEARCH("/",N2161,1))</f>
        <v>plays</v>
      </c>
      <c r="S2161" s="12">
        <f>(((J2161/60)/60)/24)+DATE(1970,1,1)</f>
        <v>42041.743090277778</v>
      </c>
      <c r="T2161" s="12">
        <f>(((I2161/60)/60)/24)+DATE(1970,1,1)</f>
        <v>42071.701423611114</v>
      </c>
    </row>
    <row r="2162" spans="1:20" ht="48" x14ac:dyDescent="0.2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5">
        <f>E2162/D2162</f>
        <v>5.1999999999999998E-2</v>
      </c>
      <c r="P2162" s="8">
        <f>E2162/L2162</f>
        <v>65</v>
      </c>
      <c r="Q2162" t="str">
        <f>LEFT(N2162, SEARCH("/", N2162,1)-1)</f>
        <v>theater</v>
      </c>
      <c r="R2162" t="str">
        <f>RIGHT(N2162,LEN(N2162)-SEARCH("/",N2162,1))</f>
        <v>plays</v>
      </c>
      <c r="S2162" s="12">
        <f>(((J2162/60)/60)/24)+DATE(1970,1,1)</f>
        <v>41829.73715277778</v>
      </c>
      <c r="T2162" s="12">
        <f>(((I2162/60)/60)/24)+DATE(1970,1,1)</f>
        <v>41852.716666666667</v>
      </c>
    </row>
    <row r="2163" spans="1:20" ht="48" x14ac:dyDescent="0.2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5">
        <f>E2163/D2163</f>
        <v>1.2E-2</v>
      </c>
      <c r="P2163" s="8">
        <f>E2163/L2163</f>
        <v>20</v>
      </c>
      <c r="Q2163" t="str">
        <f>LEFT(N2163, SEARCH("/", N2163,1)-1)</f>
        <v>theater</v>
      </c>
      <c r="R2163" t="str">
        <f>RIGHT(N2163,LEN(N2163)-SEARCH("/",N2163,1))</f>
        <v>plays</v>
      </c>
      <c r="S2163" s="12">
        <f>(((J2163/60)/60)/24)+DATE(1970,1,1)</f>
        <v>42295.891828703709</v>
      </c>
      <c r="T2163" s="12">
        <f>(((I2163/60)/60)/24)+DATE(1970,1,1)</f>
        <v>42325.933495370366</v>
      </c>
    </row>
    <row r="2164" spans="1:20" ht="20" x14ac:dyDescent="0.2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5">
        <f>E2164/D2164</f>
        <v>2E-3</v>
      </c>
      <c r="P2164" s="8">
        <f>E2164/L2164</f>
        <v>10</v>
      </c>
      <c r="Q2164" t="str">
        <f>LEFT(N2164, SEARCH("/", N2164,1)-1)</f>
        <v>theater</v>
      </c>
      <c r="R2164" t="str">
        <f>RIGHT(N2164,LEN(N2164)-SEARCH("/",N2164,1))</f>
        <v>musical</v>
      </c>
      <c r="S2164" s="12">
        <f>(((J2164/60)/60)/24)+DATE(1970,1,1)</f>
        <v>41865.659780092588</v>
      </c>
      <c r="T2164" s="12">
        <f>(((I2164/60)/60)/24)+DATE(1970,1,1)</f>
        <v>41890.659780092588</v>
      </c>
    </row>
    <row r="2165" spans="1:20" ht="48" x14ac:dyDescent="0.2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5">
        <f>E2165/D2165</f>
        <v>1.7999999999999999E-2</v>
      </c>
      <c r="P2165" s="8">
        <f>E2165/L2165</f>
        <v>30</v>
      </c>
      <c r="Q2165" t="str">
        <f>LEFT(N2165, SEARCH("/", N2165,1)-1)</f>
        <v>theater</v>
      </c>
      <c r="R2165" t="str">
        <f>RIGHT(N2165,LEN(N2165)-SEARCH("/",N2165,1))</f>
        <v>plays</v>
      </c>
      <c r="S2165" s="12">
        <f>(((J2165/60)/60)/24)+DATE(1970,1,1)</f>
        <v>42358.684872685189</v>
      </c>
      <c r="T2165" s="12">
        <f>(((I2165/60)/60)/24)+DATE(1970,1,1)</f>
        <v>42387</v>
      </c>
    </row>
    <row r="2166" spans="1:20" ht="32" x14ac:dyDescent="0.2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5">
        <f>E2166/D2166</f>
        <v>3.0000000000000001E-3</v>
      </c>
      <c r="P2166" s="8">
        <f>E2166/L2166</f>
        <v>15</v>
      </c>
      <c r="Q2166" t="str">
        <f>LEFT(N2166, SEARCH("/", N2166,1)-1)</f>
        <v>theater</v>
      </c>
      <c r="R2166" t="str">
        <f>RIGHT(N2166,LEN(N2166)-SEARCH("/",N2166,1))</f>
        <v>plays</v>
      </c>
      <c r="S2166" s="12">
        <f>(((J2166/60)/60)/24)+DATE(1970,1,1)</f>
        <v>41970.085046296299</v>
      </c>
      <c r="T2166" s="12">
        <f>(((I2166/60)/60)/24)+DATE(1970,1,1)</f>
        <v>42000.085046296299</v>
      </c>
    </row>
    <row r="2167" spans="1:20" ht="48" x14ac:dyDescent="0.2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5">
        <f>E2167/D2167</f>
        <v>0.13020000000000001</v>
      </c>
      <c r="P2167" s="8">
        <f>E2167/L2167</f>
        <v>93</v>
      </c>
      <c r="Q2167" t="str">
        <f>LEFT(N2167, SEARCH("/", N2167,1)-1)</f>
        <v>theater</v>
      </c>
      <c r="R2167" t="str">
        <f>RIGHT(N2167,LEN(N2167)-SEARCH("/",N2167,1))</f>
        <v>plays</v>
      </c>
      <c r="S2167" s="12">
        <f>(((J2167/60)/60)/24)+DATE(1970,1,1)</f>
        <v>42265.683182870373</v>
      </c>
      <c r="T2167" s="12">
        <f>(((I2167/60)/60)/24)+DATE(1970,1,1)</f>
        <v>42293.207638888889</v>
      </c>
    </row>
    <row r="2168" spans="1:20" ht="48" x14ac:dyDescent="0.2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5">
        <f>E2168/D2168</f>
        <v>0.11</v>
      </c>
      <c r="P2168" s="8">
        <f>E2168/L2168</f>
        <v>45.833333333333336</v>
      </c>
      <c r="Q2168" t="str">
        <f>LEFT(N2168, SEARCH("/", N2168,1)-1)</f>
        <v>theater</v>
      </c>
      <c r="R2168" t="str">
        <f>RIGHT(N2168,LEN(N2168)-SEARCH("/",N2168,1))</f>
        <v>plays</v>
      </c>
      <c r="S2168" s="12">
        <f>(((J2168/60)/60)/24)+DATE(1970,1,1)</f>
        <v>42233.671747685185</v>
      </c>
      <c r="T2168" s="12">
        <f>(((I2168/60)/60)/24)+DATE(1970,1,1)</f>
        <v>42278.541666666672</v>
      </c>
    </row>
    <row r="2169" spans="1:20" ht="48" x14ac:dyDescent="0.2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5">
        <f>E2169/D2169</f>
        <v>1E-3</v>
      </c>
      <c r="P2169" s="8">
        <f>E2169/L2169</f>
        <v>5</v>
      </c>
      <c r="Q2169" t="str">
        <f>LEFT(N2169, SEARCH("/", N2169,1)-1)</f>
        <v>theater</v>
      </c>
      <c r="R2169" t="str">
        <f>RIGHT(N2169,LEN(N2169)-SEARCH("/",N2169,1))</f>
        <v>plays</v>
      </c>
      <c r="S2169" s="12">
        <f>(((J2169/60)/60)/24)+DATE(1970,1,1)</f>
        <v>41915.400219907409</v>
      </c>
      <c r="T2169" s="12">
        <f>(((I2169/60)/60)/24)+DATE(1970,1,1)</f>
        <v>41919.1875</v>
      </c>
    </row>
    <row r="2170" spans="1:20" ht="48" x14ac:dyDescent="0.2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5">
        <f>E2170/D2170</f>
        <v>2.2000000000000001E-3</v>
      </c>
      <c r="P2170" s="8">
        <f>E2170/L2170</f>
        <v>5.5</v>
      </c>
      <c r="Q2170" t="str">
        <f>LEFT(N2170, SEARCH("/", N2170,1)-1)</f>
        <v>theater</v>
      </c>
      <c r="R2170" t="str">
        <f>RIGHT(N2170,LEN(N2170)-SEARCH("/",N2170,1))</f>
        <v>plays</v>
      </c>
      <c r="S2170" s="12">
        <f>(((J2170/60)/60)/24)+DATE(1970,1,1)</f>
        <v>41961.492488425924</v>
      </c>
      <c r="T2170" s="12">
        <f>(((I2170/60)/60)/24)+DATE(1970,1,1)</f>
        <v>42006.492488425924</v>
      </c>
    </row>
    <row r="2171" spans="1:20" ht="48" x14ac:dyDescent="0.2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5">
        <f>E2171/D2171</f>
        <v>0.35639999999999999</v>
      </c>
      <c r="P2171" s="8">
        <f>E2171/L2171</f>
        <v>137.07692307692307</v>
      </c>
      <c r="Q2171" t="str">
        <f>LEFT(N2171, SEARCH("/", N2171,1)-1)</f>
        <v>theater</v>
      </c>
      <c r="R2171" t="str">
        <f>RIGHT(N2171,LEN(N2171)-SEARCH("/",N2171,1))</f>
        <v>plays</v>
      </c>
      <c r="S2171" s="12">
        <f>(((J2171/60)/60)/24)+DATE(1970,1,1)</f>
        <v>42279.778564814813</v>
      </c>
      <c r="T2171" s="12">
        <f>(((I2171/60)/60)/24)+DATE(1970,1,1)</f>
        <v>42310.701388888891</v>
      </c>
    </row>
    <row r="2172" spans="1:20" ht="48" x14ac:dyDescent="0.2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5">
        <f>E2172/D2172</f>
        <v>0</v>
      </c>
      <c r="P2172" s="8" t="e">
        <f>E2172/L2172</f>
        <v>#DIV/0!</v>
      </c>
      <c r="Q2172" t="str">
        <f>LEFT(N2172, SEARCH("/", N2172,1)-1)</f>
        <v>theater</v>
      </c>
      <c r="R2172" t="str">
        <f>RIGHT(N2172,LEN(N2172)-SEARCH("/",N2172,1))</f>
        <v>plays</v>
      </c>
      <c r="S2172" s="12">
        <f>(((J2172/60)/60)/24)+DATE(1970,1,1)</f>
        <v>42213.662905092591</v>
      </c>
      <c r="T2172" s="12">
        <f>(((I2172/60)/60)/24)+DATE(1970,1,1)</f>
        <v>42243.662905092591</v>
      </c>
    </row>
    <row r="2173" spans="1:20" ht="48" x14ac:dyDescent="0.2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5">
        <f>E2173/D2173</f>
        <v>4.1999999999999997E-3</v>
      </c>
      <c r="P2173" s="8">
        <f>E2173/L2173</f>
        <v>10.5</v>
      </c>
      <c r="Q2173" t="str">
        <f>LEFT(N2173, SEARCH("/", N2173,1)-1)</f>
        <v>theater</v>
      </c>
      <c r="R2173" t="str">
        <f>RIGHT(N2173,LEN(N2173)-SEARCH("/",N2173,1))</f>
        <v>plays</v>
      </c>
      <c r="S2173" s="12">
        <f>(((J2173/60)/60)/24)+DATE(1970,1,1)</f>
        <v>41745.891319444447</v>
      </c>
      <c r="T2173" s="12">
        <f>(((I2173/60)/60)/24)+DATE(1970,1,1)</f>
        <v>41767.891319444447</v>
      </c>
    </row>
    <row r="2174" spans="1:20" ht="48" x14ac:dyDescent="0.2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5">
        <f>E2174/D2174</f>
        <v>0.10539999999999999</v>
      </c>
      <c r="P2174" s="8">
        <f>E2174/L2174</f>
        <v>47.909090909090907</v>
      </c>
      <c r="Q2174" t="str">
        <f>LEFT(N2174, SEARCH("/", N2174,1)-1)</f>
        <v>theater</v>
      </c>
      <c r="R2174" t="str">
        <f>RIGHT(N2174,LEN(N2174)-SEARCH("/",N2174,1))</f>
        <v>plays</v>
      </c>
      <c r="S2174" s="12">
        <f>(((J2174/60)/60)/24)+DATE(1970,1,1)</f>
        <v>42452.815659722226</v>
      </c>
      <c r="T2174" s="12">
        <f>(((I2174/60)/60)/24)+DATE(1970,1,1)</f>
        <v>42512.815659722226</v>
      </c>
    </row>
    <row r="2175" spans="1:20" ht="48" x14ac:dyDescent="0.2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5">
        <f>E2175/D2175</f>
        <v>0.78100000000000003</v>
      </c>
      <c r="P2175" s="8">
        <f>E2175/L2175</f>
        <v>105.54054054054055</v>
      </c>
      <c r="Q2175" t="str">
        <f>LEFT(N2175, SEARCH("/", N2175,1)-1)</f>
        <v>theater</v>
      </c>
      <c r="R2175" t="str">
        <f>RIGHT(N2175,LEN(N2175)-SEARCH("/",N2175,1))</f>
        <v>plays</v>
      </c>
      <c r="S2175" s="12">
        <f>(((J2175/60)/60)/24)+DATE(1970,1,1)</f>
        <v>42469.68414351852</v>
      </c>
      <c r="T2175" s="12">
        <f>(((I2175/60)/60)/24)+DATE(1970,1,1)</f>
        <v>42499.166666666672</v>
      </c>
    </row>
    <row r="2176" spans="1:20" ht="48" x14ac:dyDescent="0.2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5">
        <f>E2176/D2176</f>
        <v>9.7600000000000006E-2</v>
      </c>
      <c r="P2176" s="8">
        <f>E2176/L2176</f>
        <v>37.53846153846154</v>
      </c>
      <c r="Q2176" t="str">
        <f>LEFT(N2176, SEARCH("/", N2176,1)-1)</f>
        <v>theater</v>
      </c>
      <c r="R2176" t="str">
        <f>RIGHT(N2176,LEN(N2176)-SEARCH("/",N2176,1))</f>
        <v>plays</v>
      </c>
      <c r="S2176" s="12">
        <f>(((J2176/60)/60)/24)+DATE(1970,1,1)</f>
        <v>42467.548541666663</v>
      </c>
      <c r="T2176" s="12">
        <f>(((I2176/60)/60)/24)+DATE(1970,1,1)</f>
        <v>42496.544444444444</v>
      </c>
    </row>
    <row r="2177" spans="1:20" ht="48" x14ac:dyDescent="0.2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5">
        <f>E2177/D2177</f>
        <v>0.05</v>
      </c>
      <c r="P2177" s="8">
        <f>E2177/L2177</f>
        <v>62.5</v>
      </c>
      <c r="Q2177" t="str">
        <f>LEFT(N2177, SEARCH("/", N2177,1)-1)</f>
        <v>theater</v>
      </c>
      <c r="R2177" t="str">
        <f>RIGHT(N2177,LEN(N2177)-SEARCH("/",N2177,1))</f>
        <v>plays</v>
      </c>
      <c r="S2177" s="12">
        <f>(((J2177/60)/60)/24)+DATE(1970,1,1)</f>
        <v>42151.237685185188</v>
      </c>
      <c r="T2177" s="12">
        <f>(((I2177/60)/60)/24)+DATE(1970,1,1)</f>
        <v>42211.237685185188</v>
      </c>
    </row>
    <row r="2178" spans="1:20" ht="48" x14ac:dyDescent="0.2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5">
        <f>E2178/D2178</f>
        <v>0</v>
      </c>
      <c r="P2178" s="8" t="e">
        <f>E2178/L2178</f>
        <v>#DIV/0!</v>
      </c>
      <c r="Q2178" t="str">
        <f>LEFT(N2178, SEARCH("/", N2178,1)-1)</f>
        <v>theater</v>
      </c>
      <c r="R2178" t="str">
        <f>RIGHT(N2178,LEN(N2178)-SEARCH("/",N2178,1))</f>
        <v>plays</v>
      </c>
      <c r="S2178" s="12">
        <f>(((J2178/60)/60)/24)+DATE(1970,1,1)</f>
        <v>41941.585231481484</v>
      </c>
      <c r="T2178" s="12">
        <f>(((I2178/60)/60)/24)+DATE(1970,1,1)</f>
        <v>41991.626898148148</v>
      </c>
    </row>
    <row r="2179" spans="1:20" ht="32" x14ac:dyDescent="0.2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5">
        <f>E2179/D2179</f>
        <v>4.1999999999999997E-3</v>
      </c>
      <c r="P2179" s="8">
        <f>E2179/L2179</f>
        <v>10.5</v>
      </c>
      <c r="Q2179" t="str">
        <f>LEFT(N2179, SEARCH("/", N2179,1)-1)</f>
        <v>theater</v>
      </c>
      <c r="R2179" t="str">
        <f>RIGHT(N2179,LEN(N2179)-SEARCH("/",N2179,1))</f>
        <v>plays</v>
      </c>
      <c r="S2179" s="12">
        <f>(((J2179/60)/60)/24)+DATE(1970,1,1)</f>
        <v>42559.474004629628</v>
      </c>
      <c r="T2179" s="12">
        <f>(((I2179/60)/60)/24)+DATE(1970,1,1)</f>
        <v>42619.474004629628</v>
      </c>
    </row>
    <row r="2180" spans="1:20" ht="48" x14ac:dyDescent="0.2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5">
        <f>E2180/D2180</f>
        <v>2.0000000000000001E-4</v>
      </c>
      <c r="P2180" s="8">
        <f>E2180/L2180</f>
        <v>1</v>
      </c>
      <c r="Q2180" t="str">
        <f>LEFT(N2180, SEARCH("/", N2180,1)-1)</f>
        <v>theater</v>
      </c>
      <c r="R2180" t="str">
        <f>RIGHT(N2180,LEN(N2180)-SEARCH("/",N2180,1))</f>
        <v>plays</v>
      </c>
      <c r="S2180" s="12">
        <f>(((J2180/60)/60)/24)+DATE(1970,1,1)</f>
        <v>41842.201261574075</v>
      </c>
      <c r="T2180" s="12">
        <f>(((I2180/60)/60)/24)+DATE(1970,1,1)</f>
        <v>41872.201261574075</v>
      </c>
    </row>
    <row r="2181" spans="1:20" ht="48" x14ac:dyDescent="0.2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5">
        <f>E2181/D2181</f>
        <v>2.1999999999999999E-2</v>
      </c>
      <c r="P2181" s="8">
        <f>E2181/L2181</f>
        <v>27.5</v>
      </c>
      <c r="Q2181" t="str">
        <f>LEFT(N2181, SEARCH("/", N2181,1)-1)</f>
        <v>theater</v>
      </c>
      <c r="R2181" t="str">
        <f>RIGHT(N2181,LEN(N2181)-SEARCH("/",N2181,1))</f>
        <v>plays</v>
      </c>
      <c r="S2181" s="12">
        <f>(((J2181/60)/60)/24)+DATE(1970,1,1)</f>
        <v>41991.022488425922</v>
      </c>
      <c r="T2181" s="12">
        <f>(((I2181/60)/60)/24)+DATE(1970,1,1)</f>
        <v>42015.041666666672</v>
      </c>
    </row>
    <row r="2182" spans="1:20" ht="48" x14ac:dyDescent="0.2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5">
        <f>E2182/D2182</f>
        <v>0.1762</v>
      </c>
      <c r="P2182" s="8">
        <f>E2182/L2182</f>
        <v>41.952380952380949</v>
      </c>
      <c r="Q2182" t="str">
        <f>LEFT(N2182, SEARCH("/", N2182,1)-1)</f>
        <v>theater</v>
      </c>
      <c r="R2182" t="str">
        <f>RIGHT(N2182,LEN(N2182)-SEARCH("/",N2182,1))</f>
        <v>plays</v>
      </c>
      <c r="S2182" s="12">
        <f>(((J2182/60)/60)/24)+DATE(1970,1,1)</f>
        <v>41779.648506944446</v>
      </c>
      <c r="T2182" s="12">
        <f>(((I2182/60)/60)/24)+DATE(1970,1,1)</f>
        <v>41809.648506944446</v>
      </c>
    </row>
    <row r="2183" spans="1:20" ht="48" x14ac:dyDescent="0.2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5">
        <f>E2183/D2183</f>
        <v>0.60899999999999999</v>
      </c>
      <c r="P2183" s="8">
        <f>E2183/L2183</f>
        <v>179.11764705882354</v>
      </c>
      <c r="Q2183" t="str">
        <f>LEFT(N2183, SEARCH("/", N2183,1)-1)</f>
        <v>theater</v>
      </c>
      <c r="R2183" t="str">
        <f>RIGHT(N2183,LEN(N2183)-SEARCH("/",N2183,1))</f>
        <v>plays</v>
      </c>
      <c r="S2183" s="12">
        <f>(((J2183/60)/60)/24)+DATE(1970,1,1)</f>
        <v>42235.117476851854</v>
      </c>
      <c r="T2183" s="12">
        <f>(((I2183/60)/60)/24)+DATE(1970,1,1)</f>
        <v>42275.117476851854</v>
      </c>
    </row>
    <row r="2184" spans="1:20" ht="48" x14ac:dyDescent="0.2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5">
        <f>E2184/D2184</f>
        <v>4.8000000000000001E-2</v>
      </c>
      <c r="P2184" s="8">
        <f>E2184/L2184</f>
        <v>30</v>
      </c>
      <c r="Q2184" t="str">
        <f>LEFT(N2184, SEARCH("/", N2184,1)-1)</f>
        <v>theater</v>
      </c>
      <c r="R2184" t="str">
        <f>RIGHT(N2184,LEN(N2184)-SEARCH("/",N2184,1))</f>
        <v>plays</v>
      </c>
      <c r="S2184" s="12">
        <f>(((J2184/60)/60)/24)+DATE(1970,1,1)</f>
        <v>42122.732499999998</v>
      </c>
      <c r="T2184" s="12">
        <f>(((I2184/60)/60)/24)+DATE(1970,1,1)</f>
        <v>42155.732638888891</v>
      </c>
    </row>
    <row r="2185" spans="1:20" ht="48" x14ac:dyDescent="0.2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5">
        <f>E2185/D2185</f>
        <v>0.70599999999999996</v>
      </c>
      <c r="P2185" s="8">
        <f>E2185/L2185</f>
        <v>106.96969696969697</v>
      </c>
      <c r="Q2185" t="str">
        <f>LEFT(N2185, SEARCH("/", N2185,1)-1)</f>
        <v>theater</v>
      </c>
      <c r="R2185" t="str">
        <f>RIGHT(N2185,LEN(N2185)-SEARCH("/",N2185,1))</f>
        <v>plays</v>
      </c>
      <c r="S2185" s="12">
        <f>(((J2185/60)/60)/24)+DATE(1970,1,1)</f>
        <v>42053.049375000002</v>
      </c>
      <c r="T2185" s="12">
        <f>(((I2185/60)/60)/24)+DATE(1970,1,1)</f>
        <v>42096.041666666672</v>
      </c>
    </row>
    <row r="2186" spans="1:20" ht="48" x14ac:dyDescent="0.2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>E2186/D2186</f>
        <v>1.9801980198019802E-3</v>
      </c>
      <c r="P2186" s="8">
        <f>E2186/L2186</f>
        <v>5</v>
      </c>
      <c r="Q2186" t="str">
        <f>LEFT(N2186, SEARCH("/", N2186,1)-1)</f>
        <v>music</v>
      </c>
      <c r="R2186" t="str">
        <f>RIGHT(N2186,LEN(N2186)-SEARCH("/",N2186,1))</f>
        <v>faith</v>
      </c>
      <c r="S2186" s="12">
        <f>(((J2186/60)/60)/24)+DATE(1970,1,1)</f>
        <v>41989.664409722223</v>
      </c>
      <c r="T2186" s="12">
        <f>(((I2186/60)/60)/24)+DATE(1970,1,1)</f>
        <v>42019.664409722223</v>
      </c>
    </row>
    <row r="2187" spans="1:20" ht="48" x14ac:dyDescent="0.2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>E2187/D2187</f>
        <v>4.2311459353574929E-2</v>
      </c>
      <c r="P2187" s="8">
        <f>E2187/L2187</f>
        <v>54</v>
      </c>
      <c r="Q2187" t="str">
        <f>LEFT(N2187, SEARCH("/", N2187,1)-1)</f>
        <v>music</v>
      </c>
      <c r="R2187" t="str">
        <f>RIGHT(N2187,LEN(N2187)-SEARCH("/",N2187,1))</f>
        <v>faith</v>
      </c>
      <c r="S2187" s="12">
        <f>(((J2187/60)/60)/24)+DATE(1970,1,1)</f>
        <v>42806.863946759258</v>
      </c>
      <c r="T2187" s="12">
        <f>(((I2187/60)/60)/24)+DATE(1970,1,1)</f>
        <v>42836.863946759258</v>
      </c>
    </row>
    <row r="2188" spans="1:20" ht="48" x14ac:dyDescent="0.2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>E2188/D2188</f>
        <v>0</v>
      </c>
      <c r="P2188" s="8" t="e">
        <f>E2188/L2188</f>
        <v>#DIV/0!</v>
      </c>
      <c r="Q2188" t="str">
        <f>LEFT(N2188, SEARCH("/", N2188,1)-1)</f>
        <v>food</v>
      </c>
      <c r="R2188" t="str">
        <f>RIGHT(N2188,LEN(N2188)-SEARCH("/",N2188,1))</f>
        <v>food trucks</v>
      </c>
      <c r="S2188" s="12">
        <f>(((J2188/60)/60)/24)+DATE(1970,1,1)</f>
        <v>41830.723611111112</v>
      </c>
      <c r="T2188" s="12">
        <f>(((I2188/60)/60)/24)+DATE(1970,1,1)</f>
        <v>41860.723611111112</v>
      </c>
    </row>
    <row r="2189" spans="1:20" ht="48" x14ac:dyDescent="0.2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5">
        <f>E2189/D2189</f>
        <v>1.0209523809523811</v>
      </c>
      <c r="P2189" s="8">
        <f>E2189/L2189</f>
        <v>83.75</v>
      </c>
      <c r="Q2189" t="str">
        <f>LEFT(N2189, SEARCH("&amp;", N2189,1)-1)</f>
        <v xml:space="preserve">film </v>
      </c>
      <c r="R2189" t="str">
        <f>RIGHT(N2189,LEN(N2189)-SEARCH("&amp; ",N2189,1))</f>
        <v xml:space="preserve"> video/television</v>
      </c>
      <c r="S2189" s="12">
        <f>(((J2189/60)/60)/24)+DATE(1970,1,1)</f>
        <v>42286.660891203705</v>
      </c>
      <c r="T2189" s="12">
        <f>(((I2189/60)/60)/24)+DATE(1970,1,1)</f>
        <v>42316.702557870376</v>
      </c>
    </row>
    <row r="2190" spans="1:20" ht="48" x14ac:dyDescent="0.2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5">
        <f>E2190/D2190</f>
        <v>1.0699047619047619</v>
      </c>
      <c r="P2190" s="8">
        <f>E2190/L2190</f>
        <v>70.212500000000006</v>
      </c>
      <c r="Q2190" t="str">
        <f>LEFT(N2190, SEARCH("/", N2190,1)-1)</f>
        <v>music</v>
      </c>
      <c r="R2190" t="str">
        <f>RIGHT(N2190,LEN(N2190)-SEARCH("/",N2190,1))</f>
        <v>indie rock</v>
      </c>
      <c r="S2190" s="12">
        <f>(((J2190/60)/60)/24)+DATE(1970,1,1)</f>
        <v>40911.809872685182</v>
      </c>
      <c r="T2190" s="12">
        <f>(((I2190/60)/60)/24)+DATE(1970,1,1)</f>
        <v>40932.809872685182</v>
      </c>
    </row>
    <row r="2191" spans="1:20" ht="48" x14ac:dyDescent="0.2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5">
        <f>E2191/D2191</f>
        <v>1.2307407407407407</v>
      </c>
      <c r="P2191" s="8">
        <f>E2191/L2191</f>
        <v>114.58620689655173</v>
      </c>
      <c r="Q2191" t="str">
        <f>LEFT(N2191, SEARCH("&amp;", N2191,1)-1)</f>
        <v xml:space="preserve">film </v>
      </c>
      <c r="R2191" t="str">
        <f>RIGHT(N2191,LEN(N2191)-SEARCH("&amp; ",N2191,1))</f>
        <v xml:space="preserve"> video/documentary</v>
      </c>
      <c r="S2191" s="12">
        <f>(((J2191/60)/60)/24)+DATE(1970,1,1)</f>
        <v>42697.32136574074</v>
      </c>
      <c r="T2191" s="12">
        <f>(((I2191/60)/60)/24)+DATE(1970,1,1)</f>
        <v>42725.332638888889</v>
      </c>
    </row>
    <row r="2192" spans="1:20" ht="20" x14ac:dyDescent="0.2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5">
        <f>E2192/D2192</f>
        <v>1.0849703703703704</v>
      </c>
      <c r="P2192" s="8">
        <f>E2192/L2192</f>
        <v>61.029583333333335</v>
      </c>
      <c r="Q2192" t="str">
        <f>LEFT(N2192, SEARCH("/", N2192,1)-1)</f>
        <v>music</v>
      </c>
      <c r="R2192" t="str">
        <f>RIGHT(N2192,LEN(N2192)-SEARCH("/",N2192,1))</f>
        <v>electronic music</v>
      </c>
      <c r="S2192" s="12">
        <f>(((J2192/60)/60)/24)+DATE(1970,1,1)</f>
        <v>42514.666956018518</v>
      </c>
      <c r="T2192" s="12">
        <f>(((I2192/60)/60)/24)+DATE(1970,1,1)</f>
        <v>42544.666956018518</v>
      </c>
    </row>
    <row r="2193" spans="1:20" ht="48" x14ac:dyDescent="0.2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>E2193/D2193</f>
        <v>4.1217692027666546</v>
      </c>
      <c r="P2193" s="8">
        <f>E2193/L2193</f>
        <v>44.056420233463037</v>
      </c>
      <c r="Q2193" t="str">
        <f>LEFT(N2193, SEARCH("/", N2193,1)-1)</f>
        <v>games</v>
      </c>
      <c r="R2193" t="str">
        <f>RIGHT(N2193,LEN(N2193)-SEARCH("/",N2193,1))</f>
        <v>tabletop games</v>
      </c>
      <c r="S2193" s="12">
        <f>(((J2193/60)/60)/24)+DATE(1970,1,1)</f>
        <v>42633.586122685185</v>
      </c>
      <c r="T2193" s="12">
        <f>(((I2193/60)/60)/24)+DATE(1970,1,1)</f>
        <v>42668.708333333328</v>
      </c>
    </row>
    <row r="2194" spans="1:20" ht="48" x14ac:dyDescent="0.2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5">
        <f>E2194/D2194</f>
        <v>0</v>
      </c>
      <c r="P2194" s="8" t="e">
        <f>E2194/L2194</f>
        <v>#DIV/0!</v>
      </c>
      <c r="Q2194" t="str">
        <f>LEFT(N2194, SEARCH("&amp;", N2194,1)-1)</f>
        <v xml:space="preserve">film </v>
      </c>
      <c r="R2194" t="str">
        <f>RIGHT(N2194,LEN(N2194)-SEARCH("&amp; ",N2194,1))</f>
        <v xml:space="preserve"> video/science fiction</v>
      </c>
      <c r="S2194" s="12">
        <f>(((J2194/60)/60)/24)+DATE(1970,1,1)</f>
        <v>42559.064143518524</v>
      </c>
      <c r="T2194" s="12">
        <f>(((I2194/60)/60)/24)+DATE(1970,1,1)</f>
        <v>42616.246527777781</v>
      </c>
    </row>
    <row r="2195" spans="1:20" ht="48" x14ac:dyDescent="0.2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5">
        <f>E2195/D2195</f>
        <v>1.2058763636363636</v>
      </c>
      <c r="P2195" s="8">
        <f>E2195/L2195</f>
        <v>83.953417721518989</v>
      </c>
      <c r="Q2195" t="str">
        <f>LEFT(N2195, SEARCH("&amp;", N2195,1)-1)</f>
        <v xml:space="preserve">film </v>
      </c>
      <c r="R2195" t="str">
        <f>RIGHT(N2195,LEN(N2195)-SEARCH("&amp; ",N2195,1))</f>
        <v xml:space="preserve"> video/documentary</v>
      </c>
      <c r="S2195" s="12">
        <f>(((J2195/60)/60)/24)+DATE(1970,1,1)</f>
        <v>39950.163344907407</v>
      </c>
      <c r="T2195" s="12">
        <f>(((I2195/60)/60)/24)+DATE(1970,1,1)</f>
        <v>40035.80972222222</v>
      </c>
    </row>
    <row r="2196" spans="1:20" ht="48" x14ac:dyDescent="0.2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5">
        <f>E2196/D2196</f>
        <v>1</v>
      </c>
      <c r="P2196" s="8">
        <f>E2196/L2196</f>
        <v>305.55555555555554</v>
      </c>
      <c r="Q2196" t="str">
        <f>LEFT(N2196, SEARCH("/", N2196,1)-1)</f>
        <v>music</v>
      </c>
      <c r="R2196" t="str">
        <f>RIGHT(N2196,LEN(N2196)-SEARCH("/",N2196,1))</f>
        <v>rock</v>
      </c>
      <c r="S2196" s="12">
        <f>(((J2196/60)/60)/24)+DATE(1970,1,1)</f>
        <v>40730.105625000004</v>
      </c>
      <c r="T2196" s="12">
        <f>(((I2196/60)/60)/24)+DATE(1970,1,1)</f>
        <v>40747.165972222225</v>
      </c>
    </row>
    <row r="2197" spans="1:20" ht="48" x14ac:dyDescent="0.2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5">
        <f>E2197/D2197</f>
        <v>1.0145454545454546</v>
      </c>
      <c r="P2197" s="8">
        <f>E2197/L2197</f>
        <v>113.87755102040816</v>
      </c>
      <c r="Q2197" t="str">
        <f>LEFT(N2197, SEARCH("/", N2197,1)-1)</f>
        <v>music</v>
      </c>
      <c r="R2197" t="str">
        <f>RIGHT(N2197,LEN(N2197)-SEARCH("/",N2197,1))</f>
        <v>rock</v>
      </c>
      <c r="S2197" s="12">
        <f>(((J2197/60)/60)/24)+DATE(1970,1,1)</f>
        <v>40973.038541666669</v>
      </c>
      <c r="T2197" s="12">
        <f>(((I2197/60)/60)/24)+DATE(1970,1,1)</f>
        <v>40993.996874999997</v>
      </c>
    </row>
    <row r="2198" spans="1:20" ht="48" x14ac:dyDescent="0.2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5">
        <f>E2198/D2198</f>
        <v>1.3101818181818181</v>
      </c>
      <c r="P2198" s="8">
        <f>E2198/L2198</f>
        <v>96.08</v>
      </c>
      <c r="Q2198" t="str">
        <f>LEFT(N2198, SEARCH("/", N2198,1)-1)</f>
        <v>music</v>
      </c>
      <c r="R2198" t="str">
        <f>RIGHT(N2198,LEN(N2198)-SEARCH("/",N2198,1))</f>
        <v>rock</v>
      </c>
      <c r="S2198" s="12">
        <f>(((J2198/60)/60)/24)+DATE(1970,1,1)</f>
        <v>41422.822824074072</v>
      </c>
      <c r="T2198" s="12">
        <f>(((I2198/60)/60)/24)+DATE(1970,1,1)</f>
        <v>41456.165972222225</v>
      </c>
    </row>
    <row r="2199" spans="1:20" ht="48" x14ac:dyDescent="0.2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5">
        <f>E2199/D2199</f>
        <v>0</v>
      </c>
      <c r="P2199" s="8" t="e">
        <f>E2199/L2199</f>
        <v>#DIV/0!</v>
      </c>
      <c r="Q2199" t="str">
        <f>LEFT(N2199, SEARCH("/", N2199,1)-1)</f>
        <v>music</v>
      </c>
      <c r="R2199" t="str">
        <f>RIGHT(N2199,LEN(N2199)-SEARCH("/",N2199,1))</f>
        <v>jazz</v>
      </c>
      <c r="S2199" s="12">
        <f>(((J2199/60)/60)/24)+DATE(1970,1,1)</f>
        <v>41562.67155092593</v>
      </c>
      <c r="T2199" s="12">
        <f>(((I2199/60)/60)/24)+DATE(1970,1,1)</f>
        <v>41592.713217592594</v>
      </c>
    </row>
    <row r="2200" spans="1:20" ht="48" x14ac:dyDescent="0.2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5">
        <f>E2200/D2200</f>
        <v>2.9472727272727273</v>
      </c>
      <c r="P2200" s="8">
        <f>E2200/L2200</f>
        <v>92.102272727272734</v>
      </c>
      <c r="Q2200" t="str">
        <f>LEFT(N2200, SEARCH("/", N2200,1)-1)</f>
        <v>music</v>
      </c>
      <c r="R2200" t="str">
        <f>RIGHT(N2200,LEN(N2200)-SEARCH("/",N2200,1))</f>
        <v>rock</v>
      </c>
      <c r="S2200" s="12">
        <f>(((J2200/60)/60)/24)+DATE(1970,1,1)</f>
        <v>40587.085532407407</v>
      </c>
      <c r="T2200" s="12">
        <f>(((I2200/60)/60)/24)+DATE(1970,1,1)</f>
        <v>40636.043865740743</v>
      </c>
    </row>
    <row r="2201" spans="1:20" ht="48" x14ac:dyDescent="0.2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5">
        <f>E2201/D2201</f>
        <v>0</v>
      </c>
      <c r="P2201" s="8" t="e">
        <f>E2201/L2201</f>
        <v>#DIV/0!</v>
      </c>
      <c r="Q2201" t="str">
        <f>LEFT(N2201, SEARCH("/", N2201,1)-1)</f>
        <v>music</v>
      </c>
      <c r="R2201" t="str">
        <f>RIGHT(N2201,LEN(N2201)-SEARCH("/",N2201,1))</f>
        <v>faith</v>
      </c>
      <c r="S2201" s="12">
        <f>(((J2201/60)/60)/24)+DATE(1970,1,1)</f>
        <v>42179.306388888886</v>
      </c>
      <c r="T2201" s="12">
        <f>(((I2201/60)/60)/24)+DATE(1970,1,1)</f>
        <v>42239.306388888886</v>
      </c>
    </row>
    <row r="2202" spans="1:20" ht="48" x14ac:dyDescent="0.2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5">
        <f>E2202/D2202</f>
        <v>0.10181818181818182</v>
      </c>
      <c r="P2202" s="8">
        <f>E2202/L2202</f>
        <v>62.222222222222221</v>
      </c>
      <c r="Q2202" t="str">
        <f>LEFT(N2202, SEARCH("/", N2202,1)-1)</f>
        <v>music</v>
      </c>
      <c r="R2202" t="str">
        <f>RIGHT(N2202,LEN(N2202)-SEARCH("/",N2202,1))</f>
        <v>faith</v>
      </c>
      <c r="S2202" s="12">
        <f>(((J2202/60)/60)/24)+DATE(1970,1,1)</f>
        <v>41845.968159722222</v>
      </c>
      <c r="T2202" s="12">
        <f>(((I2202/60)/60)/24)+DATE(1970,1,1)</f>
        <v>41875.968159722222</v>
      </c>
    </row>
    <row r="2203" spans="1:20" ht="48" x14ac:dyDescent="0.2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5">
        <f>E2203/D2203</f>
        <v>1.1845454545454546</v>
      </c>
      <c r="P2203" s="8">
        <f>E2203/L2203</f>
        <v>93.071428571428569</v>
      </c>
      <c r="Q2203" t="str">
        <f>LEFT(N2203, SEARCH("/", N2203,1)-1)</f>
        <v>photography</v>
      </c>
      <c r="R2203" t="str">
        <f>RIGHT(N2203,LEN(N2203)-SEARCH("/",N2203,1))</f>
        <v>photobooks</v>
      </c>
      <c r="S2203" s="12">
        <f>(((J2203/60)/60)/24)+DATE(1970,1,1)</f>
        <v>42026.605057870373</v>
      </c>
      <c r="T2203" s="12">
        <f>(((I2203/60)/60)/24)+DATE(1970,1,1)</f>
        <v>42071.563391203701</v>
      </c>
    </row>
    <row r="2204" spans="1:20" ht="48" x14ac:dyDescent="0.2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5">
        <f>E2204/D2204</f>
        <v>1.0282909090909091</v>
      </c>
      <c r="P2204" s="8">
        <f>E2204/L2204</f>
        <v>47.13</v>
      </c>
      <c r="Q2204" t="str">
        <f>LEFT(N2204, SEARCH("/", N2204,1)-1)</f>
        <v>photography</v>
      </c>
      <c r="R2204" t="str">
        <f>RIGHT(N2204,LEN(N2204)-SEARCH("/",N2204,1))</f>
        <v>photobooks</v>
      </c>
      <c r="S2204" s="12">
        <f>(((J2204/60)/60)/24)+DATE(1970,1,1)</f>
        <v>42571.167465277773</v>
      </c>
      <c r="T2204" s="12">
        <f>(((I2204/60)/60)/24)+DATE(1970,1,1)</f>
        <v>42611.167465277773</v>
      </c>
    </row>
    <row r="2205" spans="1:20" ht="32" x14ac:dyDescent="0.2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5">
        <f>E2205/D2205</f>
        <v>0.156</v>
      </c>
      <c r="P2205" s="8">
        <f>E2205/L2205</f>
        <v>45.157894736842103</v>
      </c>
      <c r="Q2205" t="str">
        <f>LEFT(N2205, SEARCH("/", N2205,1)-1)</f>
        <v>photography</v>
      </c>
      <c r="R2205" t="str">
        <f>RIGHT(N2205,LEN(N2205)-SEARCH("/",N2205,1))</f>
        <v>photobooks</v>
      </c>
      <c r="S2205" s="12">
        <f>(((J2205/60)/60)/24)+DATE(1970,1,1)</f>
        <v>41766.718009259261</v>
      </c>
      <c r="T2205" s="12">
        <f>(((I2205/60)/60)/24)+DATE(1970,1,1)</f>
        <v>41826.718009259261</v>
      </c>
    </row>
    <row r="2206" spans="1:20" ht="48" x14ac:dyDescent="0.2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5">
        <f>E2206/D2206</f>
        <v>0.25763636363636366</v>
      </c>
      <c r="P2206" s="8">
        <f>E2206/L2206</f>
        <v>59.041666666666664</v>
      </c>
      <c r="Q2206" t="str">
        <f>LEFT(N2206, SEARCH("/", N2206,1)-1)</f>
        <v>photography</v>
      </c>
      <c r="R2206" t="str">
        <f>RIGHT(N2206,LEN(N2206)-SEARCH("/",N2206,1))</f>
        <v>photobooks</v>
      </c>
      <c r="S2206" s="12">
        <f>(((J2206/60)/60)/24)+DATE(1970,1,1)</f>
        <v>42597.617418981477</v>
      </c>
      <c r="T2206" s="12">
        <f>(((I2206/60)/60)/24)+DATE(1970,1,1)</f>
        <v>42628.617418981477</v>
      </c>
    </row>
    <row r="2207" spans="1:20" ht="48" x14ac:dyDescent="0.2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5">
        <f>E2207/D2207</f>
        <v>1.3818181818181818E-2</v>
      </c>
      <c r="P2207" s="8">
        <f>E2207/L2207</f>
        <v>19</v>
      </c>
      <c r="Q2207" t="str">
        <f>LEFT(N2207, SEARCH("/", N2207,1)-1)</f>
        <v>photography</v>
      </c>
      <c r="R2207" t="str">
        <f>RIGHT(N2207,LEN(N2207)-SEARCH("/",N2207,1))</f>
        <v>photobooks</v>
      </c>
      <c r="S2207" s="12">
        <f>(((J2207/60)/60)/24)+DATE(1970,1,1)</f>
        <v>41913.94840277778</v>
      </c>
      <c r="T2207" s="12">
        <f>(((I2207/60)/60)/24)+DATE(1970,1,1)</f>
        <v>41943.94840277778</v>
      </c>
    </row>
    <row r="2208" spans="1:20" ht="32" x14ac:dyDescent="0.2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5">
        <f>E2208/D2208</f>
        <v>0.42472727272727273</v>
      </c>
      <c r="P2208" s="8">
        <f>E2208/L2208</f>
        <v>83.428571428571431</v>
      </c>
      <c r="Q2208" t="str">
        <f>LEFT(N2208, SEARCH("/", N2208,1)-1)</f>
        <v>photography</v>
      </c>
      <c r="R2208" t="str">
        <f>RIGHT(N2208,LEN(N2208)-SEARCH("/",N2208,1))</f>
        <v>people</v>
      </c>
      <c r="S2208" s="12">
        <f>(((J2208/60)/60)/24)+DATE(1970,1,1)</f>
        <v>42034.639768518522</v>
      </c>
      <c r="T2208" s="12">
        <f>(((I2208/60)/60)/24)+DATE(1970,1,1)</f>
        <v>42064.639768518522</v>
      </c>
    </row>
    <row r="2209" spans="1:20" ht="32" x14ac:dyDescent="0.2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5">
        <f>E2209/D2209</f>
        <v>1.0263636363636364</v>
      </c>
      <c r="P2209" s="8">
        <f>E2209/L2209</f>
        <v>68.01204819277109</v>
      </c>
      <c r="Q2209" t="str">
        <f>LEFT(N2209, SEARCH("/", N2209,1)-1)</f>
        <v>music</v>
      </c>
      <c r="R2209" t="str">
        <f>RIGHT(N2209,LEN(N2209)-SEARCH("/",N2209,1))</f>
        <v>rock</v>
      </c>
      <c r="S2209" s="12">
        <f>(((J2209/60)/60)/24)+DATE(1970,1,1)</f>
        <v>42515.71775462963</v>
      </c>
      <c r="T2209" s="12">
        <f>(((I2209/60)/60)/24)+DATE(1970,1,1)</f>
        <v>42546.165972222225</v>
      </c>
    </row>
    <row r="2210" spans="1:20" ht="48" x14ac:dyDescent="0.2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5">
        <f>E2210/D2210</f>
        <v>0</v>
      </c>
      <c r="P2210" s="8" t="e">
        <f>E2210/L2210</f>
        <v>#DIV/0!</v>
      </c>
      <c r="Q2210" t="str">
        <f>LEFT(N2210, SEARCH("/", N2210,1)-1)</f>
        <v>technology</v>
      </c>
      <c r="R2210" t="str">
        <f>RIGHT(N2210,LEN(N2210)-SEARCH("/",N2210,1))</f>
        <v>web</v>
      </c>
      <c r="S2210" s="12">
        <f>(((J2210/60)/60)/24)+DATE(1970,1,1)</f>
        <v>41897.702199074076</v>
      </c>
      <c r="T2210" s="12">
        <f>(((I2210/60)/60)/24)+DATE(1970,1,1)</f>
        <v>41918.208333333336</v>
      </c>
    </row>
    <row r="2211" spans="1:20" ht="48" x14ac:dyDescent="0.2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5">
        <f>E2211/D2211</f>
        <v>3.272727272727273E-2</v>
      </c>
      <c r="P2211" s="8">
        <f>E2211/L2211</f>
        <v>30</v>
      </c>
      <c r="Q2211" t="str">
        <f>LEFT(N2211, SEARCH("/", N2211,1)-1)</f>
        <v>technology</v>
      </c>
      <c r="R2211" t="str">
        <f>RIGHT(N2211,LEN(N2211)-SEARCH("/",N2211,1))</f>
        <v>web</v>
      </c>
      <c r="S2211" s="12">
        <f>(((J2211/60)/60)/24)+DATE(1970,1,1)</f>
        <v>42088.069108796291</v>
      </c>
      <c r="T2211" s="12">
        <f>(((I2211/60)/60)/24)+DATE(1970,1,1)</f>
        <v>42118.069108796291</v>
      </c>
    </row>
    <row r="2212" spans="1:20" ht="48" x14ac:dyDescent="0.2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5">
        <f>E2212/D2212</f>
        <v>1.1985454545454546</v>
      </c>
      <c r="P2212" s="8">
        <f>E2212/L2212</f>
        <v>49.194029850746269</v>
      </c>
      <c r="Q2212" t="str">
        <f>LEFT(N2212, SEARCH("/", N2212,1)-1)</f>
        <v>music</v>
      </c>
      <c r="R2212" t="str">
        <f>RIGHT(N2212,LEN(N2212)-SEARCH("/",N2212,1))</f>
        <v>classical music</v>
      </c>
      <c r="S2212" s="12">
        <f>(((J2212/60)/60)/24)+DATE(1970,1,1)</f>
        <v>40973.773182870369</v>
      </c>
      <c r="T2212" s="12">
        <f>(((I2212/60)/60)/24)+DATE(1970,1,1)</f>
        <v>41003.731516203705</v>
      </c>
    </row>
    <row r="2213" spans="1:20" ht="48" x14ac:dyDescent="0.2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5">
        <f>E2213/D2213</f>
        <v>1.3138181818181818</v>
      </c>
      <c r="P2213" s="8">
        <f>E2213/L2213</f>
        <v>50.531468531468533</v>
      </c>
      <c r="Q2213" t="str">
        <f>LEFT(N2213, SEARCH("/", N2213,1)-1)</f>
        <v>theater</v>
      </c>
      <c r="R2213" t="str">
        <f>RIGHT(N2213,LEN(N2213)-SEARCH("/",N2213,1))</f>
        <v>spaces</v>
      </c>
      <c r="S2213" s="12">
        <f>(((J2213/60)/60)/24)+DATE(1970,1,1)</f>
        <v>41432.062037037038</v>
      </c>
      <c r="T2213" s="12">
        <f>(((I2213/60)/60)/24)+DATE(1970,1,1)</f>
        <v>41468.75</v>
      </c>
    </row>
    <row r="2214" spans="1:20" ht="64" x14ac:dyDescent="0.2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5">
        <f>E2214/D2214</f>
        <v>0.25545454545454543</v>
      </c>
      <c r="P2214" s="8">
        <f>E2214/L2214</f>
        <v>93.666666666666671</v>
      </c>
      <c r="Q2214" t="str">
        <f>LEFT(N2214, SEARCH("/", N2214,1)-1)</f>
        <v>publishing</v>
      </c>
      <c r="R2214" t="str">
        <f>RIGHT(N2214,LEN(N2214)-SEARCH("/",N2214,1))</f>
        <v>children's books</v>
      </c>
      <c r="S2214" s="12">
        <f>(((J2214/60)/60)/24)+DATE(1970,1,1)</f>
        <v>41846.978078703702</v>
      </c>
      <c r="T2214" s="12">
        <f>(((I2214/60)/60)/24)+DATE(1970,1,1)</f>
        <v>41876.978078703702</v>
      </c>
    </row>
    <row r="2215" spans="1:20" ht="48" x14ac:dyDescent="0.2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5">
        <f>E2215/D2215</f>
        <v>0</v>
      </c>
      <c r="P2215" s="8" t="e">
        <f>E2215/L2215</f>
        <v>#DIV/0!</v>
      </c>
      <c r="Q2215" t="str">
        <f>LEFT(N2215, SEARCH("/", N2215,1)-1)</f>
        <v>theater</v>
      </c>
      <c r="R2215" t="str">
        <f>RIGHT(N2215,LEN(N2215)-SEARCH("/",N2215,1))</f>
        <v>plays</v>
      </c>
      <c r="S2215" s="12">
        <f>(((J2215/60)/60)/24)+DATE(1970,1,1)</f>
        <v>41916.597638888888</v>
      </c>
      <c r="T2215" s="12">
        <f>(((I2215/60)/60)/24)+DATE(1970,1,1)</f>
        <v>41976.639305555553</v>
      </c>
    </row>
    <row r="2216" spans="1:20" ht="48" x14ac:dyDescent="0.2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5">
        <f>E2216/D2216</f>
        <v>9.0909090909090912E-2</v>
      </c>
      <c r="P2216" s="8">
        <f>E2216/L2216</f>
        <v>29.411764705882351</v>
      </c>
      <c r="Q2216" t="str">
        <f>LEFT(N2216, SEARCH("/", N2216,1)-1)</f>
        <v>theater</v>
      </c>
      <c r="R2216" t="str">
        <f>RIGHT(N2216,LEN(N2216)-SEARCH("/",N2216,1))</f>
        <v>plays</v>
      </c>
      <c r="S2216" s="12">
        <f>(((J2216/60)/60)/24)+DATE(1970,1,1)</f>
        <v>41869.714166666665</v>
      </c>
      <c r="T2216" s="12">
        <f>(((I2216/60)/60)/24)+DATE(1970,1,1)</f>
        <v>41876.875</v>
      </c>
    </row>
    <row r="2217" spans="1:20" ht="48" x14ac:dyDescent="0.2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5">
        <f>E2217/D2217</f>
        <v>0.61909090909090914</v>
      </c>
      <c r="P2217" s="8">
        <f>E2217/L2217</f>
        <v>486.42857142857144</v>
      </c>
      <c r="Q2217" t="str">
        <f>LEFT(N2217, SEARCH("/", N2217,1)-1)</f>
        <v>theater</v>
      </c>
      <c r="R2217" t="str">
        <f>RIGHT(N2217,LEN(N2217)-SEARCH("/",N2217,1))</f>
        <v>plays</v>
      </c>
      <c r="S2217" s="12">
        <f>(((J2217/60)/60)/24)+DATE(1970,1,1)</f>
        <v>41830.234166666669</v>
      </c>
      <c r="T2217" s="12">
        <f>(((I2217/60)/60)/24)+DATE(1970,1,1)</f>
        <v>41860.234166666669</v>
      </c>
    </row>
    <row r="2218" spans="1:20" ht="48" x14ac:dyDescent="0.2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5">
        <f>E2218/D2218</f>
        <v>1.0181818181818181</v>
      </c>
      <c r="P2218" s="8">
        <f>E2218/L2218</f>
        <v>62.921348314606739</v>
      </c>
      <c r="Q2218" t="str">
        <f>LEFT(N2218, SEARCH("/", N2218,1)-1)</f>
        <v>theater</v>
      </c>
      <c r="R2218" t="str">
        <f>RIGHT(N2218,LEN(N2218)-SEARCH("/",N2218,1))</f>
        <v>plays</v>
      </c>
      <c r="S2218" s="12">
        <f>(((J2218/60)/60)/24)+DATE(1970,1,1)</f>
        <v>41026.953055555554</v>
      </c>
      <c r="T2218" s="12">
        <f>(((I2218/60)/60)/24)+DATE(1970,1,1)</f>
        <v>41061.953055555554</v>
      </c>
    </row>
    <row r="2219" spans="1:20" ht="48" x14ac:dyDescent="0.2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5">
        <f>E2219/D2219</f>
        <v>0.46363636363636362</v>
      </c>
      <c r="P2219" s="8">
        <f>E2219/L2219</f>
        <v>70.833333333333329</v>
      </c>
      <c r="Q2219" t="str">
        <f>LEFT(N2219, SEARCH("/", N2219,1)-1)</f>
        <v>theater</v>
      </c>
      <c r="R2219" t="str">
        <f>RIGHT(N2219,LEN(N2219)-SEARCH("/",N2219,1))</f>
        <v>musical</v>
      </c>
      <c r="S2219" s="12">
        <f>(((J2219/60)/60)/24)+DATE(1970,1,1)</f>
        <v>42057.277858796297</v>
      </c>
      <c r="T2219" s="12">
        <f>(((I2219/60)/60)/24)+DATE(1970,1,1)</f>
        <v>42117.236192129625</v>
      </c>
    </row>
    <row r="2220" spans="1:20" ht="48" x14ac:dyDescent="0.2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5">
        <f>E2220/D2220</f>
        <v>1.0492727272727274</v>
      </c>
      <c r="P2220" s="8">
        <f>E2220/L2220</f>
        <v>65.579545454545453</v>
      </c>
      <c r="Q2220" t="str">
        <f>LEFT(N2220, SEARCH("/", N2220,1)-1)</f>
        <v>theater</v>
      </c>
      <c r="R2220" t="str">
        <f>RIGHT(N2220,LEN(N2220)-SEARCH("/",N2220,1))</f>
        <v>plays</v>
      </c>
      <c r="S2220" s="12">
        <f>(((J2220/60)/60)/24)+DATE(1970,1,1)</f>
        <v>42145.746689814812</v>
      </c>
      <c r="T2220" s="12">
        <f>(((I2220/60)/60)/24)+DATE(1970,1,1)</f>
        <v>42175.746689814812</v>
      </c>
    </row>
    <row r="2221" spans="1:20" ht="48" x14ac:dyDescent="0.2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5">
        <f>E2221/D2221</f>
        <v>1.0007272727272727</v>
      </c>
      <c r="P2221" s="8">
        <f>E2221/L2221</f>
        <v>125.09090909090909</v>
      </c>
      <c r="Q2221" t="str">
        <f>LEFT(N2221, SEARCH("/", N2221,1)-1)</f>
        <v>theater</v>
      </c>
      <c r="R2221" t="str">
        <f>RIGHT(N2221,LEN(N2221)-SEARCH("/",N2221,1))</f>
        <v>plays</v>
      </c>
      <c r="S2221" s="12">
        <f>(((J2221/60)/60)/24)+DATE(1970,1,1)</f>
        <v>42193.771481481483</v>
      </c>
      <c r="T2221" s="12">
        <f>(((I2221/60)/60)/24)+DATE(1970,1,1)</f>
        <v>42212.957638888889</v>
      </c>
    </row>
    <row r="2222" spans="1:20" ht="48" x14ac:dyDescent="0.2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5">
        <f>E2222/D2222</f>
        <v>1.002909090909091</v>
      </c>
      <c r="P2222" s="8">
        <f>E2222/L2222</f>
        <v>69.822784810126578</v>
      </c>
      <c r="Q2222" t="str">
        <f>LEFT(N2222, SEARCH("/", N2222,1)-1)</f>
        <v>theater</v>
      </c>
      <c r="R2222" t="str">
        <f>RIGHT(N2222,LEN(N2222)-SEARCH("/",N2222,1))</f>
        <v>plays</v>
      </c>
      <c r="S2222" s="12">
        <f>(((J2222/60)/60)/24)+DATE(1970,1,1)</f>
        <v>42466.558796296296</v>
      </c>
      <c r="T2222" s="12">
        <f>(((I2222/60)/60)/24)+DATE(1970,1,1)</f>
        <v>42490.165972222225</v>
      </c>
    </row>
    <row r="2223" spans="1:20" ht="48" x14ac:dyDescent="0.2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5">
        <f>E2223/D2223</f>
        <v>1.0223636363636364</v>
      </c>
      <c r="P2223" s="8">
        <f>E2223/L2223</f>
        <v>66.152941176470591</v>
      </c>
      <c r="Q2223" t="str">
        <f>LEFT(N2223, SEARCH("/", N2223,1)-1)</f>
        <v>theater</v>
      </c>
      <c r="R2223" t="str">
        <f>RIGHT(N2223,LEN(N2223)-SEARCH("/",N2223,1))</f>
        <v>plays</v>
      </c>
      <c r="S2223" s="12">
        <f>(((J2223/60)/60)/24)+DATE(1970,1,1)</f>
        <v>41829.599791666667</v>
      </c>
      <c r="T2223" s="12">
        <f>(((I2223/60)/60)/24)+DATE(1970,1,1)</f>
        <v>41889.599791666667</v>
      </c>
    </row>
    <row r="2224" spans="1:20" ht="48" x14ac:dyDescent="0.2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5">
        <f>E2224/D2224</f>
        <v>1.0627272727272727</v>
      </c>
      <c r="P2224" s="8">
        <f>E2224/L2224</f>
        <v>56.20192307692308</v>
      </c>
      <c r="Q2224" t="str">
        <f>LEFT(N2224, SEARCH("/", N2224,1)-1)</f>
        <v>theater</v>
      </c>
      <c r="R2224" t="str">
        <f>RIGHT(N2224,LEN(N2224)-SEARCH("/",N2224,1))</f>
        <v>plays</v>
      </c>
      <c r="S2224" s="12">
        <f>(((J2224/60)/60)/24)+DATE(1970,1,1)</f>
        <v>42196.028703703705</v>
      </c>
      <c r="T2224" s="12">
        <f>(((I2224/60)/60)/24)+DATE(1970,1,1)</f>
        <v>42228</v>
      </c>
    </row>
    <row r="2225" spans="1:20" ht="48" x14ac:dyDescent="0.2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5">
        <f>E2225/D2225</f>
        <v>0.11272727272727273</v>
      </c>
      <c r="P2225" s="8">
        <f>E2225/L2225</f>
        <v>51.666666666666664</v>
      </c>
      <c r="Q2225" t="str">
        <f>LEFT(N2225, SEARCH("/", N2225,1)-1)</f>
        <v>theater</v>
      </c>
      <c r="R2225" t="str">
        <f>RIGHT(N2225,LEN(N2225)-SEARCH("/",N2225,1))</f>
        <v>plays</v>
      </c>
      <c r="S2225" s="12">
        <f>(((J2225/60)/60)/24)+DATE(1970,1,1)</f>
        <v>41983.752847222218</v>
      </c>
      <c r="T2225" s="12">
        <f>(((I2225/60)/60)/24)+DATE(1970,1,1)</f>
        <v>42014.140972222223</v>
      </c>
    </row>
    <row r="2226" spans="1:20" ht="48" x14ac:dyDescent="0.2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5">
        <f>E2226/D2226</f>
        <v>0</v>
      </c>
      <c r="P2226" s="8" t="e">
        <f>E2226/L2226</f>
        <v>#DIV/0!</v>
      </c>
      <c r="Q2226" t="str">
        <f>LEFT(N2226, SEARCH("/", N2226,1)-1)</f>
        <v>theater</v>
      </c>
      <c r="R2226" t="str">
        <f>RIGHT(N2226,LEN(N2226)-SEARCH("/",N2226,1))</f>
        <v>musical</v>
      </c>
      <c r="S2226" s="12">
        <f>(((J2226/60)/60)/24)+DATE(1970,1,1)</f>
        <v>42255.696006944447</v>
      </c>
      <c r="T2226" s="12">
        <f>(((I2226/60)/60)/24)+DATE(1970,1,1)</f>
        <v>42285.696006944447</v>
      </c>
    </row>
    <row r="2227" spans="1:20" ht="48" x14ac:dyDescent="0.2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5">
        <f>E2227/D2227</f>
        <v>9.0909090909090905E-3</v>
      </c>
      <c r="P2227" s="8">
        <f>E2227/L2227</f>
        <v>25</v>
      </c>
      <c r="Q2227" t="str">
        <f>LEFT(N2227, SEARCH("/", N2227,1)-1)</f>
        <v>theater</v>
      </c>
      <c r="R2227" t="str">
        <f>RIGHT(N2227,LEN(N2227)-SEARCH("/",N2227,1))</f>
        <v>plays</v>
      </c>
      <c r="S2227" s="12">
        <f>(((J2227/60)/60)/24)+DATE(1970,1,1)</f>
        <v>41940.587233796294</v>
      </c>
      <c r="T2227" s="12">
        <f>(((I2227/60)/60)/24)+DATE(1970,1,1)</f>
        <v>41968.041666666672</v>
      </c>
    </row>
    <row r="2228" spans="1:20" ht="48" x14ac:dyDescent="0.2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5">
        <f>E2228/D2228</f>
        <v>0</v>
      </c>
      <c r="P2228" s="8" t="e">
        <f>E2228/L2228</f>
        <v>#DIV/0!</v>
      </c>
      <c r="Q2228" t="str">
        <f>LEFT(N2228, SEARCH("/", N2228,1)-1)</f>
        <v>theater</v>
      </c>
      <c r="R2228" t="str">
        <f>RIGHT(N2228,LEN(N2228)-SEARCH("/",N2228,1))</f>
        <v>plays</v>
      </c>
      <c r="S2228" s="12">
        <f>(((J2228/60)/60)/24)+DATE(1970,1,1)</f>
        <v>42457.932025462964</v>
      </c>
      <c r="T2228" s="12">
        <f>(((I2228/60)/60)/24)+DATE(1970,1,1)</f>
        <v>42485.013888888891</v>
      </c>
    </row>
    <row r="2229" spans="1:20" ht="48" x14ac:dyDescent="0.2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>E2229/D2229</f>
        <v>1.0874800874800874</v>
      </c>
      <c r="P2229" s="8">
        <f>E2229/L2229</f>
        <v>40.547315436241611</v>
      </c>
      <c r="Q2229" t="str">
        <f>LEFT(N2229, SEARCH("/", N2229,1)-1)</f>
        <v>music</v>
      </c>
      <c r="R2229" t="str">
        <f>RIGHT(N2229,LEN(N2229)-SEARCH("/",N2229,1))</f>
        <v>rock</v>
      </c>
      <c r="S2229" s="12">
        <f>(((J2229/60)/60)/24)+DATE(1970,1,1)</f>
        <v>40833.200474537036</v>
      </c>
      <c r="T2229" s="12">
        <f>(((I2229/60)/60)/24)+DATE(1970,1,1)</f>
        <v>40893.242141203707</v>
      </c>
    </row>
    <row r="2230" spans="1:20" ht="48" x14ac:dyDescent="0.2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>E2230/D2230</f>
        <v>8.2142857142857142E-2</v>
      </c>
      <c r="P2230" s="8">
        <f>E2230/L2230</f>
        <v>38.333333333333336</v>
      </c>
      <c r="Q2230" t="str">
        <f>LEFT(N2230, SEARCH("/", N2230,1)-1)</f>
        <v>theater</v>
      </c>
      <c r="R2230" t="str">
        <f>RIGHT(N2230,LEN(N2230)-SEARCH("/",N2230,1))</f>
        <v>plays</v>
      </c>
      <c r="S2230" s="12">
        <f>(((J2230/60)/60)/24)+DATE(1970,1,1)</f>
        <v>41904.650578703702</v>
      </c>
      <c r="T2230" s="12">
        <f>(((I2230/60)/60)/24)+DATE(1970,1,1)</f>
        <v>41934.650578703702</v>
      </c>
    </row>
    <row r="2231" spans="1:20" ht="48" x14ac:dyDescent="0.2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5">
        <f>E2231/D2231</f>
        <v>0.15103448275862069</v>
      </c>
      <c r="P2231" s="8">
        <f>E2231/L2231</f>
        <v>97.333333333333329</v>
      </c>
      <c r="Q2231" t="str">
        <f>LEFT(N2231, SEARCH("/", N2231,1)-1)</f>
        <v>technology</v>
      </c>
      <c r="R2231" t="str">
        <f>RIGHT(N2231,LEN(N2231)-SEARCH("/",N2231,1))</f>
        <v>wearables</v>
      </c>
      <c r="S2231" s="12">
        <f>(((J2231/60)/60)/24)+DATE(1970,1,1)</f>
        <v>41816.812094907407</v>
      </c>
      <c r="T2231" s="12">
        <f>(((I2231/60)/60)/24)+DATE(1970,1,1)</f>
        <v>41831.666666666664</v>
      </c>
    </row>
    <row r="2232" spans="1:20" ht="48" x14ac:dyDescent="0.2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5">
        <f>E2232/D2232</f>
        <v>1.1427586206896552</v>
      </c>
      <c r="P2232" s="8">
        <f>E2232/L2232</f>
        <v>105.2063492063492</v>
      </c>
      <c r="Q2232" t="str">
        <f>LEFT(N2232, SEARCH("/", N2232,1)-1)</f>
        <v>theater</v>
      </c>
      <c r="R2232" t="str">
        <f>RIGHT(N2232,LEN(N2232)-SEARCH("/",N2232,1))</f>
        <v>plays</v>
      </c>
      <c r="S2232" s="12">
        <f>(((J2232/60)/60)/24)+DATE(1970,1,1)</f>
        <v>42431.102534722217</v>
      </c>
      <c r="T2232" s="12">
        <f>(((I2232/60)/60)/24)+DATE(1970,1,1)</f>
        <v>42461.06086805556</v>
      </c>
    </row>
    <row r="2233" spans="1:20" ht="48" x14ac:dyDescent="0.2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5">
        <f>E2233/D2233</f>
        <v>1.0612068965517241</v>
      </c>
      <c r="P2233" s="8">
        <f>E2233/L2233</f>
        <v>136.77777777777777</v>
      </c>
      <c r="Q2233" t="str">
        <f>LEFT(N2233, SEARCH("/", N2233,1)-1)</f>
        <v>theater</v>
      </c>
      <c r="R2233" t="str">
        <f>RIGHT(N2233,LEN(N2233)-SEARCH("/",N2233,1))</f>
        <v>plays</v>
      </c>
      <c r="S2233" s="12">
        <f>(((J2233/60)/60)/24)+DATE(1970,1,1)</f>
        <v>41926.942685185182</v>
      </c>
      <c r="T2233" s="12">
        <f>(((I2233/60)/60)/24)+DATE(1970,1,1)</f>
        <v>41956.984351851846</v>
      </c>
    </row>
    <row r="2234" spans="1:20" ht="48" x14ac:dyDescent="0.2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>E2234/D2234</f>
        <v>0.4236099230111206</v>
      </c>
      <c r="P2234" s="8">
        <f>E2234/L2234</f>
        <v>79.870967741935488</v>
      </c>
      <c r="Q2234" t="str">
        <f>LEFT(N2234, SEARCH("/", N2234,1)-1)</f>
        <v>theater</v>
      </c>
      <c r="R2234" t="str">
        <f>RIGHT(N2234,LEN(N2234)-SEARCH("/",N2234,1))</f>
        <v>spaces</v>
      </c>
      <c r="S2234" s="12">
        <f>(((J2234/60)/60)/24)+DATE(1970,1,1)</f>
        <v>41876.718935185185</v>
      </c>
      <c r="T2234" s="12">
        <f>(((I2234/60)/60)/24)+DATE(1970,1,1)</f>
        <v>41931.208333333336</v>
      </c>
    </row>
    <row r="2235" spans="1:20" ht="48" x14ac:dyDescent="0.2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>E2235/D2235</f>
        <v>1.0591914022517912</v>
      </c>
      <c r="P2235" s="8">
        <f>E2235/L2235</f>
        <v>59.701730769230764</v>
      </c>
      <c r="Q2235" t="str">
        <f>LEFT(N2235, SEARCH("/", N2235,1)-1)</f>
        <v>theater</v>
      </c>
      <c r="R2235" t="str">
        <f>RIGHT(N2235,LEN(N2235)-SEARCH("/",N2235,1))</f>
        <v>plays</v>
      </c>
      <c r="S2235" s="12">
        <f>(((J2235/60)/60)/24)+DATE(1970,1,1)</f>
        <v>42278.089039351849</v>
      </c>
      <c r="T2235" s="12">
        <f>(((I2235/60)/60)/24)+DATE(1970,1,1)</f>
        <v>42302.999305555553</v>
      </c>
    </row>
    <row r="2236" spans="1:20" ht="48" x14ac:dyDescent="0.2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>E2236/D2236</f>
        <v>1.018723404255319</v>
      </c>
      <c r="P2236" s="8">
        <f>E2236/L2236</f>
        <v>230.19230769230768</v>
      </c>
      <c r="Q2236" t="str">
        <f>LEFT(N2236, SEARCH("/", N2236,1)-1)</f>
        <v>publishing</v>
      </c>
      <c r="R2236" t="str">
        <f>RIGHT(N2236,LEN(N2236)-SEARCH("/",N2236,1))</f>
        <v>nonfiction</v>
      </c>
      <c r="S2236" s="12">
        <f>(((J2236/60)/60)/24)+DATE(1970,1,1)</f>
        <v>41963.506168981476</v>
      </c>
      <c r="T2236" s="12">
        <f>(((I2236/60)/60)/24)+DATE(1970,1,1)</f>
        <v>41991.506168981476</v>
      </c>
    </row>
    <row r="2237" spans="1:20" ht="64" x14ac:dyDescent="0.2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>E2237/D2237</f>
        <v>0</v>
      </c>
      <c r="P2237" s="8" t="e">
        <f>E2237/L2237</f>
        <v>#DIV/0!</v>
      </c>
      <c r="Q2237" t="str">
        <f>LEFT(N2237, SEARCH("/", N2237,1)-1)</f>
        <v>publishing</v>
      </c>
      <c r="R2237" t="str">
        <f>RIGHT(N2237,LEN(N2237)-SEARCH("/",N2237,1))</f>
        <v>children's books</v>
      </c>
      <c r="S2237" s="12">
        <f>(((J2237/60)/60)/24)+DATE(1970,1,1)</f>
        <v>42632.328784722224</v>
      </c>
      <c r="T2237" s="12">
        <f>(((I2237/60)/60)/24)+DATE(1970,1,1)</f>
        <v>42662.328784722224</v>
      </c>
    </row>
    <row r="2238" spans="1:20" ht="32" x14ac:dyDescent="0.2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5">
        <f>E2238/D2238</f>
        <v>1.0093333333333334</v>
      </c>
      <c r="P2238" s="8">
        <f>E2238/L2238</f>
        <v>147.70731707317074</v>
      </c>
      <c r="Q2238" t="str">
        <f>LEFT(N2238, SEARCH("&amp;", N2238,1)-1)</f>
        <v xml:space="preserve">film </v>
      </c>
      <c r="R2238" t="str">
        <f>RIGHT(N2238,LEN(N2238)-SEARCH("&amp; ",N2238,1))</f>
        <v xml:space="preserve"> video/television</v>
      </c>
      <c r="S2238" s="12">
        <f>(((J2238/60)/60)/24)+DATE(1970,1,1)</f>
        <v>41808.02648148148</v>
      </c>
      <c r="T2238" s="12">
        <f>(((I2238/60)/60)/24)+DATE(1970,1,1)</f>
        <v>41833.582638888889</v>
      </c>
    </row>
    <row r="2239" spans="1:20" ht="32" x14ac:dyDescent="0.2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5">
        <f>E2239/D2239</f>
        <v>1.4215</v>
      </c>
      <c r="P2239" s="8">
        <f>E2239/L2239</f>
        <v>193.84090909090909</v>
      </c>
      <c r="Q2239" t="str">
        <f>LEFT(N2239, SEARCH("&amp;", N2239,1)-1)</f>
        <v xml:space="preserve">film </v>
      </c>
      <c r="R2239" t="str">
        <f>RIGHT(N2239,LEN(N2239)-SEARCH("&amp; ",N2239,1))</f>
        <v xml:space="preserve"> video/television</v>
      </c>
      <c r="S2239" s="12">
        <f>(((J2239/60)/60)/24)+DATE(1970,1,1)</f>
        <v>42068.307002314818</v>
      </c>
      <c r="T2239" s="12">
        <f>(((I2239/60)/60)/24)+DATE(1970,1,1)</f>
        <v>42098.265335648146</v>
      </c>
    </row>
    <row r="2240" spans="1:20" ht="48" x14ac:dyDescent="0.2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5">
        <f>E2240/D2240</f>
        <v>1.0646666666666667</v>
      </c>
      <c r="P2240" s="8">
        <f>E2240/L2240</f>
        <v>375.76470588235293</v>
      </c>
      <c r="Q2240" t="str">
        <f>LEFT(N2240, SEARCH("&amp;", N2240,1)-1)</f>
        <v xml:space="preserve">film </v>
      </c>
      <c r="R2240" t="str">
        <f>RIGHT(N2240,LEN(N2240)-SEARCH("&amp; ",N2240,1))</f>
        <v xml:space="preserve"> video/shorts</v>
      </c>
      <c r="S2240" s="12">
        <f>(((J2240/60)/60)/24)+DATE(1970,1,1)</f>
        <v>42291.556076388893</v>
      </c>
      <c r="T2240" s="12">
        <f>(((I2240/60)/60)/24)+DATE(1970,1,1)</f>
        <v>42365.59774305555</v>
      </c>
    </row>
    <row r="2241" spans="1:20" ht="48" x14ac:dyDescent="0.2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5">
        <f>E2241/D2241</f>
        <v>1.1506666666666667</v>
      </c>
      <c r="P2241" s="8">
        <f>E2241/L2241</f>
        <v>123.28571428571429</v>
      </c>
      <c r="Q2241" t="str">
        <f>LEFT(N2241, SEARCH("&amp;", N2241,1)-1)</f>
        <v xml:space="preserve">film </v>
      </c>
      <c r="R2241" t="str">
        <f>RIGHT(N2241,LEN(N2241)-SEARCH("&amp; ",N2241,1))</f>
        <v xml:space="preserve"> video/shorts</v>
      </c>
      <c r="S2241" s="12">
        <f>(((J2241/60)/60)/24)+DATE(1970,1,1)</f>
        <v>41402.752222222225</v>
      </c>
      <c r="T2241" s="12">
        <f>(((I2241/60)/60)/24)+DATE(1970,1,1)</f>
        <v>41427.752222222225</v>
      </c>
    </row>
    <row r="2242" spans="1:20" ht="48" x14ac:dyDescent="0.2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5">
        <f>E2242/D2242</f>
        <v>1.2775000000000001</v>
      </c>
      <c r="P2242" s="8">
        <f>E2242/L2242</f>
        <v>117.92307692307692</v>
      </c>
      <c r="Q2242" t="str">
        <f>LEFT(N2242, SEARCH("&amp;", N2242,1)-1)</f>
        <v xml:space="preserve">film </v>
      </c>
      <c r="R2242" t="str">
        <f>RIGHT(N2242,LEN(N2242)-SEARCH("&amp; ",N2242,1))</f>
        <v xml:space="preserve"> video/shorts</v>
      </c>
      <c r="S2242" s="12">
        <f>(((J2242/60)/60)/24)+DATE(1970,1,1)</f>
        <v>40505.131168981483</v>
      </c>
      <c r="T2242" s="12">
        <f>(((I2242/60)/60)/24)+DATE(1970,1,1)</f>
        <v>40535.131168981483</v>
      </c>
    </row>
    <row r="2243" spans="1:20" ht="48" x14ac:dyDescent="0.2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5">
        <f>E2243/D2243</f>
        <v>0</v>
      </c>
      <c r="P2243" s="8" t="e">
        <f>E2243/L2243</f>
        <v>#DIV/0!</v>
      </c>
      <c r="Q2243" t="str">
        <f>LEFT(N2243, SEARCH("&amp;", N2243,1)-1)</f>
        <v xml:space="preserve">film </v>
      </c>
      <c r="R2243" t="str">
        <f>RIGHT(N2243,LEN(N2243)-SEARCH("&amp; ",N2243,1))</f>
        <v xml:space="preserve"> video/drama</v>
      </c>
      <c r="S2243" s="12">
        <f>(((J2243/60)/60)/24)+DATE(1970,1,1)</f>
        <v>42072.758981481486</v>
      </c>
      <c r="T2243" s="12">
        <f>(((I2243/60)/60)/24)+DATE(1970,1,1)</f>
        <v>42132.758981481486</v>
      </c>
    </row>
    <row r="2244" spans="1:20" ht="32" x14ac:dyDescent="0.2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5">
        <f>E2244/D2244</f>
        <v>0.26192500000000002</v>
      </c>
      <c r="P2244" s="8">
        <f>E2244/L2244</f>
        <v>87.308333333333337</v>
      </c>
      <c r="Q2244" t="str">
        <f>LEFT(N2244, SEARCH("&amp;", N2244,1)-1)</f>
        <v xml:space="preserve">film </v>
      </c>
      <c r="R2244" t="str">
        <f>RIGHT(N2244,LEN(N2244)-SEARCH("&amp; ",N2244,1))</f>
        <v xml:space="preserve"> video/drama</v>
      </c>
      <c r="S2244" s="12">
        <f>(((J2244/60)/60)/24)+DATE(1970,1,1)</f>
        <v>41867.083368055559</v>
      </c>
      <c r="T2244" s="12">
        <f>(((I2244/60)/60)/24)+DATE(1970,1,1)</f>
        <v>41897.083368055559</v>
      </c>
    </row>
    <row r="2245" spans="1:20" ht="20" x14ac:dyDescent="0.2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5">
        <f>E2245/D2245</f>
        <v>0</v>
      </c>
      <c r="P2245" s="8" t="e">
        <f>E2245/L2245</f>
        <v>#DIV/0!</v>
      </c>
      <c r="Q2245" t="str">
        <f>LEFT(N2245, SEARCH("&amp;", N2245,1)-1)</f>
        <v xml:space="preserve">film </v>
      </c>
      <c r="R2245" t="str">
        <f>RIGHT(N2245,LEN(N2245)-SEARCH("&amp; ",N2245,1))</f>
        <v xml:space="preserve"> video/drama</v>
      </c>
      <c r="S2245" s="12">
        <f>(((J2245/60)/60)/24)+DATE(1970,1,1)</f>
        <v>42255.927824074075</v>
      </c>
      <c r="T2245" s="12">
        <f>(((I2245/60)/60)/24)+DATE(1970,1,1)</f>
        <v>42285.874305555553</v>
      </c>
    </row>
    <row r="2246" spans="1:20" ht="48" x14ac:dyDescent="0.2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5">
        <f>E2246/D2246</f>
        <v>1.0808333333333333</v>
      </c>
      <c r="P2246" s="8">
        <f>E2246/L2246</f>
        <v>72.865168539325836</v>
      </c>
      <c r="Q2246" t="str">
        <f>LEFT(N2246, SEARCH("&amp;", N2246,1)-1)</f>
        <v xml:space="preserve">film </v>
      </c>
      <c r="R2246" t="str">
        <f>RIGHT(N2246,LEN(N2246)-SEARCH("&amp; ",N2246,1))</f>
        <v xml:space="preserve"> video/documentary</v>
      </c>
      <c r="S2246" s="12">
        <f>(((J2246/60)/60)/24)+DATE(1970,1,1)</f>
        <v>42093.760046296295</v>
      </c>
      <c r="T2246" s="12">
        <f>(((I2246/60)/60)/24)+DATE(1970,1,1)</f>
        <v>42123.760046296295</v>
      </c>
    </row>
    <row r="2247" spans="1:20" ht="48" x14ac:dyDescent="0.2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5">
        <f>E2247/D2247</f>
        <v>1.3065</v>
      </c>
      <c r="P2247" s="8">
        <f>E2247/L2247</f>
        <v>45.051724137931032</v>
      </c>
      <c r="Q2247" t="str">
        <f>LEFT(N2247, SEARCH("&amp;", N2247,1)-1)</f>
        <v xml:space="preserve">film </v>
      </c>
      <c r="R2247" t="str">
        <f>RIGHT(N2247,LEN(N2247)-SEARCH("&amp; ",N2247,1))</f>
        <v xml:space="preserve"> video/documentary</v>
      </c>
      <c r="S2247" s="12">
        <f>(((J2247/60)/60)/24)+DATE(1970,1,1)</f>
        <v>40757.889247685183</v>
      </c>
      <c r="T2247" s="12">
        <f>(((I2247/60)/60)/24)+DATE(1970,1,1)</f>
        <v>40802.889247685183</v>
      </c>
    </row>
    <row r="2248" spans="1:20" ht="48" x14ac:dyDescent="0.2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5">
        <f>E2248/D2248</f>
        <v>1.0143766666666667</v>
      </c>
      <c r="P2248" s="8">
        <f>E2248/L2248</f>
        <v>160.16473684210527</v>
      </c>
      <c r="Q2248" t="str">
        <f>LEFT(N2248, SEARCH("&amp;", N2248,1)-1)</f>
        <v xml:space="preserve">film </v>
      </c>
      <c r="R2248" t="str">
        <f>RIGHT(N2248,LEN(N2248)-SEARCH("&amp; ",N2248,1))</f>
        <v xml:space="preserve"> video/documentary</v>
      </c>
      <c r="S2248" s="12">
        <f>(((J2248/60)/60)/24)+DATE(1970,1,1)</f>
        <v>41543.735995370371</v>
      </c>
      <c r="T2248" s="12">
        <f>(((I2248/60)/60)/24)+DATE(1970,1,1)</f>
        <v>41583.777662037035</v>
      </c>
    </row>
    <row r="2249" spans="1:20" ht="48" x14ac:dyDescent="0.2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5">
        <f>E2249/D2249</f>
        <v>9.5000000000000001E-2</v>
      </c>
      <c r="P2249" s="8">
        <f>E2249/L2249</f>
        <v>71.25</v>
      </c>
      <c r="Q2249" t="str">
        <f>LEFT(N2249, SEARCH("&amp;", N2249,1)-1)</f>
        <v xml:space="preserve">film </v>
      </c>
      <c r="R2249" t="str">
        <f>RIGHT(N2249,LEN(N2249)-SEARCH("&amp; ",N2249,1))</f>
        <v xml:space="preserve"> video/animation</v>
      </c>
      <c r="S2249" s="12">
        <f>(((J2249/60)/60)/24)+DATE(1970,1,1)</f>
        <v>42238.726631944446</v>
      </c>
      <c r="T2249" s="12">
        <f>(((I2249/60)/60)/24)+DATE(1970,1,1)</f>
        <v>42298.726631944446</v>
      </c>
    </row>
    <row r="2250" spans="1:20" ht="32" x14ac:dyDescent="0.2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5">
        <f>E2250/D2250</f>
        <v>0</v>
      </c>
      <c r="P2250" s="8" t="e">
        <f>E2250/L2250</f>
        <v>#DIV/0!</v>
      </c>
      <c r="Q2250" t="str">
        <f>LEFT(N2250, SEARCH("&amp;", N2250,1)-1)</f>
        <v xml:space="preserve">film </v>
      </c>
      <c r="R2250" t="str">
        <f>RIGHT(N2250,LEN(N2250)-SEARCH("&amp; ",N2250,1))</f>
        <v xml:space="preserve"> video/animation</v>
      </c>
      <c r="S2250" s="12">
        <f>(((J2250/60)/60)/24)+DATE(1970,1,1)</f>
        <v>41827.989861111113</v>
      </c>
      <c r="T2250" s="12">
        <f>(((I2250/60)/60)/24)+DATE(1970,1,1)</f>
        <v>41887.989861111113</v>
      </c>
    </row>
    <row r="2251" spans="1:20" ht="48" x14ac:dyDescent="0.2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5">
        <f>E2251/D2251</f>
        <v>5.6833333333333333E-2</v>
      </c>
      <c r="P2251" s="8">
        <f>E2251/L2251</f>
        <v>37.888888888888886</v>
      </c>
      <c r="Q2251" t="str">
        <f>LEFT(N2251, SEARCH("/", N2251,1)-1)</f>
        <v>technology</v>
      </c>
      <c r="R2251" t="str">
        <f>RIGHT(N2251,LEN(N2251)-SEARCH("/",N2251,1))</f>
        <v>web</v>
      </c>
      <c r="S2251" s="12">
        <f>(((J2251/60)/60)/24)+DATE(1970,1,1)</f>
        <v>42532.774745370371</v>
      </c>
      <c r="T2251" s="12">
        <f>(((I2251/60)/60)/24)+DATE(1970,1,1)</f>
        <v>42552.774745370371</v>
      </c>
    </row>
    <row r="2252" spans="1:20" ht="48" x14ac:dyDescent="0.2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5">
        <f>E2252/D2252</f>
        <v>0.14849999999999999</v>
      </c>
      <c r="P2252" s="8">
        <f>E2252/L2252</f>
        <v>34.269230769230766</v>
      </c>
      <c r="Q2252" t="str">
        <f>LEFT(N2252, SEARCH("/", N2252,1)-1)</f>
        <v>technology</v>
      </c>
      <c r="R2252" t="str">
        <f>RIGHT(N2252,LEN(N2252)-SEARCH("/",N2252,1))</f>
        <v>wearables</v>
      </c>
      <c r="S2252" s="12">
        <f>(((J2252/60)/60)/24)+DATE(1970,1,1)</f>
        <v>41975.930601851855</v>
      </c>
      <c r="T2252" s="12">
        <f>(((I2252/60)/60)/24)+DATE(1970,1,1)</f>
        <v>42005.290972222225</v>
      </c>
    </row>
    <row r="2253" spans="1:20" ht="48" x14ac:dyDescent="0.2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5">
        <f>E2253/D2253</f>
        <v>1.5833333333333333</v>
      </c>
      <c r="P2253" s="8">
        <f>E2253/L2253</f>
        <v>68.345323741007192</v>
      </c>
      <c r="Q2253" t="str">
        <f>LEFT(N2253, SEARCH("/", N2253,1)-1)</f>
        <v>publishing</v>
      </c>
      <c r="R2253" t="str">
        <f>RIGHT(N2253,LEN(N2253)-SEARCH("/",N2253,1))</f>
        <v>nonfiction</v>
      </c>
      <c r="S2253" s="12">
        <f>(((J2253/60)/60)/24)+DATE(1970,1,1)</f>
        <v>41829.502650462964</v>
      </c>
      <c r="T2253" s="12">
        <f>(((I2253/60)/60)/24)+DATE(1970,1,1)</f>
        <v>41862.502650462964</v>
      </c>
    </row>
    <row r="2254" spans="1:20" ht="48" x14ac:dyDescent="0.2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5">
        <f>E2254/D2254</f>
        <v>1.0133333333333334</v>
      </c>
      <c r="P2254" s="8">
        <f>E2254/L2254</f>
        <v>81.066666666666663</v>
      </c>
      <c r="Q2254" t="str">
        <f>LEFT(N2254, SEARCH("/", N2254,1)-1)</f>
        <v>music</v>
      </c>
      <c r="R2254" t="str">
        <f>RIGHT(N2254,LEN(N2254)-SEARCH("/",N2254,1))</f>
        <v>rock</v>
      </c>
      <c r="S2254" s="12">
        <f>(((J2254/60)/60)/24)+DATE(1970,1,1)</f>
        <v>41123.022268518522</v>
      </c>
      <c r="T2254" s="12">
        <f>(((I2254/60)/60)/24)+DATE(1970,1,1)</f>
        <v>41169.170138888891</v>
      </c>
    </row>
    <row r="2255" spans="1:20" ht="20" x14ac:dyDescent="0.2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5">
        <f>E2255/D2255</f>
        <v>1.0166666666666666</v>
      </c>
      <c r="P2255" s="8">
        <f>E2255/L2255</f>
        <v>148.78048780487805</v>
      </c>
      <c r="Q2255" t="str">
        <f>LEFT(N2255, SEARCH("/", N2255,1)-1)</f>
        <v>music</v>
      </c>
      <c r="R2255" t="str">
        <f>RIGHT(N2255,LEN(N2255)-SEARCH("/",N2255,1))</f>
        <v>rock</v>
      </c>
      <c r="S2255" s="12">
        <f>(((J2255/60)/60)/24)+DATE(1970,1,1)</f>
        <v>41718.878182870372</v>
      </c>
      <c r="T2255" s="12">
        <f>(((I2255/60)/60)/24)+DATE(1970,1,1)</f>
        <v>41748.878182870372</v>
      </c>
    </row>
    <row r="2256" spans="1:20" ht="48" x14ac:dyDescent="0.2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5">
        <f>E2256/D2256</f>
        <v>5.4166666666666669E-2</v>
      </c>
      <c r="P2256" s="8">
        <f>E2256/L2256</f>
        <v>27.083333333333332</v>
      </c>
      <c r="Q2256" t="str">
        <f>LEFT(N2256, SEARCH("/", N2256,1)-1)</f>
        <v>music</v>
      </c>
      <c r="R2256" t="str">
        <f>RIGHT(N2256,LEN(N2256)-SEARCH("/",N2256,1))</f>
        <v>jazz</v>
      </c>
      <c r="S2256" s="12">
        <f>(((J2256/60)/60)/24)+DATE(1970,1,1)</f>
        <v>41577.561284722222</v>
      </c>
      <c r="T2256" s="12">
        <f>(((I2256/60)/60)/24)+DATE(1970,1,1)</f>
        <v>41607.602951388886</v>
      </c>
    </row>
    <row r="2257" spans="1:20" ht="48" x14ac:dyDescent="0.2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5">
        <f>E2257/D2257</f>
        <v>0.40749999999999997</v>
      </c>
      <c r="P2257" s="8">
        <f>E2257/L2257</f>
        <v>143.8235294117647</v>
      </c>
      <c r="Q2257" t="str">
        <f>LEFT(N2257, SEARCH("/", N2257,1)-1)</f>
        <v>music</v>
      </c>
      <c r="R2257" t="str">
        <f>RIGHT(N2257,LEN(N2257)-SEARCH("/",N2257,1))</f>
        <v>indie rock</v>
      </c>
      <c r="S2257" s="12">
        <f>(((J2257/60)/60)/24)+DATE(1970,1,1)</f>
        <v>40304.20003472222</v>
      </c>
      <c r="T2257" s="12">
        <f>(((I2257/60)/60)/24)+DATE(1970,1,1)</f>
        <v>40391.166666666664</v>
      </c>
    </row>
    <row r="2258" spans="1:20" ht="48" x14ac:dyDescent="0.2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5">
        <f>E2258/D2258</f>
        <v>2.6666666666666668E-2</v>
      </c>
      <c r="P2258" s="8">
        <f>E2258/L2258</f>
        <v>32</v>
      </c>
      <c r="Q2258" t="str">
        <f>LEFT(N2258, SEARCH("/", N2258,1)-1)</f>
        <v>music</v>
      </c>
      <c r="R2258" t="str">
        <f>RIGHT(N2258,LEN(N2258)-SEARCH("/",N2258,1))</f>
        <v>jazz</v>
      </c>
      <c r="S2258" s="12">
        <f>(((J2258/60)/60)/24)+DATE(1970,1,1)</f>
        <v>41575.880914351852</v>
      </c>
      <c r="T2258" s="12">
        <f>(((I2258/60)/60)/24)+DATE(1970,1,1)</f>
        <v>41605.922581018516</v>
      </c>
    </row>
    <row r="2259" spans="1:20" ht="48" x14ac:dyDescent="0.2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5">
        <f>E2259/D2259</f>
        <v>1.6666666666666668E-3</v>
      </c>
      <c r="P2259" s="8">
        <f>E2259/L2259</f>
        <v>3.3333333333333335</v>
      </c>
      <c r="Q2259" t="str">
        <f>LEFT(N2259, SEARCH("/", N2259,1)-1)</f>
        <v>games</v>
      </c>
      <c r="R2259" t="str">
        <f>RIGHT(N2259,LEN(N2259)-SEARCH("/",N2259,1))</f>
        <v>video games</v>
      </c>
      <c r="S2259" s="12">
        <f>(((J2259/60)/60)/24)+DATE(1970,1,1)</f>
        <v>41526.345914351856</v>
      </c>
      <c r="T2259" s="12">
        <f>(((I2259/60)/60)/24)+DATE(1970,1,1)</f>
        <v>41556.345914351856</v>
      </c>
    </row>
    <row r="2260" spans="1:20" ht="32" x14ac:dyDescent="0.2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5">
        <f>E2260/D2260</f>
        <v>8.8333333333333333E-2</v>
      </c>
      <c r="P2260" s="8">
        <f>E2260/L2260</f>
        <v>44.166666666666664</v>
      </c>
      <c r="Q2260" t="str">
        <f>LEFT(N2260, SEARCH("/", N2260,1)-1)</f>
        <v>food</v>
      </c>
      <c r="R2260" t="str">
        <f>RIGHT(N2260,LEN(N2260)-SEARCH("/",N2260,1))</f>
        <v>food trucks</v>
      </c>
      <c r="S2260" s="12">
        <f>(((J2260/60)/60)/24)+DATE(1970,1,1)</f>
        <v>41723.9533912037</v>
      </c>
      <c r="T2260" s="12">
        <f>(((I2260/60)/60)/24)+DATE(1970,1,1)</f>
        <v>41761.9533912037</v>
      </c>
    </row>
    <row r="2261" spans="1:20" ht="48" x14ac:dyDescent="0.2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5">
        <f>E2261/D2261</f>
        <v>0</v>
      </c>
      <c r="P2261" s="8" t="e">
        <f>E2261/L2261</f>
        <v>#DIV/0!</v>
      </c>
      <c r="Q2261" t="str">
        <f>LEFT(N2261, SEARCH("/", N2261,1)-1)</f>
        <v>food</v>
      </c>
      <c r="R2261" t="str">
        <f>RIGHT(N2261,LEN(N2261)-SEARCH("/",N2261,1))</f>
        <v>food trucks</v>
      </c>
      <c r="S2261" s="12">
        <f>(((J2261/60)/60)/24)+DATE(1970,1,1)</f>
        <v>41897.660833333335</v>
      </c>
      <c r="T2261" s="12">
        <f>(((I2261/60)/60)/24)+DATE(1970,1,1)</f>
        <v>41927.660833333335</v>
      </c>
    </row>
    <row r="2262" spans="1:20" ht="48" x14ac:dyDescent="0.2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5">
        <f>E2262/D2262</f>
        <v>1.0243783333333334</v>
      </c>
      <c r="P2262" s="8">
        <f>E2262/L2262</f>
        <v>55.371801801801809</v>
      </c>
      <c r="Q2262" t="str">
        <f>LEFT(N2262, SEARCH("/", N2262,1)-1)</f>
        <v>photography</v>
      </c>
      <c r="R2262" t="str">
        <f>RIGHT(N2262,LEN(N2262)-SEARCH("/",N2262,1))</f>
        <v>photobooks</v>
      </c>
      <c r="S2262" s="12">
        <f>(((J2262/60)/60)/24)+DATE(1970,1,1)</f>
        <v>42536.60701388889</v>
      </c>
      <c r="T2262" s="12">
        <f>(((I2262/60)/60)/24)+DATE(1970,1,1)</f>
        <v>42566.60701388889</v>
      </c>
    </row>
    <row r="2263" spans="1:20" ht="48" x14ac:dyDescent="0.2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5">
        <f>E2263/D2263</f>
        <v>1.06</v>
      </c>
      <c r="P2263" s="8">
        <f>E2263/L2263</f>
        <v>138.2608695652174</v>
      </c>
      <c r="Q2263" t="str">
        <f>LEFT(N2263, SEARCH("/", N2263,1)-1)</f>
        <v>photography</v>
      </c>
      <c r="R2263" t="str">
        <f>RIGHT(N2263,LEN(N2263)-SEARCH("/",N2263,1))</f>
        <v>photobooks</v>
      </c>
      <c r="S2263" s="12">
        <f>(((J2263/60)/60)/24)+DATE(1970,1,1)</f>
        <v>42761.846122685187</v>
      </c>
      <c r="T2263" s="12">
        <f>(((I2263/60)/60)/24)+DATE(1970,1,1)</f>
        <v>42791.846122685187</v>
      </c>
    </row>
    <row r="2264" spans="1:20" ht="32" x14ac:dyDescent="0.2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5">
        <f>E2264/D2264</f>
        <v>1.018</v>
      </c>
      <c r="P2264" s="8">
        <f>E2264/L2264</f>
        <v>82.540540540540547</v>
      </c>
      <c r="Q2264" t="str">
        <f>LEFT(N2264, SEARCH("/", N2264,1)-1)</f>
        <v>music</v>
      </c>
      <c r="R2264" t="str">
        <f>RIGHT(N2264,LEN(N2264)-SEARCH("/",N2264,1))</f>
        <v>rock</v>
      </c>
      <c r="S2264" s="12">
        <f>(((J2264/60)/60)/24)+DATE(1970,1,1)</f>
        <v>40751.814432870371</v>
      </c>
      <c r="T2264" s="12">
        <f>(((I2264/60)/60)/24)+DATE(1970,1,1)</f>
        <v>40811.814432870371</v>
      </c>
    </row>
    <row r="2265" spans="1:20" ht="48" x14ac:dyDescent="0.2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5">
        <f>E2265/D2265</f>
        <v>1.2598333333333334</v>
      </c>
      <c r="P2265" s="8">
        <f>E2265/L2265</f>
        <v>28.632575757575758</v>
      </c>
      <c r="Q2265" t="str">
        <f>LEFT(N2265, SEARCH("/", N2265,1)-1)</f>
        <v>publishing</v>
      </c>
      <c r="R2265" t="str">
        <f>RIGHT(N2265,LEN(N2265)-SEARCH("/",N2265,1))</f>
        <v>nonfiction</v>
      </c>
      <c r="S2265" s="12">
        <f>(((J2265/60)/60)/24)+DATE(1970,1,1)</f>
        <v>41781.717268518521</v>
      </c>
      <c r="T2265" s="12">
        <f>(((I2265/60)/60)/24)+DATE(1970,1,1)</f>
        <v>41811.717268518521</v>
      </c>
    </row>
    <row r="2266" spans="1:20" ht="48" x14ac:dyDescent="0.2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5">
        <f>E2266/D2266</f>
        <v>1.073</v>
      </c>
      <c r="P2266" s="8">
        <f>E2266/L2266</f>
        <v>88.191780821917803</v>
      </c>
      <c r="Q2266" t="str">
        <f>LEFT(N2266, SEARCH("/", N2266,1)-1)</f>
        <v>music</v>
      </c>
      <c r="R2266" t="str">
        <f>RIGHT(N2266,LEN(N2266)-SEARCH("/",N2266,1))</f>
        <v>rock</v>
      </c>
      <c r="S2266" s="12">
        <f>(((J2266/60)/60)/24)+DATE(1970,1,1)</f>
        <v>42018.99863425926</v>
      </c>
      <c r="T2266" s="12">
        <f>(((I2266/60)/60)/24)+DATE(1970,1,1)</f>
        <v>42048.99863425926</v>
      </c>
    </row>
    <row r="2267" spans="1:20" ht="48" x14ac:dyDescent="0.2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5">
        <f>E2267/D2267</f>
        <v>1.6666666666666666E-4</v>
      </c>
      <c r="P2267" s="8">
        <f>E2267/L2267</f>
        <v>1</v>
      </c>
      <c r="Q2267" t="str">
        <f>LEFT(N2267, SEARCH("/", N2267,1)-1)</f>
        <v>publishing</v>
      </c>
      <c r="R2267" t="str">
        <f>RIGHT(N2267,LEN(N2267)-SEARCH("/",N2267,1))</f>
        <v>translations</v>
      </c>
      <c r="S2267" s="12">
        <f>(((J2267/60)/60)/24)+DATE(1970,1,1)</f>
        <v>42479.318518518514</v>
      </c>
      <c r="T2267" s="12">
        <f>(((I2267/60)/60)/24)+DATE(1970,1,1)</f>
        <v>42524.318518518514</v>
      </c>
    </row>
    <row r="2268" spans="1:20" ht="32" x14ac:dyDescent="0.2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5">
        <f>E2268/D2268</f>
        <v>0</v>
      </c>
      <c r="P2268" s="8" t="e">
        <f>E2268/L2268</f>
        <v>#DIV/0!</v>
      </c>
      <c r="Q2268" t="str">
        <f>LEFT(N2268, SEARCH("/", N2268,1)-1)</f>
        <v>publishing</v>
      </c>
      <c r="R2268" t="str">
        <f>RIGHT(N2268,LEN(N2268)-SEARCH("/",N2268,1))</f>
        <v>translations</v>
      </c>
      <c r="S2268" s="12">
        <f>(((J2268/60)/60)/24)+DATE(1970,1,1)</f>
        <v>42289.89634259259</v>
      </c>
      <c r="T2268" s="12">
        <f>(((I2268/60)/60)/24)+DATE(1970,1,1)</f>
        <v>42319.938009259262</v>
      </c>
    </row>
    <row r="2269" spans="1:20" ht="32" x14ac:dyDescent="0.2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5">
        <f>E2269/D2269</f>
        <v>6.6155466666666669</v>
      </c>
      <c r="P2269" s="8">
        <f>E2269/L2269</f>
        <v>43.333275109170302</v>
      </c>
      <c r="Q2269" t="str">
        <f>LEFT(N2269, SEARCH("/", N2269,1)-1)</f>
        <v>publishing</v>
      </c>
      <c r="R2269" t="str">
        <f>RIGHT(N2269,LEN(N2269)-SEARCH("/",N2269,1))</f>
        <v>radio &amp; podcasts</v>
      </c>
      <c r="S2269" s="12">
        <f>(((J2269/60)/60)/24)+DATE(1970,1,1)</f>
        <v>40766.041921296295</v>
      </c>
      <c r="T2269" s="12">
        <f>(((I2269/60)/60)/24)+DATE(1970,1,1)</f>
        <v>40796.041921296295</v>
      </c>
    </row>
    <row r="2270" spans="1:20" ht="48" x14ac:dyDescent="0.2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5">
        <f>E2270/D2270</f>
        <v>0</v>
      </c>
      <c r="P2270" s="8" t="e">
        <f>E2270/L2270</f>
        <v>#DIV/0!</v>
      </c>
      <c r="Q2270" t="str">
        <f>LEFT(N2270, SEARCH("/", N2270,1)-1)</f>
        <v>photography</v>
      </c>
      <c r="R2270" t="str">
        <f>RIGHT(N2270,LEN(N2270)-SEARCH("/",N2270,1))</f>
        <v>nature</v>
      </c>
      <c r="S2270" s="12">
        <f>(((J2270/60)/60)/24)+DATE(1970,1,1)</f>
        <v>42219.282951388886</v>
      </c>
      <c r="T2270" s="12">
        <f>(((I2270/60)/60)/24)+DATE(1970,1,1)</f>
        <v>42249.282951388886</v>
      </c>
    </row>
    <row r="2271" spans="1:20" ht="48" x14ac:dyDescent="0.2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5">
        <f>E2271/D2271</f>
        <v>1.4166666666666666E-2</v>
      </c>
      <c r="P2271" s="8">
        <f>E2271/L2271</f>
        <v>42.5</v>
      </c>
      <c r="Q2271" t="str">
        <f>LEFT(N2271, SEARCH("/", N2271,1)-1)</f>
        <v>publishing</v>
      </c>
      <c r="R2271" t="str">
        <f>RIGHT(N2271,LEN(N2271)-SEARCH("/",N2271,1))</f>
        <v>art books</v>
      </c>
      <c r="S2271" s="12">
        <f>(((J2271/60)/60)/24)+DATE(1970,1,1)</f>
        <v>41652.742488425924</v>
      </c>
      <c r="T2271" s="12">
        <f>(((I2271/60)/60)/24)+DATE(1970,1,1)</f>
        <v>41712.700821759259</v>
      </c>
    </row>
    <row r="2272" spans="1:20" ht="32" x14ac:dyDescent="0.2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5">
        <f>E2272/D2272</f>
        <v>0.41399999999999998</v>
      </c>
      <c r="P2272" s="8">
        <f>E2272/L2272</f>
        <v>47.769230769230766</v>
      </c>
      <c r="Q2272" t="str">
        <f>LEFT(N2272, SEARCH("/", N2272,1)-1)</f>
        <v>publishing</v>
      </c>
      <c r="R2272" t="str">
        <f>RIGHT(N2272,LEN(N2272)-SEARCH("/",N2272,1))</f>
        <v>art books</v>
      </c>
      <c r="S2272" s="12">
        <f>(((J2272/60)/60)/24)+DATE(1970,1,1)</f>
        <v>42438.813449074078</v>
      </c>
      <c r="T2272" s="12">
        <f>(((I2272/60)/60)/24)+DATE(1970,1,1)</f>
        <v>42468.771782407406</v>
      </c>
    </row>
    <row r="2273" spans="1:20" ht="48" x14ac:dyDescent="0.2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5">
        <f>E2273/D2273</f>
        <v>1.0069333333333335</v>
      </c>
      <c r="P2273" s="8">
        <f>E2273/L2273</f>
        <v>137.30909090909091</v>
      </c>
      <c r="Q2273" t="str">
        <f>LEFT(N2273, SEARCH("/", N2273,1)-1)</f>
        <v>music</v>
      </c>
      <c r="R2273" t="str">
        <f>RIGHT(N2273,LEN(N2273)-SEARCH("/",N2273,1))</f>
        <v>rock</v>
      </c>
      <c r="S2273" s="12">
        <f>(((J2273/60)/60)/24)+DATE(1970,1,1)</f>
        <v>40747.012881944444</v>
      </c>
      <c r="T2273" s="12">
        <f>(((I2273/60)/60)/24)+DATE(1970,1,1)</f>
        <v>40756.291666666664</v>
      </c>
    </row>
    <row r="2274" spans="1:20" ht="32" x14ac:dyDescent="0.2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5">
        <f>E2274/D2274</f>
        <v>1.0366666666666666</v>
      </c>
      <c r="P2274" s="8">
        <f>E2274/L2274</f>
        <v>75.853658536585371</v>
      </c>
      <c r="Q2274" t="str">
        <f>LEFT(N2274, SEARCH("/", N2274,1)-1)</f>
        <v>music</v>
      </c>
      <c r="R2274" t="str">
        <f>RIGHT(N2274,LEN(N2274)-SEARCH("/",N2274,1))</f>
        <v>rock</v>
      </c>
      <c r="S2274" s="12">
        <f>(((J2274/60)/60)/24)+DATE(1970,1,1)</f>
        <v>41645.867280092592</v>
      </c>
      <c r="T2274" s="12">
        <f>(((I2274/60)/60)/24)+DATE(1970,1,1)</f>
        <v>41690.867280092592</v>
      </c>
    </row>
    <row r="2275" spans="1:20" ht="48" x14ac:dyDescent="0.2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5">
        <f>E2275/D2275</f>
        <v>1.3223333333333334</v>
      </c>
      <c r="P2275" s="8">
        <f>E2275/L2275</f>
        <v>74.149532710280369</v>
      </c>
      <c r="Q2275" t="str">
        <f>LEFT(N2275, SEARCH("/", N2275,1)-1)</f>
        <v>music</v>
      </c>
      <c r="R2275" t="str">
        <f>RIGHT(N2275,LEN(N2275)-SEARCH("/",N2275,1))</f>
        <v>pop</v>
      </c>
      <c r="S2275" s="12">
        <f>(((J2275/60)/60)/24)+DATE(1970,1,1)</f>
        <v>41223.22184027778</v>
      </c>
      <c r="T2275" s="12">
        <f>(((I2275/60)/60)/24)+DATE(1970,1,1)</f>
        <v>41261.597222222219</v>
      </c>
    </row>
    <row r="2276" spans="1:20" ht="48" x14ac:dyDescent="0.2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5">
        <f>E2276/D2276</f>
        <v>1.1166666666666667</v>
      </c>
      <c r="P2276" s="8">
        <f>E2276/L2276</f>
        <v>159.52380952380952</v>
      </c>
      <c r="Q2276" t="str">
        <f>LEFT(N2276, SEARCH("/", N2276,1)-1)</f>
        <v>music</v>
      </c>
      <c r="R2276" t="str">
        <f>RIGHT(N2276,LEN(N2276)-SEARCH("/",N2276,1))</f>
        <v>pop</v>
      </c>
      <c r="S2276" s="12">
        <f>(((J2276/60)/60)/24)+DATE(1970,1,1)</f>
        <v>42416.407129629632</v>
      </c>
      <c r="T2276" s="12">
        <f>(((I2276/60)/60)/24)+DATE(1970,1,1)</f>
        <v>42476.249305555553</v>
      </c>
    </row>
    <row r="2277" spans="1:20" ht="32" x14ac:dyDescent="0.2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5">
        <f>E2277/D2277</f>
        <v>0</v>
      </c>
      <c r="P2277" s="8" t="e">
        <f>E2277/L2277</f>
        <v>#DIV/0!</v>
      </c>
      <c r="Q2277" t="str">
        <f>LEFT(N2277, SEARCH("/", N2277,1)-1)</f>
        <v>music</v>
      </c>
      <c r="R2277" t="str">
        <f>RIGHT(N2277,LEN(N2277)-SEARCH("/",N2277,1))</f>
        <v>faith</v>
      </c>
      <c r="S2277" s="12">
        <f>(((J2277/60)/60)/24)+DATE(1970,1,1)</f>
        <v>42779.21365740741</v>
      </c>
      <c r="T2277" s="12">
        <f>(((I2277/60)/60)/24)+DATE(1970,1,1)</f>
        <v>42839.171990740739</v>
      </c>
    </row>
    <row r="2278" spans="1:20" ht="48" x14ac:dyDescent="0.2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5">
        <f>E2278/D2278</f>
        <v>5.8333333333333336E-3</v>
      </c>
      <c r="P2278" s="8">
        <f>E2278/L2278</f>
        <v>8.75</v>
      </c>
      <c r="Q2278" t="str">
        <f>LEFT(N2278, SEARCH("/", N2278,1)-1)</f>
        <v>music</v>
      </c>
      <c r="R2278" t="str">
        <f>RIGHT(N2278,LEN(N2278)-SEARCH("/",N2278,1))</f>
        <v>faith</v>
      </c>
      <c r="S2278" s="12">
        <f>(((J2278/60)/60)/24)+DATE(1970,1,1)</f>
        <v>41912.932430555556</v>
      </c>
      <c r="T2278" s="12">
        <f>(((I2278/60)/60)/24)+DATE(1970,1,1)</f>
        <v>41942.932430555556</v>
      </c>
    </row>
    <row r="2279" spans="1:20" ht="48" x14ac:dyDescent="0.2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5">
        <f>E2279/D2279</f>
        <v>1.0041666666666667</v>
      </c>
      <c r="P2279" s="8">
        <f>E2279/L2279</f>
        <v>89.925373134328353</v>
      </c>
      <c r="Q2279" t="str">
        <f>LEFT(N2279, SEARCH("/", N2279,1)-1)</f>
        <v>photography</v>
      </c>
      <c r="R2279" t="str">
        <f>RIGHT(N2279,LEN(N2279)-SEARCH("/",N2279,1))</f>
        <v>photobooks</v>
      </c>
      <c r="S2279" s="12">
        <f>(((J2279/60)/60)/24)+DATE(1970,1,1)</f>
        <v>42586.925636574073</v>
      </c>
      <c r="T2279" s="12">
        <f>(((I2279/60)/60)/24)+DATE(1970,1,1)</f>
        <v>42609.165972222225</v>
      </c>
    </row>
    <row r="2280" spans="1:20" ht="48" x14ac:dyDescent="0.2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5">
        <f>E2280/D2280</f>
        <v>1.7243333333333333</v>
      </c>
      <c r="P2280" s="8">
        <f>E2280/L2280</f>
        <v>94.054545454545448</v>
      </c>
      <c r="Q2280" t="str">
        <f>LEFT(N2280, SEARCH("/", N2280,1)-1)</f>
        <v>music</v>
      </c>
      <c r="R2280" t="str">
        <f>RIGHT(N2280,LEN(N2280)-SEARCH("/",N2280,1))</f>
        <v>indie rock</v>
      </c>
      <c r="S2280" s="12">
        <f>(((J2280/60)/60)/24)+DATE(1970,1,1)</f>
        <v>41879.130868055552</v>
      </c>
      <c r="T2280" s="12">
        <f>(((I2280/60)/60)/24)+DATE(1970,1,1)</f>
        <v>41909.130868055552</v>
      </c>
    </row>
    <row r="2281" spans="1:20" ht="48" x14ac:dyDescent="0.2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5">
        <f>E2281/D2281</f>
        <v>1.3844033333333334</v>
      </c>
      <c r="P2281" s="8">
        <f>E2281/L2281</f>
        <v>87.436000000000007</v>
      </c>
      <c r="Q2281" t="str">
        <f>LEFT(N2281, SEARCH("/", N2281,1)-1)</f>
        <v>technology</v>
      </c>
      <c r="R2281" t="str">
        <f>RIGHT(N2281,LEN(N2281)-SEARCH("/",N2281,1))</f>
        <v>hardware</v>
      </c>
      <c r="S2281" s="12">
        <f>(((J2281/60)/60)/24)+DATE(1970,1,1)</f>
        <v>40638.828009259261</v>
      </c>
      <c r="T2281" s="12">
        <f>(((I2281/60)/60)/24)+DATE(1970,1,1)</f>
        <v>40728.828009259261</v>
      </c>
    </row>
    <row r="2282" spans="1:20" ht="20" x14ac:dyDescent="0.2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5">
        <f>E2282/D2282</f>
        <v>4.1666666666666666E-3</v>
      </c>
      <c r="P2282" s="8">
        <f>E2282/L2282</f>
        <v>25</v>
      </c>
      <c r="Q2282" t="str">
        <f>LEFT(N2282, SEARCH("/", N2282,1)-1)</f>
        <v>photography</v>
      </c>
      <c r="R2282" t="str">
        <f>RIGHT(N2282,LEN(N2282)-SEARCH("/",N2282,1))</f>
        <v>people</v>
      </c>
      <c r="S2282" s="12">
        <f>(((J2282/60)/60)/24)+DATE(1970,1,1)</f>
        <v>42206.763217592597</v>
      </c>
      <c r="T2282" s="12">
        <f>(((I2282/60)/60)/24)+DATE(1970,1,1)</f>
        <v>42236.763217592597</v>
      </c>
    </row>
    <row r="2283" spans="1:20" ht="48" x14ac:dyDescent="0.2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5">
        <f>E2283/D2283</f>
        <v>1.6741666666666666</v>
      </c>
      <c r="P2283" s="8">
        <f>E2283/L2283</f>
        <v>99.455445544554451</v>
      </c>
      <c r="Q2283" t="str">
        <f>LEFT(N2283, SEARCH("/", N2283,1)-1)</f>
        <v>technology</v>
      </c>
      <c r="R2283" t="str">
        <f>RIGHT(N2283,LEN(N2283)-SEARCH("/",N2283,1))</f>
        <v>hardware</v>
      </c>
      <c r="S2283" s="12">
        <f>(((J2283/60)/60)/24)+DATE(1970,1,1)</f>
        <v>41946.674108796295</v>
      </c>
      <c r="T2283" s="12">
        <f>(((I2283/60)/60)/24)+DATE(1970,1,1)</f>
        <v>41976.166666666672</v>
      </c>
    </row>
    <row r="2284" spans="1:20" ht="48" x14ac:dyDescent="0.2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5">
        <f>E2284/D2284</f>
        <v>1.2353333333333334</v>
      </c>
      <c r="P2284" s="8">
        <f>E2284/L2284</f>
        <v>89.301204819277103</v>
      </c>
      <c r="Q2284" t="str">
        <f>LEFT(N2284, SEARCH("/", N2284,1)-1)</f>
        <v>music</v>
      </c>
      <c r="R2284" t="str">
        <f>RIGHT(N2284,LEN(N2284)-SEARCH("/",N2284,1))</f>
        <v>indie rock</v>
      </c>
      <c r="S2284" s="12">
        <f>(((J2284/60)/60)/24)+DATE(1970,1,1)</f>
        <v>41075.835497685184</v>
      </c>
      <c r="T2284" s="12">
        <f>(((I2284/60)/60)/24)+DATE(1970,1,1)</f>
        <v>41105.835497685184</v>
      </c>
    </row>
    <row r="2285" spans="1:20" ht="48" x14ac:dyDescent="0.2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5">
        <f>E2285/D2285</f>
        <v>1.0128333333333333</v>
      </c>
      <c r="P2285" s="8">
        <f>E2285/L2285</f>
        <v>110.49090909090908</v>
      </c>
      <c r="Q2285" t="str">
        <f>LEFT(N2285, SEARCH("/", N2285,1)-1)</f>
        <v>music</v>
      </c>
      <c r="R2285" t="str">
        <f>RIGHT(N2285,LEN(N2285)-SEARCH("/",N2285,1))</f>
        <v>indie rock</v>
      </c>
      <c r="S2285" s="12">
        <f>(((J2285/60)/60)/24)+DATE(1970,1,1)</f>
        <v>40763.707546296297</v>
      </c>
      <c r="T2285" s="12">
        <f>(((I2285/60)/60)/24)+DATE(1970,1,1)</f>
        <v>40823.707546296297</v>
      </c>
    </row>
    <row r="2286" spans="1:20" ht="48" x14ac:dyDescent="0.2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5">
        <f>E2286/D2286</f>
        <v>1.0033333333333334</v>
      </c>
      <c r="P2286" s="8">
        <f>E2286/L2286</f>
        <v>188.125</v>
      </c>
      <c r="Q2286" t="str">
        <f>LEFT(N2286, SEARCH("/", N2286,1)-1)</f>
        <v>music</v>
      </c>
      <c r="R2286" t="str">
        <f>RIGHT(N2286,LEN(N2286)-SEARCH("/",N2286,1))</f>
        <v>indie rock</v>
      </c>
      <c r="S2286" s="12">
        <f>(((J2286/60)/60)/24)+DATE(1970,1,1)</f>
        <v>40946.11383101852</v>
      </c>
      <c r="T2286" s="12">
        <f>(((I2286/60)/60)/24)+DATE(1970,1,1)</f>
        <v>40976.11383101852</v>
      </c>
    </row>
    <row r="2287" spans="1:20" ht="48" x14ac:dyDescent="0.2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5">
        <f>E2287/D2287</f>
        <v>1.7333333333333333E-2</v>
      </c>
      <c r="P2287" s="8">
        <f>E2287/L2287</f>
        <v>34.666666666666664</v>
      </c>
      <c r="Q2287" t="str">
        <f>LEFT(N2287, SEARCH("/", N2287,1)-1)</f>
        <v>games</v>
      </c>
      <c r="R2287" t="str">
        <f>RIGHT(N2287,LEN(N2287)-SEARCH("/",N2287,1))</f>
        <v>video games</v>
      </c>
      <c r="S2287" s="12">
        <f>(((J2287/60)/60)/24)+DATE(1970,1,1)</f>
        <v>41361.886469907404</v>
      </c>
      <c r="T2287" s="12">
        <f>(((I2287/60)/60)/24)+DATE(1970,1,1)</f>
        <v>41391.886469907404</v>
      </c>
    </row>
    <row r="2288" spans="1:20" ht="48" x14ac:dyDescent="0.2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5">
        <f>E2288/D2288</f>
        <v>1.1438333333333333</v>
      </c>
      <c r="P2288" s="8">
        <f>E2288/L2288</f>
        <v>55.796747967479675</v>
      </c>
      <c r="Q2288" t="str">
        <f>LEFT(N2288, SEARCH("/", N2288,1)-1)</f>
        <v>music</v>
      </c>
      <c r="R2288" t="str">
        <f>RIGHT(N2288,LEN(N2288)-SEARCH("/",N2288,1))</f>
        <v>electronic music</v>
      </c>
      <c r="S2288" s="12">
        <f>(((J2288/60)/60)/24)+DATE(1970,1,1)</f>
        <v>41548.747418981482</v>
      </c>
      <c r="T2288" s="12">
        <f>(((I2288/60)/60)/24)+DATE(1970,1,1)</f>
        <v>41582.041666666664</v>
      </c>
    </row>
    <row r="2289" spans="1:20" ht="48" x14ac:dyDescent="0.2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5">
        <f>E2289/D2289</f>
        <v>1.8003333333333333</v>
      </c>
      <c r="P2289" s="8">
        <f>E2289/L2289</f>
        <v>24.274157303370785</v>
      </c>
      <c r="Q2289" t="str">
        <f>LEFT(N2289, SEARCH("/", N2289,1)-1)</f>
        <v>games</v>
      </c>
      <c r="R2289" t="str">
        <f>RIGHT(N2289,LEN(N2289)-SEARCH("/",N2289,1))</f>
        <v>tabletop games</v>
      </c>
      <c r="S2289" s="12">
        <f>(((J2289/60)/60)/24)+DATE(1970,1,1)</f>
        <v>42496.582337962958</v>
      </c>
      <c r="T2289" s="12">
        <f>(((I2289/60)/60)/24)+DATE(1970,1,1)</f>
        <v>42513.125</v>
      </c>
    </row>
    <row r="2290" spans="1:20" ht="32" x14ac:dyDescent="0.2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5">
        <f>E2290/D2290</f>
        <v>1.0622116666666668</v>
      </c>
      <c r="P2290" s="8">
        <f>E2290/L2290</f>
        <v>108.02152542372882</v>
      </c>
      <c r="Q2290" t="str">
        <f>LEFT(N2290, SEARCH("/", N2290,1)-1)</f>
        <v>music</v>
      </c>
      <c r="R2290" t="str">
        <f>RIGHT(N2290,LEN(N2290)-SEARCH("/",N2290,1))</f>
        <v>rock</v>
      </c>
      <c r="S2290" s="12">
        <f>(((J2290/60)/60)/24)+DATE(1970,1,1)</f>
        <v>40585.796817129631</v>
      </c>
      <c r="T2290" s="12">
        <f>(((I2290/60)/60)/24)+DATE(1970,1,1)</f>
        <v>40614.166666666664</v>
      </c>
    </row>
    <row r="2291" spans="1:20" ht="48" x14ac:dyDescent="0.2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5">
        <f>E2291/D2291</f>
        <v>1.0070033333333335</v>
      </c>
      <c r="P2291" s="8">
        <f>E2291/L2291</f>
        <v>53.469203539823013</v>
      </c>
      <c r="Q2291" t="str">
        <f>LEFT(N2291, SEARCH("/", N2291,1)-1)</f>
        <v>music</v>
      </c>
      <c r="R2291" t="str">
        <f>RIGHT(N2291,LEN(N2291)-SEARCH("/",N2291,1))</f>
        <v>indie rock</v>
      </c>
      <c r="S2291" s="12">
        <f>(((J2291/60)/60)/24)+DATE(1970,1,1)</f>
        <v>40502.815868055557</v>
      </c>
      <c r="T2291" s="12">
        <f>(((I2291/60)/60)/24)+DATE(1970,1,1)</f>
        <v>40544.207638888889</v>
      </c>
    </row>
    <row r="2292" spans="1:20" ht="48" x14ac:dyDescent="0.2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5">
        <f>E2292/D2292</f>
        <v>1.0667450000000001</v>
      </c>
      <c r="P2292" s="8">
        <f>E2292/L2292</f>
        <v>59.817476635514019</v>
      </c>
      <c r="Q2292" t="str">
        <f>LEFT(N2292, SEARCH("/", N2292,1)-1)</f>
        <v>music</v>
      </c>
      <c r="R2292" t="str">
        <f>RIGHT(N2292,LEN(N2292)-SEARCH("/",N2292,1))</f>
        <v>indie rock</v>
      </c>
      <c r="S2292" s="12">
        <f>(((J2292/60)/60)/24)+DATE(1970,1,1)</f>
        <v>41307.987696759257</v>
      </c>
      <c r="T2292" s="12">
        <f>(((I2292/60)/60)/24)+DATE(1970,1,1)</f>
        <v>41342.987696759257</v>
      </c>
    </row>
    <row r="2293" spans="1:20" ht="32" x14ac:dyDescent="0.2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5">
        <f>E2293/D2293</f>
        <v>1.6666666666666666E-4</v>
      </c>
      <c r="P2293" s="8">
        <f>E2293/L2293</f>
        <v>1</v>
      </c>
      <c r="Q2293" t="str">
        <f>LEFT(N2293, SEARCH("/", N2293,1)-1)</f>
        <v>food</v>
      </c>
      <c r="R2293" t="str">
        <f>RIGHT(N2293,LEN(N2293)-SEARCH("/",N2293,1))</f>
        <v>food trucks</v>
      </c>
      <c r="S2293" s="12">
        <f>(((J2293/60)/60)/24)+DATE(1970,1,1)</f>
        <v>42026.687453703707</v>
      </c>
      <c r="T2293" s="12">
        <f>(((I2293/60)/60)/24)+DATE(1970,1,1)</f>
        <v>42056.687453703707</v>
      </c>
    </row>
    <row r="2294" spans="1:20" ht="32" x14ac:dyDescent="0.2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5">
        <f>E2294/D2294</f>
        <v>1</v>
      </c>
      <c r="P2294" s="8">
        <f>E2294/L2294</f>
        <v>600</v>
      </c>
      <c r="Q2294" t="str">
        <f>LEFT(N2294, SEARCH("/", N2294,1)-1)</f>
        <v>music</v>
      </c>
      <c r="R2294" t="str">
        <f>RIGHT(N2294,LEN(N2294)-SEARCH("/",N2294,1))</f>
        <v>indie rock</v>
      </c>
      <c r="S2294" s="12">
        <f>(((J2294/60)/60)/24)+DATE(1970,1,1)</f>
        <v>41327.996435185189</v>
      </c>
      <c r="T2294" s="12">
        <f>(((I2294/60)/60)/24)+DATE(1970,1,1)</f>
        <v>41362.954768518517</v>
      </c>
    </row>
    <row r="2295" spans="1:20" ht="32" x14ac:dyDescent="0.2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5">
        <f>E2295/D2295</f>
        <v>1.0428333333333333</v>
      </c>
      <c r="P2295" s="8">
        <f>E2295/L2295</f>
        <v>82.328947368421055</v>
      </c>
      <c r="Q2295" t="str">
        <f>LEFT(N2295, SEARCH("/", N2295,1)-1)</f>
        <v>music</v>
      </c>
      <c r="R2295" t="str">
        <f>RIGHT(N2295,LEN(N2295)-SEARCH("/",N2295,1))</f>
        <v>classical music</v>
      </c>
      <c r="S2295" s="12">
        <f>(((J2295/60)/60)/24)+DATE(1970,1,1)</f>
        <v>40948.080729166664</v>
      </c>
      <c r="T2295" s="12">
        <f>(((I2295/60)/60)/24)+DATE(1970,1,1)</f>
        <v>40993.0390625</v>
      </c>
    </row>
    <row r="2296" spans="1:20" ht="48" x14ac:dyDescent="0.2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5">
        <f>E2296/D2296</f>
        <v>1.0185</v>
      </c>
      <c r="P2296" s="8">
        <f>E2296/L2296</f>
        <v>165.16216216216216</v>
      </c>
      <c r="Q2296" t="str">
        <f>LEFT(N2296, SEARCH("/", N2296,1)-1)</f>
        <v>music</v>
      </c>
      <c r="R2296" t="str">
        <f>RIGHT(N2296,LEN(N2296)-SEARCH("/",N2296,1))</f>
        <v>classical music</v>
      </c>
      <c r="S2296" s="12">
        <f>(((J2296/60)/60)/24)+DATE(1970,1,1)</f>
        <v>42618.625428240746</v>
      </c>
      <c r="T2296" s="12">
        <f>(((I2296/60)/60)/24)+DATE(1970,1,1)</f>
        <v>42643.185416666667</v>
      </c>
    </row>
    <row r="2297" spans="1:20" ht="48" x14ac:dyDescent="0.2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5">
        <f>E2297/D2297</f>
        <v>0</v>
      </c>
      <c r="P2297" s="8" t="e">
        <f>E2297/L2297</f>
        <v>#DIV/0!</v>
      </c>
      <c r="Q2297" t="str">
        <f>LEFT(N2297, SEARCH("/", N2297,1)-1)</f>
        <v>food</v>
      </c>
      <c r="R2297" t="str">
        <f>RIGHT(N2297,LEN(N2297)-SEARCH("/",N2297,1))</f>
        <v>food trucks</v>
      </c>
      <c r="S2297" s="12">
        <f>(((J2297/60)/60)/24)+DATE(1970,1,1)</f>
        <v>42238.022905092599</v>
      </c>
      <c r="T2297" s="12">
        <f>(((I2297/60)/60)/24)+DATE(1970,1,1)</f>
        <v>42286.708333333328</v>
      </c>
    </row>
    <row r="2298" spans="1:20" ht="48" x14ac:dyDescent="0.2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5">
        <f>E2298/D2298</f>
        <v>3.8833333333333331E-2</v>
      </c>
      <c r="P2298" s="8">
        <f>E2298/L2298</f>
        <v>29.125</v>
      </c>
      <c r="Q2298" t="str">
        <f>LEFT(N2298, SEARCH("/", N2298,1)-1)</f>
        <v>food</v>
      </c>
      <c r="R2298" t="str">
        <f>RIGHT(N2298,LEN(N2298)-SEARCH("/",N2298,1))</f>
        <v>food trucks</v>
      </c>
      <c r="S2298" s="12">
        <f>(((J2298/60)/60)/24)+DATE(1970,1,1)</f>
        <v>42042.676226851851</v>
      </c>
      <c r="T2298" s="12">
        <f>(((I2298/60)/60)/24)+DATE(1970,1,1)</f>
        <v>42094.551388888889</v>
      </c>
    </row>
    <row r="2299" spans="1:20" ht="48" x14ac:dyDescent="0.2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5">
        <f>E2299/D2299</f>
        <v>0.28299999999999997</v>
      </c>
      <c r="P2299" s="8">
        <f>E2299/L2299</f>
        <v>84.9</v>
      </c>
      <c r="Q2299" t="str">
        <f>LEFT(N2299, SEARCH("/", N2299,1)-1)</f>
        <v>food</v>
      </c>
      <c r="R2299" t="str">
        <f>RIGHT(N2299,LEN(N2299)-SEARCH("/",N2299,1))</f>
        <v>food trucks</v>
      </c>
      <c r="S2299" s="12">
        <f>(((J2299/60)/60)/24)+DATE(1970,1,1)</f>
        <v>41932.871990740743</v>
      </c>
      <c r="T2299" s="12">
        <f>(((I2299/60)/60)/24)+DATE(1970,1,1)</f>
        <v>41965.249305555553</v>
      </c>
    </row>
    <row r="2300" spans="1:20" ht="48" x14ac:dyDescent="0.2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5">
        <f>E2300/D2300</f>
        <v>1.0883333333333334</v>
      </c>
      <c r="P2300" s="8">
        <f>E2300/L2300</f>
        <v>94.637681159420296</v>
      </c>
      <c r="Q2300" t="str">
        <f>LEFT(N2300, SEARCH("/", N2300,1)-1)</f>
        <v>theater</v>
      </c>
      <c r="R2300" t="str">
        <f>RIGHT(N2300,LEN(N2300)-SEARCH("/",N2300,1))</f>
        <v>spaces</v>
      </c>
      <c r="S2300" s="12">
        <f>(((J2300/60)/60)/24)+DATE(1970,1,1)</f>
        <v>42418.031180555554</v>
      </c>
      <c r="T2300" s="12">
        <f>(((I2300/60)/60)/24)+DATE(1970,1,1)</f>
        <v>42477.989513888882</v>
      </c>
    </row>
    <row r="2301" spans="1:20" ht="48" x14ac:dyDescent="0.2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5">
        <f>E2301/D2301</f>
        <v>1.19</v>
      </c>
      <c r="P2301" s="8">
        <f>E2301/L2301</f>
        <v>66.111111111111114</v>
      </c>
      <c r="Q2301" t="str">
        <f>LEFT(N2301, SEARCH("/", N2301,1)-1)</f>
        <v>theater</v>
      </c>
      <c r="R2301" t="str">
        <f>RIGHT(N2301,LEN(N2301)-SEARCH("/",N2301,1))</f>
        <v>plays</v>
      </c>
      <c r="S2301" s="12">
        <f>(((J2301/60)/60)/24)+DATE(1970,1,1)</f>
        <v>41920.787534722222</v>
      </c>
      <c r="T2301" s="12">
        <f>(((I2301/60)/60)/24)+DATE(1970,1,1)</f>
        <v>41941.787534722222</v>
      </c>
    </row>
    <row r="2302" spans="1:20" ht="48" x14ac:dyDescent="0.2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5">
        <f>E2302/D2302</f>
        <v>1</v>
      </c>
      <c r="P2302" s="8">
        <f>E2302/L2302</f>
        <v>63.829787234042556</v>
      </c>
      <c r="Q2302" t="str">
        <f>LEFT(N2302, SEARCH("/", N2302,1)-1)</f>
        <v>theater</v>
      </c>
      <c r="R2302" t="str">
        <f>RIGHT(N2302,LEN(N2302)-SEARCH("/",N2302,1))</f>
        <v>plays</v>
      </c>
      <c r="S2302" s="12">
        <f>(((J2302/60)/60)/24)+DATE(1970,1,1)</f>
        <v>42060.683935185181</v>
      </c>
      <c r="T2302" s="12">
        <f>(((I2302/60)/60)/24)+DATE(1970,1,1)</f>
        <v>42090.642268518524</v>
      </c>
    </row>
    <row r="2303" spans="1:20" ht="48" x14ac:dyDescent="0.2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5">
        <f>E2303/D2303</f>
        <v>0.10833333333333334</v>
      </c>
      <c r="P2303" s="8">
        <f>E2303/L2303</f>
        <v>108.33333333333333</v>
      </c>
      <c r="Q2303" t="str">
        <f>LEFT(N2303, SEARCH("/", N2303,1)-1)</f>
        <v>theater</v>
      </c>
      <c r="R2303" t="str">
        <f>RIGHT(N2303,LEN(N2303)-SEARCH("/",N2303,1))</f>
        <v>plays</v>
      </c>
      <c r="S2303" s="12">
        <f>(((J2303/60)/60)/24)+DATE(1970,1,1)</f>
        <v>42672.955138888887</v>
      </c>
      <c r="T2303" s="12">
        <f>(((I2303/60)/60)/24)+DATE(1970,1,1)</f>
        <v>42704.708333333328</v>
      </c>
    </row>
    <row r="2304" spans="1:20" ht="48" x14ac:dyDescent="0.2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5">
        <f>E2304/D2304</f>
        <v>9.4166666666666662E-2</v>
      </c>
      <c r="P2304" s="8">
        <f>E2304/L2304</f>
        <v>80.714285714285708</v>
      </c>
      <c r="Q2304" t="str">
        <f>LEFT(N2304, SEARCH("/", N2304,1)-1)</f>
        <v>theater</v>
      </c>
      <c r="R2304" t="str">
        <f>RIGHT(N2304,LEN(N2304)-SEARCH("/",N2304,1))</f>
        <v>plays</v>
      </c>
      <c r="S2304" s="12">
        <f>(((J2304/60)/60)/24)+DATE(1970,1,1)</f>
        <v>42199.648912037039</v>
      </c>
      <c r="T2304" s="12">
        <f>(((I2304/60)/60)/24)+DATE(1970,1,1)</f>
        <v>42217.041666666672</v>
      </c>
    </row>
    <row r="2305" spans="1:20" ht="48" x14ac:dyDescent="0.2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5">
        <f>E2305/D2305</f>
        <v>1.06</v>
      </c>
      <c r="P2305" s="8">
        <f>E2305/L2305</f>
        <v>69.890109890109883</v>
      </c>
      <c r="Q2305" t="str">
        <f>LEFT(N2305, SEARCH("/", N2305,1)-1)</f>
        <v>theater</v>
      </c>
      <c r="R2305" t="str">
        <f>RIGHT(N2305,LEN(N2305)-SEARCH("/",N2305,1))</f>
        <v>plays</v>
      </c>
      <c r="S2305" s="12">
        <f>(((J2305/60)/60)/24)+DATE(1970,1,1)</f>
        <v>41808.669571759259</v>
      </c>
      <c r="T2305" s="12">
        <f>(((I2305/60)/60)/24)+DATE(1970,1,1)</f>
        <v>41838.669571759259</v>
      </c>
    </row>
    <row r="2306" spans="1:20" ht="48" x14ac:dyDescent="0.2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5">
        <f>E2306/D2306</f>
        <v>1.0011666666666668</v>
      </c>
      <c r="P2306" s="8">
        <f>E2306/L2306</f>
        <v>127.80851063829788</v>
      </c>
      <c r="Q2306" t="str">
        <f>LEFT(N2306, SEARCH("/", N2306,1)-1)</f>
        <v>theater</v>
      </c>
      <c r="R2306" t="str">
        <f>RIGHT(N2306,LEN(N2306)-SEARCH("/",N2306,1))</f>
        <v>plays</v>
      </c>
      <c r="S2306" s="12">
        <f>(((J2306/60)/60)/24)+DATE(1970,1,1)</f>
        <v>42171.763414351852</v>
      </c>
      <c r="T2306" s="12">
        <f>(((I2306/60)/60)/24)+DATE(1970,1,1)</f>
        <v>42211.763414351852</v>
      </c>
    </row>
    <row r="2307" spans="1:20" ht="48" x14ac:dyDescent="0.2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5">
        <f>E2307/D2307</f>
        <v>1.3128333333333333</v>
      </c>
      <c r="P2307" s="8">
        <f>E2307/L2307</f>
        <v>48.325153374233132</v>
      </c>
      <c r="Q2307" t="str">
        <f>LEFT(N2307, SEARCH("/", N2307,1)-1)</f>
        <v>theater</v>
      </c>
      <c r="R2307" t="str">
        <f>RIGHT(N2307,LEN(N2307)-SEARCH("/",N2307,1))</f>
        <v>plays</v>
      </c>
      <c r="S2307" s="12">
        <f>(((J2307/60)/60)/24)+DATE(1970,1,1)</f>
        <v>42136.536134259266</v>
      </c>
      <c r="T2307" s="12">
        <f>(((I2307/60)/60)/24)+DATE(1970,1,1)</f>
        <v>42167.875</v>
      </c>
    </row>
    <row r="2308" spans="1:20" ht="48" x14ac:dyDescent="0.2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5">
        <f>E2308/D2308</f>
        <v>1</v>
      </c>
      <c r="P2308" s="8">
        <f>E2308/L2308</f>
        <v>72.289156626506028</v>
      </c>
      <c r="Q2308" t="str">
        <f>LEFT(N2308, SEARCH("/", N2308,1)-1)</f>
        <v>theater</v>
      </c>
      <c r="R2308" t="str">
        <f>RIGHT(N2308,LEN(N2308)-SEARCH("/",N2308,1))</f>
        <v>plays</v>
      </c>
      <c r="S2308" s="12">
        <f>(((J2308/60)/60)/24)+DATE(1970,1,1)</f>
        <v>41809.860300925924</v>
      </c>
      <c r="T2308" s="12">
        <f>(((I2308/60)/60)/24)+DATE(1970,1,1)</f>
        <v>41839.860300925924</v>
      </c>
    </row>
    <row r="2309" spans="1:20" ht="32" x14ac:dyDescent="0.2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5">
        <f>E2309/D2309</f>
        <v>1.0166666666666666</v>
      </c>
      <c r="P2309" s="8">
        <f>E2309/L2309</f>
        <v>78.205128205128204</v>
      </c>
      <c r="Q2309" t="str">
        <f>LEFT(N2309, SEARCH("/", N2309,1)-1)</f>
        <v>theater</v>
      </c>
      <c r="R2309" t="str">
        <f>RIGHT(N2309,LEN(N2309)-SEARCH("/",N2309,1))</f>
        <v>plays</v>
      </c>
      <c r="S2309" s="12">
        <f>(((J2309/60)/60)/24)+DATE(1970,1,1)</f>
        <v>42062.296412037031</v>
      </c>
      <c r="T2309" s="12">
        <f>(((I2309/60)/60)/24)+DATE(1970,1,1)</f>
        <v>42095.207638888889</v>
      </c>
    </row>
    <row r="2310" spans="1:20" ht="48" x14ac:dyDescent="0.2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5">
        <f>E2310/D2310</f>
        <v>1.0001100000000001</v>
      </c>
      <c r="P2310" s="8">
        <f>E2310/L2310</f>
        <v>93.760312499999998</v>
      </c>
      <c r="Q2310" t="str">
        <f>LEFT(N2310, SEARCH("/", N2310,1)-1)</f>
        <v>theater</v>
      </c>
      <c r="R2310" t="str">
        <f>RIGHT(N2310,LEN(N2310)-SEARCH("/",N2310,1))</f>
        <v>plays</v>
      </c>
      <c r="S2310" s="12">
        <f>(((J2310/60)/60)/24)+DATE(1970,1,1)</f>
        <v>42292.087592592594</v>
      </c>
      <c r="T2310" s="12">
        <f>(((I2310/60)/60)/24)+DATE(1970,1,1)</f>
        <v>42329.125</v>
      </c>
    </row>
    <row r="2311" spans="1:20" ht="48" x14ac:dyDescent="0.2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5">
        <f>E2311/D2311</f>
        <v>1.0358333333333334</v>
      </c>
      <c r="P2311" s="8">
        <f>E2311/L2311</f>
        <v>81.776315789473685</v>
      </c>
      <c r="Q2311" t="str">
        <f>LEFT(N2311, SEARCH("/", N2311,1)-1)</f>
        <v>theater</v>
      </c>
      <c r="R2311" t="str">
        <f>RIGHT(N2311,LEN(N2311)-SEARCH("/",N2311,1))</f>
        <v>plays</v>
      </c>
      <c r="S2311" s="12">
        <f>(((J2311/60)/60)/24)+DATE(1970,1,1)</f>
        <v>42018.676898148144</v>
      </c>
      <c r="T2311" s="12">
        <f>(((I2311/60)/60)/24)+DATE(1970,1,1)</f>
        <v>42040.290972222225</v>
      </c>
    </row>
    <row r="2312" spans="1:20" ht="48" x14ac:dyDescent="0.2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5">
        <f>E2312/D2312</f>
        <v>1.1691666666666667</v>
      </c>
      <c r="P2312" s="8">
        <f>E2312/L2312</f>
        <v>81.569767441860463</v>
      </c>
      <c r="Q2312" t="str">
        <f>LEFT(N2312, SEARCH("/", N2312,1)-1)</f>
        <v>theater</v>
      </c>
      <c r="R2312" t="str">
        <f>RIGHT(N2312,LEN(N2312)-SEARCH("/",N2312,1))</f>
        <v>plays</v>
      </c>
      <c r="S2312" s="12">
        <f>(((J2312/60)/60)/24)+DATE(1970,1,1)</f>
        <v>42167.023206018523</v>
      </c>
      <c r="T2312" s="12">
        <f>(((I2312/60)/60)/24)+DATE(1970,1,1)</f>
        <v>42196.165972222225</v>
      </c>
    </row>
    <row r="2313" spans="1:20" ht="96" x14ac:dyDescent="0.2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5">
        <f>E2313/D2313</f>
        <v>1.0044999999999999</v>
      </c>
      <c r="P2313" s="8">
        <f>E2313/L2313</f>
        <v>215.25</v>
      </c>
      <c r="Q2313" t="str">
        <f>LEFT(N2313, SEARCH("/", N2313,1)-1)</f>
        <v>theater</v>
      </c>
      <c r="R2313" t="str">
        <f>RIGHT(N2313,LEN(N2313)-SEARCH("/",N2313,1))</f>
        <v>musical</v>
      </c>
      <c r="S2313" s="12">
        <f>(((J2313/60)/60)/24)+DATE(1970,1,1)</f>
        <v>42016.981574074074</v>
      </c>
      <c r="T2313" s="12">
        <f>(((I2313/60)/60)/24)+DATE(1970,1,1)</f>
        <v>42045.332638888889</v>
      </c>
    </row>
    <row r="2314" spans="1:20" ht="48" x14ac:dyDescent="0.2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5">
        <f>E2314/D2314</f>
        <v>1.1096666666666666</v>
      </c>
      <c r="P2314" s="8">
        <f>E2314/L2314</f>
        <v>93.774647887323937</v>
      </c>
      <c r="Q2314" t="str">
        <f>LEFT(N2314, SEARCH("/", N2314,1)-1)</f>
        <v>theater</v>
      </c>
      <c r="R2314" t="str">
        <f>RIGHT(N2314,LEN(N2314)-SEARCH("/",N2314,1))</f>
        <v>musical</v>
      </c>
      <c r="S2314" s="12">
        <f>(((J2314/60)/60)/24)+DATE(1970,1,1)</f>
        <v>42487.037905092591</v>
      </c>
      <c r="T2314" s="12">
        <f>(((I2314/60)/60)/24)+DATE(1970,1,1)</f>
        <v>42517.037905092591</v>
      </c>
    </row>
    <row r="2315" spans="1:20" ht="48" x14ac:dyDescent="0.2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5">
        <f>E2315/D2315</f>
        <v>0.89666666666666661</v>
      </c>
      <c r="P2315" s="8">
        <f>E2315/L2315</f>
        <v>145.40540540540542</v>
      </c>
      <c r="Q2315" t="str">
        <f>LEFT(N2315, SEARCH("/", N2315,1)-1)</f>
        <v>theater</v>
      </c>
      <c r="R2315" t="str">
        <f>RIGHT(N2315,LEN(N2315)-SEARCH("/",N2315,1))</f>
        <v>musical</v>
      </c>
      <c r="S2315" s="12">
        <f>(((J2315/60)/60)/24)+DATE(1970,1,1)</f>
        <v>42084.881539351853</v>
      </c>
      <c r="T2315" s="12">
        <f>(((I2315/60)/60)/24)+DATE(1970,1,1)</f>
        <v>42114.881539351853</v>
      </c>
    </row>
    <row r="2316" spans="1:20" ht="48" x14ac:dyDescent="0.2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5">
        <f>E2316/D2316</f>
        <v>0.17666666666666667</v>
      </c>
      <c r="P2316" s="8">
        <f>E2316/L2316</f>
        <v>81.538461538461533</v>
      </c>
      <c r="Q2316" t="str">
        <f>LEFT(N2316, SEARCH("/", N2316,1)-1)</f>
        <v>theater</v>
      </c>
      <c r="R2316" t="str">
        <f>RIGHT(N2316,LEN(N2316)-SEARCH("/",N2316,1))</f>
        <v>plays</v>
      </c>
      <c r="S2316" s="12">
        <f>(((J2316/60)/60)/24)+DATE(1970,1,1)</f>
        <v>41833.660995370366</v>
      </c>
      <c r="T2316" s="12">
        <f>(((I2316/60)/60)/24)+DATE(1970,1,1)</f>
        <v>41863.660995370366</v>
      </c>
    </row>
    <row r="2317" spans="1:20" ht="48" x14ac:dyDescent="0.2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5">
        <f>E2317/D2317</f>
        <v>0</v>
      </c>
      <c r="P2317" s="8" t="e">
        <f>E2317/L2317</f>
        <v>#DIV/0!</v>
      </c>
      <c r="Q2317" t="str">
        <f>LEFT(N2317, SEARCH("/", N2317,1)-1)</f>
        <v>theater</v>
      </c>
      <c r="R2317" t="str">
        <f>RIGHT(N2317,LEN(N2317)-SEARCH("/",N2317,1))</f>
        <v>plays</v>
      </c>
      <c r="S2317" s="12">
        <f>(((J2317/60)/60)/24)+DATE(1970,1,1)</f>
        <v>42253.633159722223</v>
      </c>
      <c r="T2317" s="12">
        <f>(((I2317/60)/60)/24)+DATE(1970,1,1)</f>
        <v>42313.674826388888</v>
      </c>
    </row>
    <row r="2318" spans="1:20" ht="48" x14ac:dyDescent="0.2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5">
        <f>E2318/D2318</f>
        <v>3.0833333333333334E-2</v>
      </c>
      <c r="P2318" s="8">
        <f>E2318/L2318</f>
        <v>61.666666666666664</v>
      </c>
      <c r="Q2318" t="str">
        <f>LEFT(N2318, SEARCH("/", N2318,1)-1)</f>
        <v>theater</v>
      </c>
      <c r="R2318" t="str">
        <f>RIGHT(N2318,LEN(N2318)-SEARCH("/",N2318,1))</f>
        <v>plays</v>
      </c>
      <c r="S2318" s="12">
        <f>(((J2318/60)/60)/24)+DATE(1970,1,1)</f>
        <v>42224.756909722222</v>
      </c>
      <c r="T2318" s="12">
        <f>(((I2318/60)/60)/24)+DATE(1970,1,1)</f>
        <v>42254.756909722222</v>
      </c>
    </row>
    <row r="2319" spans="1:20" ht="32" x14ac:dyDescent="0.2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5">
        <f>E2319/D2319</f>
        <v>3.2500000000000001E-2</v>
      </c>
      <c r="P2319" s="8">
        <f>E2319/L2319</f>
        <v>39</v>
      </c>
      <c r="Q2319" t="str">
        <f>LEFT(N2319, SEARCH("/", N2319,1)-1)</f>
        <v>theater</v>
      </c>
      <c r="R2319" t="str">
        <f>RIGHT(N2319,LEN(N2319)-SEARCH("/",N2319,1))</f>
        <v>plays</v>
      </c>
      <c r="S2319" s="12">
        <f>(((J2319/60)/60)/24)+DATE(1970,1,1)</f>
        <v>42031.833587962959</v>
      </c>
      <c r="T2319" s="12">
        <f>(((I2319/60)/60)/24)+DATE(1970,1,1)</f>
        <v>42063.333333333328</v>
      </c>
    </row>
    <row r="2320" spans="1:20" ht="48" x14ac:dyDescent="0.2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5">
        <f>E2320/D2320</f>
        <v>1.8333333333333333E-2</v>
      </c>
      <c r="P2320" s="8">
        <f>E2320/L2320</f>
        <v>18.333333333333332</v>
      </c>
      <c r="Q2320" t="str">
        <f>LEFT(N2320, SEARCH("/", N2320,1)-1)</f>
        <v>theater</v>
      </c>
      <c r="R2320" t="str">
        <f>RIGHT(N2320,LEN(N2320)-SEARCH("/",N2320,1))</f>
        <v>plays</v>
      </c>
      <c r="S2320" s="12">
        <f>(((J2320/60)/60)/24)+DATE(1970,1,1)</f>
        <v>42069.903437500005</v>
      </c>
      <c r="T2320" s="12">
        <f>(((I2320/60)/60)/24)+DATE(1970,1,1)</f>
        <v>42092.833333333328</v>
      </c>
    </row>
    <row r="2321" spans="1:20" ht="48" x14ac:dyDescent="0.2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5">
        <f>E2321/D2321</f>
        <v>0.47049999999999997</v>
      </c>
      <c r="P2321" s="8">
        <f>E2321/L2321</f>
        <v>166.05882352941177</v>
      </c>
      <c r="Q2321" t="str">
        <f>LEFT(N2321, SEARCH("/", N2321,1)-1)</f>
        <v>theater</v>
      </c>
      <c r="R2321" t="str">
        <f>RIGHT(N2321,LEN(N2321)-SEARCH("/",N2321,1))</f>
        <v>plays</v>
      </c>
      <c r="S2321" s="12">
        <f>(((J2321/60)/60)/24)+DATE(1970,1,1)</f>
        <v>41804.937083333331</v>
      </c>
      <c r="T2321" s="12">
        <f>(((I2321/60)/60)/24)+DATE(1970,1,1)</f>
        <v>41821.9375</v>
      </c>
    </row>
    <row r="2322" spans="1:20" ht="48" x14ac:dyDescent="0.2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>E2322/D2322</f>
        <v>6.8287037037037035E-2</v>
      </c>
      <c r="P2322" s="8">
        <f>E2322/L2322</f>
        <v>59</v>
      </c>
      <c r="Q2322" t="str">
        <f>LEFT(N2322, SEARCH("/", N2322,1)-1)</f>
        <v>theater</v>
      </c>
      <c r="R2322" t="str">
        <f>RIGHT(N2322,LEN(N2322)-SEARCH("/",N2322,1))</f>
        <v>plays</v>
      </c>
      <c r="S2322" s="12">
        <f>(((J2322/60)/60)/24)+DATE(1970,1,1)</f>
        <v>42293.809212962966</v>
      </c>
      <c r="T2322" s="12">
        <f>(((I2322/60)/60)/24)+DATE(1970,1,1)</f>
        <v>42353.85087962963</v>
      </c>
    </row>
    <row r="2323" spans="1:20" ht="32" x14ac:dyDescent="0.2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5">
        <f>E2323/D2323</f>
        <v>1.5873015873015873E-4</v>
      </c>
      <c r="P2323" s="8">
        <f>E2323/L2323</f>
        <v>1</v>
      </c>
      <c r="Q2323" t="str">
        <f>LEFT(N2323, SEARCH("&amp;", N2323,1)-1)</f>
        <v xml:space="preserve">film </v>
      </c>
      <c r="R2323" t="str">
        <f>RIGHT(N2323,LEN(N2323)-SEARCH("&amp; ",N2323,1))</f>
        <v xml:space="preserve"> video/drama</v>
      </c>
      <c r="S2323" s="12">
        <f>(((J2323/60)/60)/24)+DATE(1970,1,1)</f>
        <v>42416.881018518514</v>
      </c>
      <c r="T2323" s="12">
        <f>(((I2323/60)/60)/24)+DATE(1970,1,1)</f>
        <v>42476.839351851857</v>
      </c>
    </row>
    <row r="2324" spans="1:20" ht="48" x14ac:dyDescent="0.2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5">
        <f>E2324/D2324</f>
        <v>7.0634920634920634E-2</v>
      </c>
      <c r="P2324" s="8">
        <f>E2324/L2324</f>
        <v>44.5</v>
      </c>
      <c r="Q2324" t="str">
        <f>LEFT(N2324, SEARCH("/", N2324,1)-1)</f>
        <v>publishing</v>
      </c>
      <c r="R2324" t="str">
        <f>RIGHT(N2324,LEN(N2324)-SEARCH("/",N2324,1))</f>
        <v>translations</v>
      </c>
      <c r="S2324" s="12">
        <f>(((J2324/60)/60)/24)+DATE(1970,1,1)</f>
        <v>42622.456238425926</v>
      </c>
      <c r="T2324" s="12">
        <f>(((I2324/60)/60)/24)+DATE(1970,1,1)</f>
        <v>42652.456238425926</v>
      </c>
    </row>
    <row r="2325" spans="1:20" ht="48" x14ac:dyDescent="0.2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>E2325/D2325</f>
        <v>1.0245669291338582</v>
      </c>
      <c r="P2325" s="8">
        <f>E2325/L2325</f>
        <v>35.551912568306008</v>
      </c>
      <c r="Q2325" t="str">
        <f>LEFT(N2325, SEARCH("/", N2325,1)-1)</f>
        <v>music</v>
      </c>
      <c r="R2325" t="str">
        <f>RIGHT(N2325,LEN(N2325)-SEARCH("/",N2325,1))</f>
        <v>indie rock</v>
      </c>
      <c r="S2325" s="12">
        <f>(((J2325/60)/60)/24)+DATE(1970,1,1)</f>
        <v>41680.583402777782</v>
      </c>
      <c r="T2325" s="12">
        <f>(((I2325/60)/60)/24)+DATE(1970,1,1)</f>
        <v>41702.875</v>
      </c>
    </row>
    <row r="2326" spans="1:20" ht="48" x14ac:dyDescent="0.2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>E2326/D2326</f>
        <v>1.0935829457364341</v>
      </c>
      <c r="P2326" s="8">
        <f>E2326/L2326</f>
        <v>68.481650485436887</v>
      </c>
      <c r="Q2326" t="str">
        <f>LEFT(N2326, SEARCH("/", N2326,1)-1)</f>
        <v>music</v>
      </c>
      <c r="R2326" t="str">
        <f>RIGHT(N2326,LEN(N2326)-SEARCH("/",N2326,1))</f>
        <v>indie rock</v>
      </c>
      <c r="S2326" s="12">
        <f>(((J2326/60)/60)/24)+DATE(1970,1,1)</f>
        <v>40850.111064814817</v>
      </c>
      <c r="T2326" s="12">
        <f>(((I2326/60)/60)/24)+DATE(1970,1,1)</f>
        <v>40890.152731481481</v>
      </c>
    </row>
    <row r="2327" spans="1:20" ht="48" x14ac:dyDescent="0.2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5">
        <f>E2327/D2327</f>
        <v>1.1015569230769231</v>
      </c>
      <c r="P2327" s="8">
        <f>E2327/L2327</f>
        <v>42.874970059880241</v>
      </c>
      <c r="Q2327" t="str">
        <f>LEFT(N2327, SEARCH("&amp;", N2327,1)-1)</f>
        <v xml:space="preserve">film </v>
      </c>
      <c r="R2327" t="str">
        <f>RIGHT(N2327,LEN(N2327)-SEARCH("&amp; ",N2327,1))</f>
        <v xml:space="preserve"> video/documentary</v>
      </c>
      <c r="S2327" s="12">
        <f>(((J2327/60)/60)/24)+DATE(1970,1,1)</f>
        <v>40893.551724537036</v>
      </c>
      <c r="T2327" s="12">
        <f>(((I2327/60)/60)/24)+DATE(1970,1,1)</f>
        <v>40923.551724537036</v>
      </c>
    </row>
    <row r="2328" spans="1:20" ht="48" x14ac:dyDescent="0.2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5">
        <f>E2328/D2328</f>
        <v>0</v>
      </c>
      <c r="P2328" s="8" t="e">
        <f>E2328/L2328</f>
        <v>#DIV/0!</v>
      </c>
      <c r="Q2328" t="str">
        <f>LEFT(N2328, SEARCH("&amp;", N2328,1)-1)</f>
        <v xml:space="preserve">film </v>
      </c>
      <c r="R2328" t="str">
        <f>RIGHT(N2328,LEN(N2328)-SEARCH("&amp; ",N2328,1))</f>
        <v xml:space="preserve"> video/animation</v>
      </c>
      <c r="S2328" s="12">
        <f>(((J2328/60)/60)/24)+DATE(1970,1,1)</f>
        <v>42285.909027777772</v>
      </c>
      <c r="T2328" s="12">
        <f>(((I2328/60)/60)/24)+DATE(1970,1,1)</f>
        <v>42299.790972222225</v>
      </c>
    </row>
    <row r="2329" spans="1:20" ht="64" x14ac:dyDescent="0.2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5">
        <f>E2329/D2329</f>
        <v>3.307692307692308E-2</v>
      </c>
      <c r="P2329" s="8">
        <f>E2329/L2329</f>
        <v>53.75</v>
      </c>
      <c r="Q2329" t="str">
        <f>LEFT(N2329, SEARCH("&amp;", N2329,1)-1)</f>
        <v xml:space="preserve">film </v>
      </c>
      <c r="R2329" t="str">
        <f>RIGHT(N2329,LEN(N2329)-SEARCH("&amp; ",N2329,1))</f>
        <v xml:space="preserve"> video/animation</v>
      </c>
      <c r="S2329" s="12">
        <f>(((J2329/60)/60)/24)+DATE(1970,1,1)</f>
        <v>40247.886006944449</v>
      </c>
      <c r="T2329" s="12">
        <f>(((I2329/60)/60)/24)+DATE(1970,1,1)</f>
        <v>40306.927777777775</v>
      </c>
    </row>
    <row r="2330" spans="1:20" ht="48" x14ac:dyDescent="0.2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5">
        <f>E2330/D2330</f>
        <v>1.7538461538461537E-2</v>
      </c>
      <c r="P2330" s="8">
        <f>E2330/L2330</f>
        <v>12.666666666666666</v>
      </c>
      <c r="Q2330" t="str">
        <f>LEFT(N2330, SEARCH("&amp;", N2330,1)-1)</f>
        <v xml:space="preserve">film </v>
      </c>
      <c r="R2330" t="str">
        <f>RIGHT(N2330,LEN(N2330)-SEARCH("&amp; ",N2330,1))</f>
        <v xml:space="preserve"> video/animation</v>
      </c>
      <c r="S2330" s="12">
        <f>(((J2330/60)/60)/24)+DATE(1970,1,1)</f>
        <v>41991.526655092588</v>
      </c>
      <c r="T2330" s="12">
        <f>(((I2330/60)/60)/24)+DATE(1970,1,1)</f>
        <v>42021.526655092588</v>
      </c>
    </row>
    <row r="2331" spans="1:20" ht="48" x14ac:dyDescent="0.2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5">
        <f>E2331/D2331</f>
        <v>0.41538461538461541</v>
      </c>
      <c r="P2331" s="8">
        <f>E2331/L2331</f>
        <v>34.177215189873415</v>
      </c>
      <c r="Q2331" t="str">
        <f>LEFT(N2331, SEARCH("/", N2331,1)-1)</f>
        <v>music</v>
      </c>
      <c r="R2331" t="str">
        <f>RIGHT(N2331,LEN(N2331)-SEARCH("/",N2331,1))</f>
        <v>jazz</v>
      </c>
      <c r="S2331" s="12">
        <f>(((J2331/60)/60)/24)+DATE(1970,1,1)</f>
        <v>41541.106921296298</v>
      </c>
      <c r="T2331" s="12">
        <f>(((I2331/60)/60)/24)+DATE(1970,1,1)</f>
        <v>41563.415972222225</v>
      </c>
    </row>
    <row r="2332" spans="1:20" ht="64" x14ac:dyDescent="0.2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5">
        <f>E2332/D2332</f>
        <v>0</v>
      </c>
      <c r="P2332" s="8" t="e">
        <f>E2332/L2332</f>
        <v>#DIV/0!</v>
      </c>
      <c r="Q2332" t="str">
        <f>LEFT(N2332, SEARCH("/", N2332,1)-1)</f>
        <v>music</v>
      </c>
      <c r="R2332" t="str">
        <f>RIGHT(N2332,LEN(N2332)-SEARCH("/",N2332,1))</f>
        <v>jazz</v>
      </c>
      <c r="S2332" s="12">
        <f>(((J2332/60)/60)/24)+DATE(1970,1,1)</f>
        <v>40291.81150462963</v>
      </c>
      <c r="T2332" s="12">
        <f>(((I2332/60)/60)/24)+DATE(1970,1,1)</f>
        <v>40337.799305555556</v>
      </c>
    </row>
    <row r="2333" spans="1:20" ht="48" x14ac:dyDescent="0.2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5">
        <f>E2333/D2333</f>
        <v>3.0153846153846153E-2</v>
      </c>
      <c r="P2333" s="8">
        <f>E2333/L2333</f>
        <v>32.666666666666664</v>
      </c>
      <c r="Q2333" t="str">
        <f>LEFT(N2333, SEARCH("/", N2333,1)-1)</f>
        <v>music</v>
      </c>
      <c r="R2333" t="str">
        <f>RIGHT(N2333,LEN(N2333)-SEARCH("/",N2333,1))</f>
        <v>jazz</v>
      </c>
      <c r="S2333" s="12">
        <f>(((J2333/60)/60)/24)+DATE(1970,1,1)</f>
        <v>40507.239884259259</v>
      </c>
      <c r="T2333" s="12">
        <f>(((I2333/60)/60)/24)+DATE(1970,1,1)</f>
        <v>40567.239884259259</v>
      </c>
    </row>
    <row r="2334" spans="1:20" ht="48" x14ac:dyDescent="0.2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5">
        <f>E2334/D2334</f>
        <v>5.7692307692307696E-2</v>
      </c>
      <c r="P2334" s="8">
        <f>E2334/L2334</f>
        <v>41.666666666666664</v>
      </c>
      <c r="Q2334" t="str">
        <f>LEFT(N2334, SEARCH("/", N2334,1)-1)</f>
        <v>music</v>
      </c>
      <c r="R2334" t="str">
        <f>RIGHT(N2334,LEN(N2334)-SEARCH("/",N2334,1))</f>
        <v>jazz</v>
      </c>
      <c r="S2334" s="12">
        <f>(((J2334/60)/60)/24)+DATE(1970,1,1)</f>
        <v>40937.679560185185</v>
      </c>
      <c r="T2334" s="12">
        <f>(((I2334/60)/60)/24)+DATE(1970,1,1)</f>
        <v>40969.207638888889</v>
      </c>
    </row>
    <row r="2335" spans="1:20" ht="48" x14ac:dyDescent="0.2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5">
        <f>E2335/D2335</f>
        <v>0</v>
      </c>
      <c r="P2335" s="8" t="e">
        <f>E2335/L2335</f>
        <v>#DIV/0!</v>
      </c>
      <c r="Q2335" t="str">
        <f>LEFT(N2335, SEARCH("/", N2335,1)-1)</f>
        <v>food</v>
      </c>
      <c r="R2335" t="str">
        <f>RIGHT(N2335,LEN(N2335)-SEARCH("/",N2335,1))</f>
        <v>food trucks</v>
      </c>
      <c r="S2335" s="12">
        <f>(((J2335/60)/60)/24)+DATE(1970,1,1)</f>
        <v>42029.07131944444</v>
      </c>
      <c r="T2335" s="12">
        <f>(((I2335/60)/60)/24)+DATE(1970,1,1)</f>
        <v>42059.07131944444</v>
      </c>
    </row>
    <row r="2336" spans="1:20" ht="48" x14ac:dyDescent="0.2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5">
        <f>E2336/D2336</f>
        <v>1.0223076923076924</v>
      </c>
      <c r="P2336" s="8">
        <f>E2336/L2336</f>
        <v>61.527777777777779</v>
      </c>
      <c r="Q2336" t="str">
        <f>LEFT(N2336, SEARCH("/", N2336,1)-1)</f>
        <v>photography</v>
      </c>
      <c r="R2336" t="str">
        <f>RIGHT(N2336,LEN(N2336)-SEARCH("/",N2336,1))</f>
        <v>photobooks</v>
      </c>
      <c r="S2336" s="12">
        <f>(((J2336/60)/60)/24)+DATE(1970,1,1)</f>
        <v>42731.755787037036</v>
      </c>
      <c r="T2336" s="12">
        <f>(((I2336/60)/60)/24)+DATE(1970,1,1)</f>
        <v>42766.755787037036</v>
      </c>
    </row>
    <row r="2337" spans="1:20" ht="48" x14ac:dyDescent="0.2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5">
        <f>E2337/D2337</f>
        <v>1.2541538461538462</v>
      </c>
      <c r="P2337" s="8">
        <f>E2337/L2337</f>
        <v>77.638095238095232</v>
      </c>
      <c r="Q2337" t="str">
        <f>LEFT(N2337, SEARCH("/", N2337,1)-1)</f>
        <v>music</v>
      </c>
      <c r="R2337" t="str">
        <f>RIGHT(N2337,LEN(N2337)-SEARCH("/",N2337,1))</f>
        <v>rock</v>
      </c>
      <c r="S2337" s="12">
        <f>(((J2337/60)/60)/24)+DATE(1970,1,1)</f>
        <v>41656.762638888889</v>
      </c>
      <c r="T2337" s="12">
        <f>(((I2337/60)/60)/24)+DATE(1970,1,1)</f>
        <v>41686.762638888889</v>
      </c>
    </row>
    <row r="2338" spans="1:20" ht="48" x14ac:dyDescent="0.2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5">
        <f>E2338/D2338</f>
        <v>1.5493846153846154</v>
      </c>
      <c r="P2338" s="8">
        <f>E2338/L2338</f>
        <v>53.005263157894738</v>
      </c>
      <c r="Q2338" t="str">
        <f>LEFT(N2338, SEARCH("/", N2338,1)-1)</f>
        <v>music</v>
      </c>
      <c r="R2338" t="str">
        <f>RIGHT(N2338,LEN(N2338)-SEARCH("/",N2338,1))</f>
        <v>rock</v>
      </c>
      <c r="S2338" s="12">
        <f>(((J2338/60)/60)/24)+DATE(1970,1,1)</f>
        <v>41786.555162037039</v>
      </c>
      <c r="T2338" s="12">
        <f>(((I2338/60)/60)/24)+DATE(1970,1,1)</f>
        <v>41815.083333333336</v>
      </c>
    </row>
    <row r="2339" spans="1:20" ht="32" x14ac:dyDescent="0.2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5">
        <f>E2339/D2339</f>
        <v>2.7793846153846156</v>
      </c>
      <c r="P2339" s="8">
        <f>E2339/L2339</f>
        <v>67.159851301115239</v>
      </c>
      <c r="Q2339" t="str">
        <f>LEFT(N2339, SEARCH("/", N2339,1)-1)</f>
        <v>photography</v>
      </c>
      <c r="R2339" t="str">
        <f>RIGHT(N2339,LEN(N2339)-SEARCH("/",N2339,1))</f>
        <v>photobooks</v>
      </c>
      <c r="S2339" s="12">
        <f>(((J2339/60)/60)/24)+DATE(1970,1,1)</f>
        <v>41772.657685185186</v>
      </c>
      <c r="T2339" s="12">
        <f>(((I2339/60)/60)/24)+DATE(1970,1,1)</f>
        <v>41800.356249999997</v>
      </c>
    </row>
    <row r="2340" spans="1:20" ht="32" x14ac:dyDescent="0.2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5">
        <f>E2340/D2340</f>
        <v>0.33784615384615385</v>
      </c>
      <c r="P2340" s="8">
        <f>E2340/L2340</f>
        <v>137.25</v>
      </c>
      <c r="Q2340" t="str">
        <f>LEFT(N2340, SEARCH("/", N2340,1)-1)</f>
        <v>music</v>
      </c>
      <c r="R2340" t="str">
        <f>RIGHT(N2340,LEN(N2340)-SEARCH("/",N2340,1))</f>
        <v>faith</v>
      </c>
      <c r="S2340" s="12">
        <f>(((J2340/60)/60)/24)+DATE(1970,1,1)</f>
        <v>41788.919722222221</v>
      </c>
      <c r="T2340" s="12">
        <f>(((I2340/60)/60)/24)+DATE(1970,1,1)</f>
        <v>41817.919722222221</v>
      </c>
    </row>
    <row r="2341" spans="1:20" ht="48" x14ac:dyDescent="0.2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5">
        <f>E2341/D2341</f>
        <v>0.13307692307692306</v>
      </c>
      <c r="P2341" s="8">
        <f>E2341/L2341</f>
        <v>37.608695652173914</v>
      </c>
      <c r="Q2341" t="str">
        <f>LEFT(N2341, SEARCH("/", N2341,1)-1)</f>
        <v>photography</v>
      </c>
      <c r="R2341" t="str">
        <f>RIGHT(N2341,LEN(N2341)-SEARCH("/",N2341,1))</f>
        <v>photobooks</v>
      </c>
      <c r="S2341" s="12">
        <f>(((J2341/60)/60)/24)+DATE(1970,1,1)</f>
        <v>42524.318703703699</v>
      </c>
      <c r="T2341" s="12">
        <f>(((I2341/60)/60)/24)+DATE(1970,1,1)</f>
        <v>42554.318703703699</v>
      </c>
    </row>
    <row r="2342" spans="1:20" ht="48" x14ac:dyDescent="0.2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5">
        <f>E2342/D2342</f>
        <v>0.42892307692307691</v>
      </c>
      <c r="P2342" s="8">
        <f>E2342/L2342</f>
        <v>58.083333333333336</v>
      </c>
      <c r="Q2342" t="str">
        <f>LEFT(N2342, SEARCH("/", N2342,1)-1)</f>
        <v>games</v>
      </c>
      <c r="R2342" t="str">
        <f>RIGHT(N2342,LEN(N2342)-SEARCH("/",N2342,1))</f>
        <v>mobile games</v>
      </c>
      <c r="S2342" s="12">
        <f>(((J2342/60)/60)/24)+DATE(1970,1,1)</f>
        <v>41733.716435185182</v>
      </c>
      <c r="T2342" s="12">
        <f>(((I2342/60)/60)/24)+DATE(1970,1,1)</f>
        <v>41763.716435185182</v>
      </c>
    </row>
    <row r="2343" spans="1:20" ht="48" x14ac:dyDescent="0.2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5">
        <f>E2343/D2343</f>
        <v>0.7178461538461538</v>
      </c>
      <c r="P2343" s="8">
        <f>E2343/L2343</f>
        <v>49.11578947368421</v>
      </c>
      <c r="Q2343" t="str">
        <f>LEFT(N2343, SEARCH("/", N2343,1)-1)</f>
        <v>games</v>
      </c>
      <c r="R2343" t="str">
        <f>RIGHT(N2343,LEN(N2343)-SEARCH("/",N2343,1))</f>
        <v>mobile games</v>
      </c>
      <c r="S2343" s="12">
        <f>(((J2343/60)/60)/24)+DATE(1970,1,1)</f>
        <v>41923.783576388887</v>
      </c>
      <c r="T2343" s="12">
        <f>(((I2343/60)/60)/24)+DATE(1970,1,1)</f>
        <v>41963.825243055559</v>
      </c>
    </row>
    <row r="2344" spans="1:20" ht="48" x14ac:dyDescent="0.2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5">
        <f>E2344/D2344</f>
        <v>0</v>
      </c>
      <c r="P2344" s="8" t="e">
        <f>E2344/L2344</f>
        <v>#DIV/0!</v>
      </c>
      <c r="Q2344" t="str">
        <f>LEFT(N2344, SEARCH("/", N2344,1)-1)</f>
        <v>photography</v>
      </c>
      <c r="R2344" t="str">
        <f>RIGHT(N2344,LEN(N2344)-SEARCH("/",N2344,1))</f>
        <v>people</v>
      </c>
      <c r="S2344" s="12">
        <f>(((J2344/60)/60)/24)+DATE(1970,1,1)</f>
        <v>41847.930694444447</v>
      </c>
      <c r="T2344" s="12">
        <f>(((I2344/60)/60)/24)+DATE(1970,1,1)</f>
        <v>41877.930694444447</v>
      </c>
    </row>
    <row r="2345" spans="1:20" ht="48" x14ac:dyDescent="0.2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5">
        <f>E2345/D2345</f>
        <v>1</v>
      </c>
      <c r="P2345" s="8">
        <f>E2345/L2345</f>
        <v>135.41666666666666</v>
      </c>
      <c r="Q2345" t="str">
        <f>LEFT(N2345, SEARCH("/", N2345,1)-1)</f>
        <v>music</v>
      </c>
      <c r="R2345" t="str">
        <f>RIGHT(N2345,LEN(N2345)-SEARCH("/",N2345,1))</f>
        <v>classical music</v>
      </c>
      <c r="S2345" s="12">
        <f>(((J2345/60)/60)/24)+DATE(1970,1,1)</f>
        <v>42081.864641203705</v>
      </c>
      <c r="T2345" s="12">
        <f>(((I2345/60)/60)/24)+DATE(1970,1,1)</f>
        <v>42114.201388888891</v>
      </c>
    </row>
    <row r="2346" spans="1:20" ht="48" x14ac:dyDescent="0.2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5">
        <f>E2346/D2346</f>
        <v>1.0084615384615385</v>
      </c>
      <c r="P2346" s="8">
        <f>E2346/L2346</f>
        <v>43.7</v>
      </c>
      <c r="Q2346" t="str">
        <f>LEFT(N2346, SEARCH("/", N2346,1)-1)</f>
        <v>music</v>
      </c>
      <c r="R2346" t="str">
        <f>RIGHT(N2346,LEN(N2346)-SEARCH("/",N2346,1))</f>
        <v>classical music</v>
      </c>
      <c r="S2346" s="12">
        <f>(((J2346/60)/60)/24)+DATE(1970,1,1)</f>
        <v>42228.634328703702</v>
      </c>
      <c r="T2346" s="12">
        <f>(((I2346/60)/60)/24)+DATE(1970,1,1)</f>
        <v>42285.165972222225</v>
      </c>
    </row>
    <row r="2347" spans="1:20" ht="48" x14ac:dyDescent="0.2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5">
        <f>E2347/D2347</f>
        <v>2.2307692307692306E-2</v>
      </c>
      <c r="P2347" s="8">
        <f>E2347/L2347</f>
        <v>72.5</v>
      </c>
      <c r="Q2347" t="str">
        <f>LEFT(N2347, SEARCH("/", N2347,1)-1)</f>
        <v>food</v>
      </c>
      <c r="R2347" t="str">
        <f>RIGHT(N2347,LEN(N2347)-SEARCH("/",N2347,1))</f>
        <v>food trucks</v>
      </c>
      <c r="S2347" s="12">
        <f>(((J2347/60)/60)/24)+DATE(1970,1,1)</f>
        <v>42234.105462962965</v>
      </c>
      <c r="T2347" s="12">
        <f>(((I2347/60)/60)/24)+DATE(1970,1,1)</f>
        <v>42264.105462962965</v>
      </c>
    </row>
    <row r="2348" spans="1:20" ht="32" x14ac:dyDescent="0.2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5">
        <f>E2348/D2348</f>
        <v>1.0007692307692309</v>
      </c>
      <c r="P2348" s="8">
        <f>E2348/L2348</f>
        <v>209.83870967741936</v>
      </c>
      <c r="Q2348" t="str">
        <f>LEFT(N2348, SEARCH("/", N2348,1)-1)</f>
        <v>theater</v>
      </c>
      <c r="R2348" t="str">
        <f>RIGHT(N2348,LEN(N2348)-SEARCH("/",N2348,1))</f>
        <v>plays</v>
      </c>
      <c r="S2348" s="12">
        <f>(((J2348/60)/60)/24)+DATE(1970,1,1)</f>
        <v>42253.928530092591</v>
      </c>
      <c r="T2348" s="12">
        <f>(((I2348/60)/60)/24)+DATE(1970,1,1)</f>
        <v>42283.928530092591</v>
      </c>
    </row>
    <row r="2349" spans="1:20" ht="48" x14ac:dyDescent="0.2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>E2349/D2349</f>
        <v>1.9885074626865671</v>
      </c>
      <c r="P2349" s="8">
        <f>E2349/L2349</f>
        <v>94.489361702127653</v>
      </c>
      <c r="Q2349" t="str">
        <f>LEFT(N2349, SEARCH("/", N2349,1)-1)</f>
        <v>music</v>
      </c>
      <c r="R2349" t="str">
        <f>RIGHT(N2349,LEN(N2349)-SEARCH("/",N2349,1))</f>
        <v>rock</v>
      </c>
      <c r="S2349" s="12">
        <f>(((J2349/60)/60)/24)+DATE(1970,1,1)</f>
        <v>40487.621365740742</v>
      </c>
      <c r="T2349" s="12">
        <f>(((I2349/60)/60)/24)+DATE(1970,1,1)</f>
        <v>40544.207638888889</v>
      </c>
    </row>
    <row r="2350" spans="1:20" ht="48" x14ac:dyDescent="0.2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>E2350/D2350</f>
        <v>2.2388059701492536E-2</v>
      </c>
      <c r="P2350" s="8">
        <f>E2350/L2350</f>
        <v>50</v>
      </c>
      <c r="Q2350" t="str">
        <f>LEFT(N2350, SEARCH("/", N2350,1)-1)</f>
        <v>publishing</v>
      </c>
      <c r="R2350" t="str">
        <f>RIGHT(N2350,LEN(N2350)-SEARCH("/",N2350,1))</f>
        <v>fiction</v>
      </c>
      <c r="S2350" s="12">
        <f>(((J2350/60)/60)/24)+DATE(1970,1,1)</f>
        <v>42130.795983796299</v>
      </c>
      <c r="T2350" s="12">
        <f>(((I2350/60)/60)/24)+DATE(1970,1,1)</f>
        <v>42175.795983796299</v>
      </c>
    </row>
    <row r="2351" spans="1:20" ht="48" x14ac:dyDescent="0.2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>E2351/D2351</f>
        <v>0</v>
      </c>
      <c r="P2351" s="8" t="e">
        <f>E2351/L2351</f>
        <v>#DIV/0!</v>
      </c>
      <c r="Q2351" t="str">
        <f>LEFT(N2351, SEARCH("/", N2351,1)-1)</f>
        <v>food</v>
      </c>
      <c r="R2351" t="str">
        <f>RIGHT(N2351,LEN(N2351)-SEARCH("/",N2351,1))</f>
        <v>food trucks</v>
      </c>
      <c r="S2351" s="12">
        <f>(((J2351/60)/60)/24)+DATE(1970,1,1)</f>
        <v>42154.726446759261</v>
      </c>
      <c r="T2351" s="12">
        <f>(((I2351/60)/60)/24)+DATE(1970,1,1)</f>
        <v>42185.65625</v>
      </c>
    </row>
    <row r="2352" spans="1:20" ht="48" x14ac:dyDescent="0.2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>E2352/D2352</f>
        <v>1.0172463768115942</v>
      </c>
      <c r="P2352" s="8">
        <f>E2352/L2352</f>
        <v>107.98461538461538</v>
      </c>
      <c r="Q2352" t="str">
        <f>LEFT(N2352, SEARCH("/", N2352,1)-1)</f>
        <v>music</v>
      </c>
      <c r="R2352" t="str">
        <f>RIGHT(N2352,LEN(N2352)-SEARCH("/",N2352,1))</f>
        <v>rock</v>
      </c>
      <c r="S2352" s="12">
        <f>(((J2352/60)/60)/24)+DATE(1970,1,1)</f>
        <v>41950.29483796296</v>
      </c>
      <c r="T2352" s="12">
        <f>(((I2352/60)/60)/24)+DATE(1970,1,1)</f>
        <v>41990.332638888889</v>
      </c>
    </row>
    <row r="2353" spans="1:20" ht="48" x14ac:dyDescent="0.2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>E2353/D2353</f>
        <v>1.0708672667523933</v>
      </c>
      <c r="P2353" s="8">
        <f>E2353/L2353</f>
        <v>107.07142857142857</v>
      </c>
      <c r="Q2353" t="str">
        <f>LEFT(N2353, SEARCH("/", N2353,1)-1)</f>
        <v>music</v>
      </c>
      <c r="R2353" t="str">
        <f>RIGHT(N2353,LEN(N2353)-SEARCH("/",N2353,1))</f>
        <v>rock</v>
      </c>
      <c r="S2353" s="12">
        <f>(((J2353/60)/60)/24)+DATE(1970,1,1)</f>
        <v>42101.758587962962</v>
      </c>
      <c r="T2353" s="12">
        <f>(((I2353/60)/60)/24)+DATE(1970,1,1)</f>
        <v>42131.758587962962</v>
      </c>
    </row>
    <row r="2354" spans="1:20" ht="32" x14ac:dyDescent="0.2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5">
        <f>E2354/D2354</f>
        <v>1.0752857142857142</v>
      </c>
      <c r="P2354" s="8">
        <f>E2354/L2354</f>
        <v>132.05263157894737</v>
      </c>
      <c r="Q2354" t="str">
        <f>LEFT(N2354, SEARCH("&amp;", N2354,1)-1)</f>
        <v xml:space="preserve">film </v>
      </c>
      <c r="R2354" t="str">
        <f>RIGHT(N2354,LEN(N2354)-SEARCH("&amp; ",N2354,1))</f>
        <v xml:space="preserve"> video/shorts</v>
      </c>
      <c r="S2354" s="12">
        <f>(((J2354/60)/60)/24)+DATE(1970,1,1)</f>
        <v>41835.821226851855</v>
      </c>
      <c r="T2354" s="12">
        <f>(((I2354/60)/60)/24)+DATE(1970,1,1)</f>
        <v>41862.249305555553</v>
      </c>
    </row>
    <row r="2355" spans="1:20" ht="32" x14ac:dyDescent="0.2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5">
        <f>E2355/D2355</f>
        <v>0</v>
      </c>
      <c r="P2355" s="8" t="e">
        <f>E2355/L2355</f>
        <v>#DIV/0!</v>
      </c>
      <c r="Q2355" t="str">
        <f>LEFT(N2355, SEARCH("&amp;", N2355,1)-1)</f>
        <v xml:space="preserve">film </v>
      </c>
      <c r="R2355" t="str">
        <f>RIGHT(N2355,LEN(N2355)-SEARCH("&amp; ",N2355,1))</f>
        <v xml:space="preserve"> video/science fiction</v>
      </c>
      <c r="S2355" s="12">
        <f>(((J2355/60)/60)/24)+DATE(1970,1,1)</f>
        <v>41969.767824074079</v>
      </c>
      <c r="T2355" s="12">
        <f>(((I2355/60)/60)/24)+DATE(1970,1,1)</f>
        <v>42012.762499999997</v>
      </c>
    </row>
    <row r="2356" spans="1:20" ht="48" x14ac:dyDescent="0.2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5">
        <f>E2356/D2356</f>
        <v>1.1016142857142857</v>
      </c>
      <c r="P2356" s="8">
        <f>E2356/L2356</f>
        <v>68.24159292035398</v>
      </c>
      <c r="Q2356" t="str">
        <f>LEFT(N2356, SEARCH("&amp;", N2356,1)-1)</f>
        <v xml:space="preserve">film </v>
      </c>
      <c r="R2356" t="str">
        <f>RIGHT(N2356,LEN(N2356)-SEARCH("&amp; ",N2356,1))</f>
        <v xml:space="preserve"> video/documentary</v>
      </c>
      <c r="S2356" s="12">
        <f>(((J2356/60)/60)/24)+DATE(1970,1,1)</f>
        <v>41780.859629629631</v>
      </c>
      <c r="T2356" s="12">
        <f>(((I2356/60)/60)/24)+DATE(1970,1,1)</f>
        <v>41811.165972222225</v>
      </c>
    </row>
    <row r="2357" spans="1:20" ht="48" x14ac:dyDescent="0.2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5">
        <f>E2357/D2357</f>
        <v>0</v>
      </c>
      <c r="P2357" s="8" t="e">
        <f>E2357/L2357</f>
        <v>#DIV/0!</v>
      </c>
      <c r="Q2357" t="str">
        <f>LEFT(N2357, SEARCH("&amp;", N2357,1)-1)</f>
        <v xml:space="preserve">film </v>
      </c>
      <c r="R2357" t="str">
        <f>RIGHT(N2357,LEN(N2357)-SEARCH("&amp; ",N2357,1))</f>
        <v xml:space="preserve"> video/animation</v>
      </c>
      <c r="S2357" s="12">
        <f>(((J2357/60)/60)/24)+DATE(1970,1,1)</f>
        <v>42591.31858796296</v>
      </c>
      <c r="T2357" s="12">
        <f>(((I2357/60)/60)/24)+DATE(1970,1,1)</f>
        <v>42651.31858796296</v>
      </c>
    </row>
    <row r="2358" spans="1:20" ht="48" x14ac:dyDescent="0.2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5">
        <f>E2358/D2358</f>
        <v>0</v>
      </c>
      <c r="P2358" s="8" t="e">
        <f>E2358/L2358</f>
        <v>#DIV/0!</v>
      </c>
      <c r="Q2358" t="str">
        <f>LEFT(N2358, SEARCH("&amp;", N2358,1)-1)</f>
        <v xml:space="preserve">film </v>
      </c>
      <c r="R2358" t="str">
        <f>RIGHT(N2358,LEN(N2358)-SEARCH("&amp; ",N2358,1))</f>
        <v xml:space="preserve"> video/animation</v>
      </c>
      <c r="S2358" s="12">
        <f>(((J2358/60)/60)/24)+DATE(1970,1,1)</f>
        <v>42171.827604166669</v>
      </c>
      <c r="T2358" s="12">
        <f>(((I2358/60)/60)/24)+DATE(1970,1,1)</f>
        <v>42201.827604166669</v>
      </c>
    </row>
    <row r="2359" spans="1:20" ht="48" x14ac:dyDescent="0.2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5">
        <f>E2359/D2359</f>
        <v>0.10214285714285715</v>
      </c>
      <c r="P2359" s="8">
        <f>E2359/L2359</f>
        <v>44.6875</v>
      </c>
      <c r="Q2359" t="str">
        <f>LEFT(N2359, SEARCH("/", N2359,1)-1)</f>
        <v>technology</v>
      </c>
      <c r="R2359" t="str">
        <f>RIGHT(N2359,LEN(N2359)-SEARCH("/",N2359,1))</f>
        <v>wearables</v>
      </c>
      <c r="S2359" s="12">
        <f>(((J2359/60)/60)/24)+DATE(1970,1,1)</f>
        <v>41940.658645833333</v>
      </c>
      <c r="T2359" s="12">
        <f>(((I2359/60)/60)/24)+DATE(1970,1,1)</f>
        <v>41974</v>
      </c>
    </row>
    <row r="2360" spans="1:20" ht="48" x14ac:dyDescent="0.2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5">
        <f>E2360/D2360</f>
        <v>1.0547157142857144</v>
      </c>
      <c r="P2360" s="8">
        <f>E2360/L2360</f>
        <v>51.62944055944056</v>
      </c>
      <c r="Q2360" t="str">
        <f>LEFT(N2360, SEARCH("/", N2360,1)-1)</f>
        <v>publishing</v>
      </c>
      <c r="R2360" t="str">
        <f>RIGHT(N2360,LEN(N2360)-SEARCH("/",N2360,1))</f>
        <v>nonfiction</v>
      </c>
      <c r="S2360" s="12">
        <f>(((J2360/60)/60)/24)+DATE(1970,1,1)</f>
        <v>40694.638460648144</v>
      </c>
      <c r="T2360" s="12">
        <f>(((I2360/60)/60)/24)+DATE(1970,1,1)</f>
        <v>40724.638460648144</v>
      </c>
    </row>
    <row r="2361" spans="1:20" ht="48" x14ac:dyDescent="0.2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5">
        <f>E2361/D2361</f>
        <v>1.0004285714285714</v>
      </c>
      <c r="P2361" s="8">
        <f>E2361/L2361</f>
        <v>127.32727272727273</v>
      </c>
      <c r="Q2361" t="str">
        <f>LEFT(N2361, SEARCH("/", N2361,1)-1)</f>
        <v>publishing</v>
      </c>
      <c r="R2361" t="str">
        <f>RIGHT(N2361,LEN(N2361)-SEARCH("/",N2361,1))</f>
        <v>nonfiction</v>
      </c>
      <c r="S2361" s="12">
        <f>(((J2361/60)/60)/24)+DATE(1970,1,1)</f>
        <v>41988.548831018517</v>
      </c>
      <c r="T2361" s="12">
        <f>(((I2361/60)/60)/24)+DATE(1970,1,1)</f>
        <v>42019.454166666663</v>
      </c>
    </row>
    <row r="2362" spans="1:20" ht="48" x14ac:dyDescent="0.2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5">
        <f>E2362/D2362</f>
        <v>0.36014285714285715</v>
      </c>
      <c r="P2362" s="8">
        <f>E2362/L2362</f>
        <v>57.295454545454547</v>
      </c>
      <c r="Q2362" t="str">
        <f>LEFT(N2362, SEARCH("/", N2362,1)-1)</f>
        <v>publishing</v>
      </c>
      <c r="R2362" t="str">
        <f>RIGHT(N2362,LEN(N2362)-SEARCH("/",N2362,1))</f>
        <v>fiction</v>
      </c>
      <c r="S2362" s="12">
        <f>(((J2362/60)/60)/24)+DATE(1970,1,1)</f>
        <v>41901.542638888888</v>
      </c>
      <c r="T2362" s="12">
        <f>(((I2362/60)/60)/24)+DATE(1970,1,1)</f>
        <v>41931.542638888888</v>
      </c>
    </row>
    <row r="2363" spans="1:20" ht="48" x14ac:dyDescent="0.2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5">
        <f>E2363/D2363</f>
        <v>0.51400000000000001</v>
      </c>
      <c r="P2363" s="8">
        <f>E2363/L2363</f>
        <v>63.122807017543863</v>
      </c>
      <c r="Q2363" t="str">
        <f>LEFT(N2363, SEARCH("/", N2363,1)-1)</f>
        <v>publishing</v>
      </c>
      <c r="R2363" t="str">
        <f>RIGHT(N2363,LEN(N2363)-SEARCH("/",N2363,1))</f>
        <v>fiction</v>
      </c>
      <c r="S2363" s="12">
        <f>(((J2363/60)/60)/24)+DATE(1970,1,1)</f>
        <v>42250.685706018514</v>
      </c>
      <c r="T2363" s="12">
        <f>(((I2363/60)/60)/24)+DATE(1970,1,1)</f>
        <v>42288.208333333328</v>
      </c>
    </row>
    <row r="2364" spans="1:20" ht="32" x14ac:dyDescent="0.2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5">
        <f>E2364/D2364</f>
        <v>1.1512214285714286</v>
      </c>
      <c r="P2364" s="8">
        <f>E2364/L2364</f>
        <v>39.31</v>
      </c>
      <c r="Q2364" t="str">
        <f>LEFT(N2364, SEARCH("/", N2364,1)-1)</f>
        <v>music</v>
      </c>
      <c r="R2364" t="str">
        <f>RIGHT(N2364,LEN(N2364)-SEARCH("/",N2364,1))</f>
        <v>rock</v>
      </c>
      <c r="S2364" s="12">
        <f>(((J2364/60)/60)/24)+DATE(1970,1,1)</f>
        <v>41341.870868055557</v>
      </c>
      <c r="T2364" s="12">
        <f>(((I2364/60)/60)/24)+DATE(1970,1,1)</f>
        <v>41373.270833333336</v>
      </c>
    </row>
    <row r="2365" spans="1:20" ht="64" x14ac:dyDescent="0.2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5">
        <f>E2365/D2365</f>
        <v>0</v>
      </c>
      <c r="P2365" s="8" t="e">
        <f>E2365/L2365</f>
        <v>#DIV/0!</v>
      </c>
      <c r="Q2365" t="str">
        <f>LEFT(N2365, SEARCH("/", N2365,1)-1)</f>
        <v>music</v>
      </c>
      <c r="R2365" t="str">
        <f>RIGHT(N2365,LEN(N2365)-SEARCH("/",N2365,1))</f>
        <v>jazz</v>
      </c>
      <c r="S2365" s="12">
        <f>(((J2365/60)/60)/24)+DATE(1970,1,1)</f>
        <v>40338.02002314815</v>
      </c>
      <c r="T2365" s="12">
        <f>(((I2365/60)/60)/24)+DATE(1970,1,1)</f>
        <v>40367.944444444445</v>
      </c>
    </row>
    <row r="2366" spans="1:20" ht="48" x14ac:dyDescent="0.2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5">
        <f>E2366/D2366</f>
        <v>3.5714285714285713E-3</v>
      </c>
      <c r="P2366" s="8">
        <f>E2366/L2366</f>
        <v>25</v>
      </c>
      <c r="Q2366" t="str">
        <f>LEFT(N2366, SEARCH("/", N2366,1)-1)</f>
        <v>music</v>
      </c>
      <c r="R2366" t="str">
        <f>RIGHT(N2366,LEN(N2366)-SEARCH("/",N2366,1))</f>
        <v>jazz</v>
      </c>
      <c r="S2366" s="12">
        <f>(((J2366/60)/60)/24)+DATE(1970,1,1)</f>
        <v>41124.479722222226</v>
      </c>
      <c r="T2366" s="12">
        <f>(((I2366/60)/60)/24)+DATE(1970,1,1)</f>
        <v>41154.479722222226</v>
      </c>
    </row>
    <row r="2367" spans="1:20" ht="48" x14ac:dyDescent="0.2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5">
        <f>E2367/D2367</f>
        <v>1.0000828571428571</v>
      </c>
      <c r="P2367" s="8">
        <f>E2367/L2367</f>
        <v>57.381803278688523</v>
      </c>
      <c r="Q2367" t="str">
        <f>LEFT(N2367, SEARCH("/", N2367,1)-1)</f>
        <v>music</v>
      </c>
      <c r="R2367" t="str">
        <f>RIGHT(N2367,LEN(N2367)-SEARCH("/",N2367,1))</f>
        <v>electronic music</v>
      </c>
      <c r="S2367" s="12">
        <f>(((J2367/60)/60)/24)+DATE(1970,1,1)</f>
        <v>42426.407592592594</v>
      </c>
      <c r="T2367" s="12">
        <f>(((I2367/60)/60)/24)+DATE(1970,1,1)</f>
        <v>42460.365925925929</v>
      </c>
    </row>
    <row r="2368" spans="1:20" ht="48" x14ac:dyDescent="0.2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5">
        <f>E2368/D2368</f>
        <v>8.571428571428571E-4</v>
      </c>
      <c r="P2368" s="8">
        <f>E2368/L2368</f>
        <v>3</v>
      </c>
      <c r="Q2368" t="str">
        <f>LEFT(N2368, SEARCH("/", N2368,1)-1)</f>
        <v>journalism</v>
      </c>
      <c r="R2368" t="str">
        <f>RIGHT(N2368,LEN(N2368)-SEARCH("/",N2368,1))</f>
        <v>audio</v>
      </c>
      <c r="S2368" s="12">
        <f>(((J2368/60)/60)/24)+DATE(1970,1,1)</f>
        <v>42011.925937499997</v>
      </c>
      <c r="T2368" s="12">
        <f>(((I2368/60)/60)/24)+DATE(1970,1,1)</f>
        <v>42068.852083333331</v>
      </c>
    </row>
    <row r="2369" spans="1:20" ht="48" x14ac:dyDescent="0.2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5">
        <f>E2369/D2369</f>
        <v>1.1071428571428572</v>
      </c>
      <c r="P2369" s="8">
        <f>E2369/L2369</f>
        <v>104.72972972972973</v>
      </c>
      <c r="Q2369" t="str">
        <f>LEFT(N2369, SEARCH("/", N2369,1)-1)</f>
        <v>music</v>
      </c>
      <c r="R2369" t="str">
        <f>RIGHT(N2369,LEN(N2369)-SEARCH("/",N2369,1))</f>
        <v>rock</v>
      </c>
      <c r="S2369" s="12">
        <f>(((J2369/60)/60)/24)+DATE(1970,1,1)</f>
        <v>41463.743472222224</v>
      </c>
      <c r="T2369" s="12">
        <f>(((I2369/60)/60)/24)+DATE(1970,1,1)</f>
        <v>41483.743472222224</v>
      </c>
    </row>
    <row r="2370" spans="1:20" ht="32" x14ac:dyDescent="0.2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5">
        <f>E2370/D2370</f>
        <v>4.5714285714285714E-2</v>
      </c>
      <c r="P2370" s="8">
        <f>E2370/L2370</f>
        <v>24.615384615384617</v>
      </c>
      <c r="Q2370" t="str">
        <f>LEFT(N2370, SEARCH("/", N2370,1)-1)</f>
        <v>publishing</v>
      </c>
      <c r="R2370" t="str">
        <f>RIGHT(N2370,LEN(N2370)-SEARCH("/",N2370,1))</f>
        <v>translations</v>
      </c>
      <c r="S2370" s="12">
        <f>(((J2370/60)/60)/24)+DATE(1970,1,1)</f>
        <v>41947.063645833332</v>
      </c>
      <c r="T2370" s="12">
        <f>(((I2370/60)/60)/24)+DATE(1970,1,1)</f>
        <v>41977.063645833332</v>
      </c>
    </row>
    <row r="2371" spans="1:20" ht="48" x14ac:dyDescent="0.2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5">
        <f>E2371/D2371</f>
        <v>7.1428571428571426E-3</v>
      </c>
      <c r="P2371" s="8">
        <f>E2371/L2371</f>
        <v>25</v>
      </c>
      <c r="Q2371" t="str">
        <f>LEFT(N2371, SEARCH("/", N2371,1)-1)</f>
        <v>publishing</v>
      </c>
      <c r="R2371" t="str">
        <f>RIGHT(N2371,LEN(N2371)-SEARCH("/",N2371,1))</f>
        <v>fiction</v>
      </c>
      <c r="S2371" s="12">
        <f>(((J2371/60)/60)/24)+DATE(1970,1,1)</f>
        <v>42548.192997685182</v>
      </c>
      <c r="T2371" s="12">
        <f>(((I2371/60)/60)/24)+DATE(1970,1,1)</f>
        <v>42573.192997685182</v>
      </c>
    </row>
    <row r="2372" spans="1:20" ht="48" x14ac:dyDescent="0.2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5">
        <f>E2372/D2372</f>
        <v>1.0262857142857142</v>
      </c>
      <c r="P2372" s="8">
        <f>E2372/L2372</f>
        <v>156.17391304347825</v>
      </c>
      <c r="Q2372" t="str">
        <f>LEFT(N2372, SEARCH("/", N2372,1)-1)</f>
        <v>photography</v>
      </c>
      <c r="R2372" t="str">
        <f>RIGHT(N2372,LEN(N2372)-SEARCH("/",N2372,1))</f>
        <v>photobooks</v>
      </c>
      <c r="S2372" s="12">
        <f>(((J2372/60)/60)/24)+DATE(1970,1,1)</f>
        <v>41981.782060185185</v>
      </c>
      <c r="T2372" s="12">
        <f>(((I2372/60)/60)/24)+DATE(1970,1,1)</f>
        <v>42026.782060185185</v>
      </c>
    </row>
    <row r="2373" spans="1:20" ht="32" x14ac:dyDescent="0.2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5">
        <f>E2373/D2373</f>
        <v>1.4585714285714286</v>
      </c>
      <c r="P2373" s="8">
        <f>E2373/L2373</f>
        <v>64.620253164556956</v>
      </c>
      <c r="Q2373" t="str">
        <f>LEFT(N2373, SEARCH("/", N2373,1)-1)</f>
        <v>music</v>
      </c>
      <c r="R2373" t="str">
        <f>RIGHT(N2373,LEN(N2373)-SEARCH("/",N2373,1))</f>
        <v>rock</v>
      </c>
      <c r="S2373" s="12">
        <f>(((J2373/60)/60)/24)+DATE(1970,1,1)</f>
        <v>41546.664212962962</v>
      </c>
      <c r="T2373" s="12">
        <f>(((I2373/60)/60)/24)+DATE(1970,1,1)</f>
        <v>41579.791666666664</v>
      </c>
    </row>
    <row r="2374" spans="1:20" ht="48" x14ac:dyDescent="0.2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5">
        <f>E2374/D2374</f>
        <v>0</v>
      </c>
      <c r="P2374" s="8" t="e">
        <f>E2374/L2374</f>
        <v>#DIV/0!</v>
      </c>
      <c r="Q2374" t="str">
        <f>LEFT(N2374, SEARCH("/", N2374,1)-1)</f>
        <v>music</v>
      </c>
      <c r="R2374" t="str">
        <f>RIGHT(N2374,LEN(N2374)-SEARCH("/",N2374,1))</f>
        <v>faith</v>
      </c>
      <c r="S2374" s="12">
        <f>(((J2374/60)/60)/24)+DATE(1970,1,1)</f>
        <v>42451.866967592592</v>
      </c>
      <c r="T2374" s="12">
        <f>(((I2374/60)/60)/24)+DATE(1970,1,1)</f>
        <v>42491.866967592592</v>
      </c>
    </row>
    <row r="2375" spans="1:20" ht="48" x14ac:dyDescent="0.2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5">
        <f>E2375/D2375</f>
        <v>1.1401428571428571</v>
      </c>
      <c r="P2375" s="8">
        <f>E2375/L2375</f>
        <v>89.674157303370791</v>
      </c>
      <c r="Q2375" t="str">
        <f>LEFT(N2375, SEARCH("/", N2375,1)-1)</f>
        <v>photography</v>
      </c>
      <c r="R2375" t="str">
        <f>RIGHT(N2375,LEN(N2375)-SEARCH("/",N2375,1))</f>
        <v>photobooks</v>
      </c>
      <c r="S2375" s="12">
        <f>(((J2375/60)/60)/24)+DATE(1970,1,1)</f>
        <v>42690.259699074071</v>
      </c>
      <c r="T2375" s="12">
        <f>(((I2375/60)/60)/24)+DATE(1970,1,1)</f>
        <v>42726.083333333328</v>
      </c>
    </row>
    <row r="2376" spans="1:20" ht="48" x14ac:dyDescent="0.2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5">
        <f>E2376/D2376</f>
        <v>14.355717142857143</v>
      </c>
      <c r="P2376" s="8">
        <f>E2376/L2376</f>
        <v>74.107684365781708</v>
      </c>
      <c r="Q2376" t="str">
        <f>LEFT(N2376, SEARCH("/", N2376,1)-1)</f>
        <v>technology</v>
      </c>
      <c r="R2376" t="str">
        <f>RIGHT(N2376,LEN(N2376)-SEARCH("/",N2376,1))</f>
        <v>hardware</v>
      </c>
      <c r="S2376" s="12">
        <f>(((J2376/60)/60)/24)+DATE(1970,1,1)</f>
        <v>41326.987974537034</v>
      </c>
      <c r="T2376" s="12">
        <f>(((I2376/60)/60)/24)+DATE(1970,1,1)</f>
        <v>41356.94630787037</v>
      </c>
    </row>
    <row r="2377" spans="1:20" ht="32" x14ac:dyDescent="0.2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5">
        <f>E2377/D2377</f>
        <v>1.0485714285714285</v>
      </c>
      <c r="P2377" s="8">
        <f>E2377/L2377</f>
        <v>68.598130841121488</v>
      </c>
      <c r="Q2377" t="str">
        <f>LEFT(N2377, SEARCH("/", N2377,1)-1)</f>
        <v>music</v>
      </c>
      <c r="R2377" t="str">
        <f>RIGHT(N2377,LEN(N2377)-SEARCH("/",N2377,1))</f>
        <v>indie rock</v>
      </c>
      <c r="S2377" s="12">
        <f>(((J2377/60)/60)/24)+DATE(1970,1,1)</f>
        <v>41870.86546296296</v>
      </c>
      <c r="T2377" s="12">
        <f>(((I2377/60)/60)/24)+DATE(1970,1,1)</f>
        <v>41905.86546296296</v>
      </c>
    </row>
    <row r="2378" spans="1:20" ht="48" x14ac:dyDescent="0.2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5">
        <f>E2378/D2378</f>
        <v>1.0721428571428571</v>
      </c>
      <c r="P2378" s="8">
        <f>E2378/L2378</f>
        <v>58.6328125</v>
      </c>
      <c r="Q2378" t="str">
        <f>LEFT(N2378, SEARCH("/", N2378,1)-1)</f>
        <v>games</v>
      </c>
      <c r="R2378" t="str">
        <f>RIGHT(N2378,LEN(N2378)-SEARCH("/",N2378,1))</f>
        <v>tabletop games</v>
      </c>
      <c r="S2378" s="12">
        <f>(((J2378/60)/60)/24)+DATE(1970,1,1)</f>
        <v>42688.875902777778</v>
      </c>
      <c r="T2378" s="12">
        <f>(((I2378/60)/60)/24)+DATE(1970,1,1)</f>
        <v>42718.875902777778</v>
      </c>
    </row>
    <row r="2379" spans="1:20" ht="48" x14ac:dyDescent="0.2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5">
        <f>E2379/D2379</f>
        <v>1.4907142857142857</v>
      </c>
      <c r="P2379" s="8">
        <f>E2379/L2379</f>
        <v>71.965517241379317</v>
      </c>
      <c r="Q2379" t="str">
        <f>LEFT(N2379, SEARCH("/", N2379,1)-1)</f>
        <v>music</v>
      </c>
      <c r="R2379" t="str">
        <f>RIGHT(N2379,LEN(N2379)-SEARCH("/",N2379,1))</f>
        <v>rock</v>
      </c>
      <c r="S2379" s="12">
        <f>(((J2379/60)/60)/24)+DATE(1970,1,1)</f>
        <v>40927.731782407405</v>
      </c>
      <c r="T2379" s="12">
        <f>(((I2379/60)/60)/24)+DATE(1970,1,1)</f>
        <v>40962.731782407405</v>
      </c>
    </row>
    <row r="2380" spans="1:20" ht="64" x14ac:dyDescent="0.2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5">
        <f>E2380/D2380</f>
        <v>0</v>
      </c>
      <c r="P2380" s="8" t="e">
        <f>E2380/L2380</f>
        <v>#DIV/0!</v>
      </c>
      <c r="Q2380" t="str">
        <f>LEFT(N2380, SEARCH("/", N2380,1)-1)</f>
        <v>food</v>
      </c>
      <c r="R2380" t="str">
        <f>RIGHT(N2380,LEN(N2380)-SEARCH("/",N2380,1))</f>
        <v>restaurants</v>
      </c>
      <c r="S2380" s="12">
        <f>(((J2380/60)/60)/24)+DATE(1970,1,1)</f>
        <v>42047.05574074074</v>
      </c>
      <c r="T2380" s="12">
        <f>(((I2380/60)/60)/24)+DATE(1970,1,1)</f>
        <v>42077.014074074075</v>
      </c>
    </row>
    <row r="2381" spans="1:20" ht="48" x14ac:dyDescent="0.2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5">
        <f>E2381/D2381</f>
        <v>8.4285714285714294E-3</v>
      </c>
      <c r="P2381" s="8">
        <f>E2381/L2381</f>
        <v>29.5</v>
      </c>
      <c r="Q2381" t="str">
        <f>LEFT(N2381, SEARCH("/", N2381,1)-1)</f>
        <v>food</v>
      </c>
      <c r="R2381" t="str">
        <f>RIGHT(N2381,LEN(N2381)-SEARCH("/",N2381,1))</f>
        <v>food trucks</v>
      </c>
      <c r="S2381" s="12">
        <f>(((J2381/60)/60)/24)+DATE(1970,1,1)</f>
        <v>42744.903182870374</v>
      </c>
      <c r="T2381" s="12">
        <f>(((I2381/60)/60)/24)+DATE(1970,1,1)</f>
        <v>42774.903182870374</v>
      </c>
    </row>
    <row r="2382" spans="1:20" ht="48" x14ac:dyDescent="0.2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5">
        <f>E2382/D2382</f>
        <v>0.14314285714285716</v>
      </c>
      <c r="P2382" s="8">
        <f>E2382/L2382</f>
        <v>29.470588235294116</v>
      </c>
      <c r="Q2382" t="str">
        <f>LEFT(N2382, SEARCH("/", N2382,1)-1)</f>
        <v>publishing</v>
      </c>
      <c r="R2382" t="str">
        <f>RIGHT(N2382,LEN(N2382)-SEARCH("/",N2382,1))</f>
        <v>children's books</v>
      </c>
      <c r="S2382" s="12">
        <f>(((J2382/60)/60)/24)+DATE(1970,1,1)</f>
        <v>40967.614849537036</v>
      </c>
      <c r="T2382" s="12">
        <f>(((I2382/60)/60)/24)+DATE(1970,1,1)</f>
        <v>40997.573182870372</v>
      </c>
    </row>
    <row r="2383" spans="1:20" ht="32" x14ac:dyDescent="0.2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5">
        <f>E2383/D2383</f>
        <v>1.0850614285714286</v>
      </c>
      <c r="P2383" s="8">
        <f>E2383/L2383</f>
        <v>73.032980769230775</v>
      </c>
      <c r="Q2383" t="str">
        <f>LEFT(N2383, SEARCH("/", N2383,1)-1)</f>
        <v>theater</v>
      </c>
      <c r="R2383" t="str">
        <f>RIGHT(N2383,LEN(N2383)-SEARCH("/",N2383,1))</f>
        <v>spaces</v>
      </c>
      <c r="S2383" s="12">
        <f>(((J2383/60)/60)/24)+DATE(1970,1,1)</f>
        <v>41239.83625</v>
      </c>
      <c r="T2383" s="12">
        <f>(((I2383/60)/60)/24)+DATE(1970,1,1)</f>
        <v>41269.83625</v>
      </c>
    </row>
    <row r="2384" spans="1:20" ht="48" x14ac:dyDescent="0.2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5">
        <f>E2384/D2384</f>
        <v>1.0057142857142858</v>
      </c>
      <c r="P2384" s="8">
        <f>E2384/L2384</f>
        <v>234.66666666666666</v>
      </c>
      <c r="Q2384" t="str">
        <f>LEFT(N2384, SEARCH("/", N2384,1)-1)</f>
        <v>theater</v>
      </c>
      <c r="R2384" t="str">
        <f>RIGHT(N2384,LEN(N2384)-SEARCH("/",N2384,1))</f>
        <v>spaces</v>
      </c>
      <c r="S2384" s="12">
        <f>(((J2384/60)/60)/24)+DATE(1970,1,1)</f>
        <v>42170.846446759257</v>
      </c>
      <c r="T2384" s="12">
        <f>(((I2384/60)/60)/24)+DATE(1970,1,1)</f>
        <v>42230.846446759257</v>
      </c>
    </row>
    <row r="2385" spans="1:20" ht="48" x14ac:dyDescent="0.2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5">
        <f>E2385/D2385</f>
        <v>1.1292857142857142</v>
      </c>
      <c r="P2385" s="8">
        <f>E2385/L2385</f>
        <v>64.268292682926827</v>
      </c>
      <c r="Q2385" t="str">
        <f>LEFT(N2385, SEARCH("/", N2385,1)-1)</f>
        <v>theater</v>
      </c>
      <c r="R2385" t="str">
        <f>RIGHT(N2385,LEN(N2385)-SEARCH("/",N2385,1))</f>
        <v>plays</v>
      </c>
      <c r="S2385" s="12">
        <f>(((J2385/60)/60)/24)+DATE(1970,1,1)</f>
        <v>40970.875671296293</v>
      </c>
      <c r="T2385" s="12">
        <f>(((I2385/60)/60)/24)+DATE(1970,1,1)</f>
        <v>41000.834004629629</v>
      </c>
    </row>
    <row r="2386" spans="1:20" ht="48" x14ac:dyDescent="0.2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5">
        <f>E2386/D2386</f>
        <v>1.0881428571428571</v>
      </c>
      <c r="P2386" s="8">
        <f>E2386/L2386</f>
        <v>65.102564102564102</v>
      </c>
      <c r="Q2386" t="str">
        <f>LEFT(N2386, SEARCH("/", N2386,1)-1)</f>
        <v>theater</v>
      </c>
      <c r="R2386" t="str">
        <f>RIGHT(N2386,LEN(N2386)-SEARCH("/",N2386,1))</f>
        <v>plays</v>
      </c>
      <c r="S2386" s="12">
        <f>(((J2386/60)/60)/24)+DATE(1970,1,1)</f>
        <v>42466.608310185184</v>
      </c>
      <c r="T2386" s="12">
        <f>(((I2386/60)/60)/24)+DATE(1970,1,1)</f>
        <v>42496.608310185184</v>
      </c>
    </row>
    <row r="2387" spans="1:20" ht="64" x14ac:dyDescent="0.2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5">
        <f>E2387/D2387</f>
        <v>1.0088571428571429</v>
      </c>
      <c r="P2387" s="8">
        <f>E2387/L2387</f>
        <v>46.768211920529801</v>
      </c>
      <c r="Q2387" t="str">
        <f>LEFT(N2387, SEARCH("/", N2387,1)-1)</f>
        <v>theater</v>
      </c>
      <c r="R2387" t="str">
        <f>RIGHT(N2387,LEN(N2387)-SEARCH("/",N2387,1))</f>
        <v>plays</v>
      </c>
      <c r="S2387" s="12">
        <f>(((J2387/60)/60)/24)+DATE(1970,1,1)</f>
        <v>40883.949317129627</v>
      </c>
      <c r="T2387" s="12">
        <f>(((I2387/60)/60)/24)+DATE(1970,1,1)</f>
        <v>40939.708333333336</v>
      </c>
    </row>
    <row r="2388" spans="1:20" ht="20" x14ac:dyDescent="0.2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5">
        <f>E2388/D2388</f>
        <v>1.0234285714285714</v>
      </c>
      <c r="P2388" s="8">
        <f>E2388/L2388</f>
        <v>193.62162162162161</v>
      </c>
      <c r="Q2388" t="str">
        <f>LEFT(N2388, SEARCH("/", N2388,1)-1)</f>
        <v>theater</v>
      </c>
      <c r="R2388" t="str">
        <f>RIGHT(N2388,LEN(N2388)-SEARCH("/",N2388,1))</f>
        <v>plays</v>
      </c>
      <c r="S2388" s="12">
        <f>(((J2388/60)/60)/24)+DATE(1970,1,1)</f>
        <v>42323.70930555556</v>
      </c>
      <c r="T2388" s="12">
        <f>(((I2388/60)/60)/24)+DATE(1970,1,1)</f>
        <v>42355.207638888889</v>
      </c>
    </row>
    <row r="2389" spans="1:20" ht="32" x14ac:dyDescent="0.2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5">
        <f>E2389/D2389</f>
        <v>1.052142857142857</v>
      </c>
      <c r="P2389" s="8">
        <f>E2389/L2389</f>
        <v>98.2</v>
      </c>
      <c r="Q2389" t="str">
        <f>LEFT(N2389, SEARCH("/", N2389,1)-1)</f>
        <v>theater</v>
      </c>
      <c r="R2389" t="str">
        <f>RIGHT(N2389,LEN(N2389)-SEARCH("/",N2389,1))</f>
        <v>plays</v>
      </c>
      <c r="S2389" s="12">
        <f>(((J2389/60)/60)/24)+DATE(1970,1,1)</f>
        <v>41982.887280092589</v>
      </c>
      <c r="T2389" s="12">
        <f>(((I2389/60)/60)/24)+DATE(1970,1,1)</f>
        <v>42012.887280092589</v>
      </c>
    </row>
    <row r="2390" spans="1:20" ht="48" x14ac:dyDescent="0.2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5">
        <f>E2390/D2390</f>
        <v>1.1345714285714286</v>
      </c>
      <c r="P2390" s="8">
        <f>E2390/L2390</f>
        <v>74.224299065420567</v>
      </c>
      <c r="Q2390" t="str">
        <f>LEFT(N2390, SEARCH("/", N2390,1)-1)</f>
        <v>theater</v>
      </c>
      <c r="R2390" t="str">
        <f>RIGHT(N2390,LEN(N2390)-SEARCH("/",N2390,1))</f>
        <v>musical</v>
      </c>
      <c r="S2390" s="12">
        <f>(((J2390/60)/60)/24)+DATE(1970,1,1)</f>
        <v>41820.776412037041</v>
      </c>
      <c r="T2390" s="12">
        <f>(((I2390/60)/60)/24)+DATE(1970,1,1)</f>
        <v>41850.776412037041</v>
      </c>
    </row>
    <row r="2391" spans="1:20" ht="48" x14ac:dyDescent="0.2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5">
        <f>E2391/D2391</f>
        <v>0.59657142857142853</v>
      </c>
      <c r="P2391" s="8">
        <f>E2391/L2391</f>
        <v>174</v>
      </c>
      <c r="Q2391" t="str">
        <f>LEFT(N2391, SEARCH("/", N2391,1)-1)</f>
        <v>theater</v>
      </c>
      <c r="R2391" t="str">
        <f>RIGHT(N2391,LEN(N2391)-SEARCH("/",N2391,1))</f>
        <v>musical</v>
      </c>
      <c r="S2391" s="12">
        <f>(((J2391/60)/60)/24)+DATE(1970,1,1)</f>
        <v>41968.938993055555</v>
      </c>
      <c r="T2391" s="12">
        <f>(((I2391/60)/60)/24)+DATE(1970,1,1)</f>
        <v>41989.938993055555</v>
      </c>
    </row>
    <row r="2392" spans="1:20" ht="48" x14ac:dyDescent="0.2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5">
        <f>E2392/D2392</f>
        <v>2.7E-2</v>
      </c>
      <c r="P2392" s="8">
        <f>E2392/L2392</f>
        <v>23.625</v>
      </c>
      <c r="Q2392" t="str">
        <f>LEFT(N2392, SEARCH("/", N2392,1)-1)</f>
        <v>theater</v>
      </c>
      <c r="R2392" t="str">
        <f>RIGHT(N2392,LEN(N2392)-SEARCH("/",N2392,1))</f>
        <v>plays</v>
      </c>
      <c r="S2392" s="12">
        <f>(((J2392/60)/60)/24)+DATE(1970,1,1)</f>
        <v>41885.221550925926</v>
      </c>
      <c r="T2392" s="12">
        <f>(((I2392/60)/60)/24)+DATE(1970,1,1)</f>
        <v>41916.290972222225</v>
      </c>
    </row>
    <row r="2393" spans="1:20" ht="48" x14ac:dyDescent="0.2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5">
        <f>E2393/D2393</f>
        <v>0.15742857142857142</v>
      </c>
      <c r="P2393" s="8">
        <f>E2393/L2393</f>
        <v>91.833333333333329</v>
      </c>
      <c r="Q2393" t="str">
        <f>LEFT(N2393, SEARCH("/", N2393,1)-1)</f>
        <v>theater</v>
      </c>
      <c r="R2393" t="str">
        <f>RIGHT(N2393,LEN(N2393)-SEARCH("/",N2393,1))</f>
        <v>plays</v>
      </c>
      <c r="S2393" s="12">
        <f>(((J2393/60)/60)/24)+DATE(1970,1,1)</f>
        <v>42538.968310185184</v>
      </c>
      <c r="T2393" s="12">
        <f>(((I2393/60)/60)/24)+DATE(1970,1,1)</f>
        <v>42568.029861111107</v>
      </c>
    </row>
    <row r="2394" spans="1:20" ht="48" x14ac:dyDescent="0.2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5">
        <f>E2394/D2394</f>
        <v>0.16514285714285715</v>
      </c>
      <c r="P2394" s="8">
        <f>E2394/L2394</f>
        <v>82.571428571428569</v>
      </c>
      <c r="Q2394" t="str">
        <f>LEFT(N2394, SEARCH("/", N2394,1)-1)</f>
        <v>theater</v>
      </c>
      <c r="R2394" t="str">
        <f>RIGHT(N2394,LEN(N2394)-SEARCH("/",N2394,1))</f>
        <v>plays</v>
      </c>
      <c r="S2394" s="12">
        <f>(((J2394/60)/60)/24)+DATE(1970,1,1)</f>
        <v>41842.828680555554</v>
      </c>
      <c r="T2394" s="12">
        <f>(((I2394/60)/60)/24)+DATE(1970,1,1)</f>
        <v>41882.827650462961</v>
      </c>
    </row>
    <row r="2395" spans="1:20" ht="48" x14ac:dyDescent="0.2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5">
        <f>E2395/D2395</f>
        <v>1.4285714285714287E-4</v>
      </c>
      <c r="P2395" s="8">
        <f>E2395/L2395</f>
        <v>1</v>
      </c>
      <c r="Q2395" t="str">
        <f>LEFT(N2395, SEARCH("/", N2395,1)-1)</f>
        <v>theater</v>
      </c>
      <c r="R2395" t="str">
        <f>RIGHT(N2395,LEN(N2395)-SEARCH("/",N2395,1))</f>
        <v>plays</v>
      </c>
      <c r="S2395" s="12">
        <f>(((J2395/60)/60)/24)+DATE(1970,1,1)</f>
        <v>42174.780821759254</v>
      </c>
      <c r="T2395" s="12">
        <f>(((I2395/60)/60)/24)+DATE(1970,1,1)</f>
        <v>42204.780821759254</v>
      </c>
    </row>
    <row r="2396" spans="1:20" ht="48" x14ac:dyDescent="0.2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5">
        <f>E2396/D2396</f>
        <v>0</v>
      </c>
      <c r="P2396" s="8" t="e">
        <f>E2396/L2396</f>
        <v>#DIV/0!</v>
      </c>
      <c r="Q2396" t="str">
        <f>LEFT(N2396, SEARCH("/", N2396,1)-1)</f>
        <v>theater</v>
      </c>
      <c r="R2396" t="str">
        <f>RIGHT(N2396,LEN(N2396)-SEARCH("/",N2396,1))</f>
        <v>plays</v>
      </c>
      <c r="S2396" s="12">
        <f>(((J2396/60)/60)/24)+DATE(1970,1,1)</f>
        <v>42408.999571759254</v>
      </c>
      <c r="T2396" s="12">
        <f>(((I2396/60)/60)/24)+DATE(1970,1,1)</f>
        <v>42453.957905092597</v>
      </c>
    </row>
    <row r="2397" spans="1:20" ht="48" x14ac:dyDescent="0.2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>E2397/D2397</f>
        <v>0</v>
      </c>
      <c r="P2397" s="8" t="e">
        <f>E2397/L2397</f>
        <v>#DIV/0!</v>
      </c>
      <c r="Q2397" t="str">
        <f>LEFT(N2397, SEARCH("&amp;", N2397,1)-1)</f>
        <v xml:space="preserve">film </v>
      </c>
      <c r="R2397" t="str">
        <f>RIGHT(N2397,LEN(N2397)-SEARCH("&amp; ",N2397,1))</f>
        <v xml:space="preserve"> video/animation</v>
      </c>
      <c r="S2397" s="12">
        <f>(((J2397/60)/60)/24)+DATE(1970,1,1)</f>
        <v>42223.616018518514</v>
      </c>
      <c r="T2397" s="12">
        <f>(((I2397/60)/60)/24)+DATE(1970,1,1)</f>
        <v>42253.615277777775</v>
      </c>
    </row>
    <row r="2398" spans="1:20" ht="48" x14ac:dyDescent="0.2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>E2398/D2398</f>
        <v>1.1300013888888889</v>
      </c>
      <c r="P2398" s="8">
        <f>E2398/L2398</f>
        <v>50.222283950617282</v>
      </c>
      <c r="Q2398" t="str">
        <f>LEFT(N2398, SEARCH("/", N2398,1)-1)</f>
        <v>technology</v>
      </c>
      <c r="R2398" t="str">
        <f>RIGHT(N2398,LEN(N2398)-SEARCH("/",N2398,1))</f>
        <v>hardware</v>
      </c>
      <c r="S2398" s="12">
        <f>(((J2398/60)/60)/24)+DATE(1970,1,1)</f>
        <v>40765.876886574071</v>
      </c>
      <c r="T2398" s="12">
        <f>(((I2398/60)/60)/24)+DATE(1970,1,1)</f>
        <v>40795.876886574071</v>
      </c>
    </row>
    <row r="2399" spans="1:20" ht="48" x14ac:dyDescent="0.2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>E2399/D2399</f>
        <v>0.24194444444444443</v>
      </c>
      <c r="P2399" s="8">
        <f>E2399/L2399</f>
        <v>45.842105263157897</v>
      </c>
      <c r="Q2399" t="str">
        <f>LEFT(N2399, SEARCH("/", N2399,1)-1)</f>
        <v>theater</v>
      </c>
      <c r="R2399" t="str">
        <f>RIGHT(N2399,LEN(N2399)-SEARCH("/",N2399,1))</f>
        <v>plays</v>
      </c>
      <c r="S2399" s="12">
        <f>(((J2399/60)/60)/24)+DATE(1970,1,1)</f>
        <v>41921.770439814813</v>
      </c>
      <c r="T2399" s="12">
        <f>(((I2399/60)/60)/24)+DATE(1970,1,1)</f>
        <v>41938.770439814813</v>
      </c>
    </row>
    <row r="2400" spans="1:20" ht="48" x14ac:dyDescent="0.2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>E2400/D2400</f>
        <v>3.1869988910451896</v>
      </c>
      <c r="P2400" s="8">
        <f>E2400/L2400</f>
        <v>131.37719999999999</v>
      </c>
      <c r="Q2400" t="str">
        <f>LEFT(N2400, SEARCH("/", N2400,1)-1)</f>
        <v>theater</v>
      </c>
      <c r="R2400" t="str">
        <f>RIGHT(N2400,LEN(N2400)-SEARCH("/",N2400,1))</f>
        <v>spaces</v>
      </c>
      <c r="S2400" s="12">
        <f>(((J2400/60)/60)/24)+DATE(1970,1,1)</f>
        <v>42534.895625000005</v>
      </c>
      <c r="T2400" s="12">
        <f>(((I2400/60)/60)/24)+DATE(1970,1,1)</f>
        <v>42564.895625000005</v>
      </c>
    </row>
    <row r="2401" spans="1:20" ht="48" x14ac:dyDescent="0.2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5">
        <f>E2401/D2401</f>
        <v>1.0246666666666666</v>
      </c>
      <c r="P2401" s="8">
        <f>E2401/L2401</f>
        <v>111.37681159420291</v>
      </c>
      <c r="Q2401" t="str">
        <f>LEFT(N2401, SEARCH("&amp;", N2401,1)-1)</f>
        <v xml:space="preserve">film </v>
      </c>
      <c r="R2401" t="str">
        <f>RIGHT(N2401,LEN(N2401)-SEARCH("&amp; ",N2401,1))</f>
        <v xml:space="preserve"> video/shorts</v>
      </c>
      <c r="S2401" s="12">
        <f>(((J2401/60)/60)/24)+DATE(1970,1,1)</f>
        <v>40635.982488425929</v>
      </c>
      <c r="T2401" s="12">
        <f>(((I2401/60)/60)/24)+DATE(1970,1,1)</f>
        <v>40657.982488425929</v>
      </c>
    </row>
    <row r="2402" spans="1:20" ht="48" x14ac:dyDescent="0.2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5">
        <f>E2402/D2402</f>
        <v>0.27600000000000002</v>
      </c>
      <c r="P2402" s="8">
        <f>E2402/L2402</f>
        <v>55.945945945945944</v>
      </c>
      <c r="Q2402" t="str">
        <f>LEFT(N2402, SEARCH("&amp;", N2402,1)-1)</f>
        <v xml:space="preserve">film </v>
      </c>
      <c r="R2402" t="str">
        <f>RIGHT(N2402,LEN(N2402)-SEARCH("&amp; ",N2402,1))</f>
        <v xml:space="preserve"> video/science fiction</v>
      </c>
      <c r="S2402" s="12">
        <f>(((J2402/60)/60)/24)+DATE(1970,1,1)</f>
        <v>42047.762407407412</v>
      </c>
      <c r="T2402" s="12">
        <f>(((I2402/60)/60)/24)+DATE(1970,1,1)</f>
        <v>42107.72074074074</v>
      </c>
    </row>
    <row r="2403" spans="1:20" ht="32" x14ac:dyDescent="0.2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5">
        <f>E2403/D2403</f>
        <v>1.3033333333333332</v>
      </c>
      <c r="P2403" s="8">
        <f>E2403/L2403</f>
        <v>51.719576719576722</v>
      </c>
      <c r="Q2403" t="str">
        <f>LEFT(N2403, SEARCH("&amp;", N2403,1)-1)</f>
        <v xml:space="preserve">film </v>
      </c>
      <c r="R2403" t="str">
        <f>RIGHT(N2403,LEN(N2403)-SEARCH("&amp; ",N2403,1))</f>
        <v xml:space="preserve"> video/documentary</v>
      </c>
      <c r="S2403" s="12">
        <f>(((J2403/60)/60)/24)+DATE(1970,1,1)</f>
        <v>40948.630196759259</v>
      </c>
      <c r="T2403" s="12">
        <f>(((I2403/60)/60)/24)+DATE(1970,1,1)</f>
        <v>40978.630196759259</v>
      </c>
    </row>
    <row r="2404" spans="1:20" ht="32" x14ac:dyDescent="0.2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5">
        <f>E2404/D2404</f>
        <v>1.0269239999999999</v>
      </c>
      <c r="P2404" s="8">
        <f>E2404/L2404</f>
        <v>79.401340206185566</v>
      </c>
      <c r="Q2404" t="str">
        <f>LEFT(N2404, SEARCH("&amp;", N2404,1)-1)</f>
        <v xml:space="preserve">film </v>
      </c>
      <c r="R2404" t="str">
        <f>RIGHT(N2404,LEN(N2404)-SEARCH("&amp; ",N2404,1))</f>
        <v xml:space="preserve"> video/documentary</v>
      </c>
      <c r="S2404" s="12">
        <f>(((J2404/60)/60)/24)+DATE(1970,1,1)</f>
        <v>42415.803159722222</v>
      </c>
      <c r="T2404" s="12">
        <f>(((I2404/60)/60)/24)+DATE(1970,1,1)</f>
        <v>42445.761493055557</v>
      </c>
    </row>
    <row r="2405" spans="1:20" ht="48" x14ac:dyDescent="0.2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5">
        <f>E2405/D2405</f>
        <v>1.0666666666666667</v>
      </c>
      <c r="P2405" s="8">
        <f>E2405/L2405</f>
        <v>89.887640449438209</v>
      </c>
      <c r="Q2405" t="str">
        <f>LEFT(N2405, SEARCH("&amp;", N2405,1)-1)</f>
        <v xml:space="preserve">film </v>
      </c>
      <c r="R2405" t="str">
        <f>RIGHT(N2405,LEN(N2405)-SEARCH("&amp; ",N2405,1))</f>
        <v xml:space="preserve"> video/documentary</v>
      </c>
      <c r="S2405" s="12">
        <f>(((J2405/60)/60)/24)+DATE(1970,1,1)</f>
        <v>41078.91201388889</v>
      </c>
      <c r="T2405" s="12">
        <f>(((I2405/60)/60)/24)+DATE(1970,1,1)</f>
        <v>41108.91201388889</v>
      </c>
    </row>
    <row r="2406" spans="1:20" ht="48" x14ac:dyDescent="0.2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5">
        <f>E2406/D2406</f>
        <v>1.2516</v>
      </c>
      <c r="P2406" s="8">
        <f>E2406/L2406</f>
        <v>140.1044776119403</v>
      </c>
      <c r="Q2406" t="str">
        <f>LEFT(N2406, SEARCH("&amp;", N2406,1)-1)</f>
        <v xml:space="preserve">film </v>
      </c>
      <c r="R2406" t="str">
        <f>RIGHT(N2406,LEN(N2406)-SEARCH("&amp; ",N2406,1))</f>
        <v xml:space="preserve"> video/documentary</v>
      </c>
      <c r="S2406" s="12">
        <f>(((J2406/60)/60)/24)+DATE(1970,1,1)</f>
        <v>42078.793124999997</v>
      </c>
      <c r="T2406" s="12">
        <f>(((I2406/60)/60)/24)+DATE(1970,1,1)</f>
        <v>42123.793124999997</v>
      </c>
    </row>
    <row r="2407" spans="1:20" ht="48" x14ac:dyDescent="0.2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5">
        <f>E2407/D2407</f>
        <v>0</v>
      </c>
      <c r="P2407" s="8" t="e">
        <f>E2407/L2407</f>
        <v>#DIV/0!</v>
      </c>
      <c r="Q2407" t="str">
        <f>LEFT(N2407, SEARCH("&amp;", N2407,1)-1)</f>
        <v xml:space="preserve">film </v>
      </c>
      <c r="R2407" t="str">
        <f>RIGHT(N2407,LEN(N2407)-SEARCH("&amp; ",N2407,1))</f>
        <v xml:space="preserve"> video/animation</v>
      </c>
      <c r="S2407" s="12">
        <f>(((J2407/60)/60)/24)+DATE(1970,1,1)</f>
        <v>41041.167627314811</v>
      </c>
      <c r="T2407" s="12">
        <f>(((I2407/60)/60)/24)+DATE(1970,1,1)</f>
        <v>41101.160474537035</v>
      </c>
    </row>
    <row r="2408" spans="1:20" ht="48" x14ac:dyDescent="0.2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5">
        <f>E2408/D2408</f>
        <v>0</v>
      </c>
      <c r="P2408" s="8" t="e">
        <f>E2408/L2408</f>
        <v>#DIV/0!</v>
      </c>
      <c r="Q2408" t="str">
        <f>LEFT(N2408, SEARCH("/", N2408,1)-1)</f>
        <v>technology</v>
      </c>
      <c r="R2408" t="str">
        <f>RIGHT(N2408,LEN(N2408)-SEARCH("/",N2408,1))</f>
        <v>web</v>
      </c>
      <c r="S2408" s="12">
        <f>(((J2408/60)/60)/24)+DATE(1970,1,1)</f>
        <v>42380.696342592593</v>
      </c>
      <c r="T2408" s="12">
        <f>(((I2408/60)/60)/24)+DATE(1970,1,1)</f>
        <v>42410.696342592593</v>
      </c>
    </row>
    <row r="2409" spans="1:20" ht="48" x14ac:dyDescent="0.2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5">
        <f>E2409/D2409</f>
        <v>0</v>
      </c>
      <c r="P2409" s="8" t="e">
        <f>E2409/L2409</f>
        <v>#DIV/0!</v>
      </c>
      <c r="Q2409" t="str">
        <f>LEFT(N2409, SEARCH("/", N2409,1)-1)</f>
        <v>technology</v>
      </c>
      <c r="R2409" t="str">
        <f>RIGHT(N2409,LEN(N2409)-SEARCH("/",N2409,1))</f>
        <v>web</v>
      </c>
      <c r="S2409" s="12">
        <f>(((J2409/60)/60)/24)+DATE(1970,1,1)</f>
        <v>42503.353506944448</v>
      </c>
      <c r="T2409" s="12">
        <f>(((I2409/60)/60)/24)+DATE(1970,1,1)</f>
        <v>42533.353506944448</v>
      </c>
    </row>
    <row r="2410" spans="1:20" ht="20" x14ac:dyDescent="0.2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5">
        <f>E2410/D2410</f>
        <v>1.3333333333333334E-4</v>
      </c>
      <c r="P2410" s="8">
        <f>E2410/L2410</f>
        <v>1</v>
      </c>
      <c r="Q2410" t="str">
        <f>LEFT(N2410, SEARCH("/", N2410,1)-1)</f>
        <v>technology</v>
      </c>
      <c r="R2410" t="str">
        <f>RIGHT(N2410,LEN(N2410)-SEARCH("/",N2410,1))</f>
        <v>web</v>
      </c>
      <c r="S2410" s="12">
        <f>(((J2410/60)/60)/24)+DATE(1970,1,1)</f>
        <v>42178.614571759259</v>
      </c>
      <c r="T2410" s="12">
        <f>(((I2410/60)/60)/24)+DATE(1970,1,1)</f>
        <v>42193.614571759259</v>
      </c>
    </row>
    <row r="2411" spans="1:20" ht="48" x14ac:dyDescent="0.2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5">
        <f>E2411/D2411</f>
        <v>3.3333333333333333E-2</v>
      </c>
      <c r="P2411" s="8">
        <f>E2411/L2411</f>
        <v>250</v>
      </c>
      <c r="Q2411" t="str">
        <f>LEFT(N2411, SEARCH("/", N2411,1)-1)</f>
        <v>technology</v>
      </c>
      <c r="R2411" t="str">
        <f>RIGHT(N2411,LEN(N2411)-SEARCH("/",N2411,1))</f>
        <v>web</v>
      </c>
      <c r="S2411" s="12">
        <f>(((J2411/60)/60)/24)+DATE(1970,1,1)</f>
        <v>41946.232175925928</v>
      </c>
      <c r="T2411" s="12">
        <f>(((I2411/60)/60)/24)+DATE(1970,1,1)</f>
        <v>41976.232175925921</v>
      </c>
    </row>
    <row r="2412" spans="1:20" ht="48" x14ac:dyDescent="0.2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5">
        <f>E2412/D2412</f>
        <v>2.6666666666666666E-3</v>
      </c>
      <c r="P2412" s="8">
        <f>E2412/L2412</f>
        <v>10</v>
      </c>
      <c r="Q2412" t="str">
        <f>LEFT(N2412, SEARCH("/", N2412,1)-1)</f>
        <v>technology</v>
      </c>
      <c r="R2412" t="str">
        <f>RIGHT(N2412,LEN(N2412)-SEARCH("/",N2412,1))</f>
        <v>web</v>
      </c>
      <c r="S2412" s="12">
        <f>(((J2412/60)/60)/24)+DATE(1970,1,1)</f>
        <v>42545.705266203702</v>
      </c>
      <c r="T2412" s="12">
        <f>(((I2412/60)/60)/24)+DATE(1970,1,1)</f>
        <v>42582.666666666672</v>
      </c>
    </row>
    <row r="2413" spans="1:20" ht="48" x14ac:dyDescent="0.2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5">
        <f>E2413/D2413</f>
        <v>1.05566</v>
      </c>
      <c r="P2413" s="8">
        <f>E2413/L2413</f>
        <v>60.903461538461535</v>
      </c>
      <c r="Q2413" t="str">
        <f>LEFT(N2413, SEARCH("/", N2413,1)-1)</f>
        <v>publishing</v>
      </c>
      <c r="R2413" t="str">
        <f>RIGHT(N2413,LEN(N2413)-SEARCH("/",N2413,1))</f>
        <v>nonfiction</v>
      </c>
      <c r="S2413" s="12">
        <f>(((J2413/60)/60)/24)+DATE(1970,1,1)</f>
        <v>40731.837465277778</v>
      </c>
      <c r="T2413" s="12">
        <f>(((I2413/60)/60)/24)+DATE(1970,1,1)</f>
        <v>40776.837465277778</v>
      </c>
    </row>
    <row r="2414" spans="1:20" ht="48" x14ac:dyDescent="0.2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5">
        <f>E2414/D2414</f>
        <v>1.0386666666666666</v>
      </c>
      <c r="P2414" s="8">
        <f>E2414/L2414</f>
        <v>60.859375</v>
      </c>
      <c r="Q2414" t="str">
        <f>LEFT(N2414, SEARCH("/", N2414,1)-1)</f>
        <v>music</v>
      </c>
      <c r="R2414" t="str">
        <f>RIGHT(N2414,LEN(N2414)-SEARCH("/",N2414,1))</f>
        <v>rock</v>
      </c>
      <c r="S2414" s="12">
        <f>(((J2414/60)/60)/24)+DATE(1970,1,1)</f>
        <v>41557.780624999999</v>
      </c>
      <c r="T2414" s="12">
        <f>(((I2414/60)/60)/24)+DATE(1970,1,1)</f>
        <v>41591.249305555553</v>
      </c>
    </row>
    <row r="2415" spans="1:20" ht="48" x14ac:dyDescent="0.2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5">
        <f>E2415/D2415</f>
        <v>8.9066666666666669E-2</v>
      </c>
      <c r="P2415" s="8">
        <f>E2415/L2415</f>
        <v>41.75</v>
      </c>
      <c r="Q2415" t="str">
        <f>LEFT(N2415, SEARCH("/", N2415,1)-1)</f>
        <v>technology</v>
      </c>
      <c r="R2415" t="str">
        <f>RIGHT(N2415,LEN(N2415)-SEARCH("/",N2415,1))</f>
        <v>wearables</v>
      </c>
      <c r="S2415" s="12">
        <f>(((J2415/60)/60)/24)+DATE(1970,1,1)</f>
        <v>42382.843287037031</v>
      </c>
      <c r="T2415" s="12">
        <f>(((I2415/60)/60)/24)+DATE(1970,1,1)</f>
        <v>42418.843287037031</v>
      </c>
    </row>
    <row r="2416" spans="1:20" ht="48" x14ac:dyDescent="0.2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5">
        <f>E2416/D2416</f>
        <v>4.6666666666666671E-3</v>
      </c>
      <c r="P2416" s="8">
        <f>E2416/L2416</f>
        <v>11.666666666666666</v>
      </c>
      <c r="Q2416" t="str">
        <f>LEFT(N2416, SEARCH("/", N2416,1)-1)</f>
        <v>food</v>
      </c>
      <c r="R2416" t="str">
        <f>RIGHT(N2416,LEN(N2416)-SEARCH("/",N2416,1))</f>
        <v>food trucks</v>
      </c>
      <c r="S2416" s="12">
        <f>(((J2416/60)/60)/24)+DATE(1970,1,1)</f>
        <v>41952.09175925926</v>
      </c>
      <c r="T2416" s="12">
        <f>(((I2416/60)/60)/24)+DATE(1970,1,1)</f>
        <v>41982.09175925926</v>
      </c>
    </row>
    <row r="2417" spans="1:20" ht="48" x14ac:dyDescent="0.2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5">
        <f>E2417/D2417</f>
        <v>1.0673333333333332</v>
      </c>
      <c r="P2417" s="8">
        <f>E2417/L2417</f>
        <v>65.081300813008127</v>
      </c>
      <c r="Q2417" t="str">
        <f>LEFT(N2417, SEARCH("/", N2417,1)-1)</f>
        <v>photography</v>
      </c>
      <c r="R2417" t="str">
        <f>RIGHT(N2417,LEN(N2417)-SEARCH("/",N2417,1))</f>
        <v>photobooks</v>
      </c>
      <c r="S2417" s="12">
        <f>(((J2417/60)/60)/24)+DATE(1970,1,1)</f>
        <v>42123.86336805555</v>
      </c>
      <c r="T2417" s="12">
        <f>(((I2417/60)/60)/24)+DATE(1970,1,1)</f>
        <v>42156.945833333331</v>
      </c>
    </row>
    <row r="2418" spans="1:20" ht="48" x14ac:dyDescent="0.2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5">
        <f>E2418/D2418</f>
        <v>1.018</v>
      </c>
      <c r="P2418" s="8">
        <f>E2418/L2418</f>
        <v>246.29032258064515</v>
      </c>
      <c r="Q2418" t="str">
        <f>LEFT(N2418, SEARCH("/", N2418,1)-1)</f>
        <v>music</v>
      </c>
      <c r="R2418" t="str">
        <f>RIGHT(N2418,LEN(N2418)-SEARCH("/",N2418,1))</f>
        <v>rock</v>
      </c>
      <c r="S2418" s="12">
        <f>(((J2418/60)/60)/24)+DATE(1970,1,1)</f>
        <v>41561.683553240742</v>
      </c>
      <c r="T2418" s="12">
        <f>(((I2418/60)/60)/24)+DATE(1970,1,1)</f>
        <v>41591.725219907406</v>
      </c>
    </row>
    <row r="2419" spans="1:20" ht="48" x14ac:dyDescent="0.2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5">
        <f>E2419/D2419</f>
        <v>1.0026666666666666</v>
      </c>
      <c r="P2419" s="8">
        <f>E2419/L2419</f>
        <v>81.739130434782609</v>
      </c>
      <c r="Q2419" t="str">
        <f>LEFT(N2419, SEARCH("/", N2419,1)-1)</f>
        <v>music</v>
      </c>
      <c r="R2419" t="str">
        <f>RIGHT(N2419,LEN(N2419)-SEARCH("/",N2419,1))</f>
        <v>rock</v>
      </c>
      <c r="S2419" s="12">
        <f>(((J2419/60)/60)/24)+DATE(1970,1,1)</f>
        <v>42049.733240740738</v>
      </c>
      <c r="T2419" s="12">
        <f>(((I2419/60)/60)/24)+DATE(1970,1,1)</f>
        <v>42079.691574074073</v>
      </c>
    </row>
    <row r="2420" spans="1:20" ht="20" x14ac:dyDescent="0.2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5">
        <f>E2420/D2420</f>
        <v>1.2648920000000001</v>
      </c>
      <c r="P2420" s="8">
        <f>E2420/L2420</f>
        <v>64.535306122448986</v>
      </c>
      <c r="Q2420" t="str">
        <f>LEFT(N2420, SEARCH("/", N2420,1)-1)</f>
        <v>music</v>
      </c>
      <c r="R2420" t="str">
        <f>RIGHT(N2420,LEN(N2420)-SEARCH("/",N2420,1))</f>
        <v>rock</v>
      </c>
      <c r="S2420" s="12">
        <f>(((J2420/60)/60)/24)+DATE(1970,1,1)</f>
        <v>41924.996099537035</v>
      </c>
      <c r="T2420" s="12">
        <f>(((I2420/60)/60)/24)+DATE(1970,1,1)</f>
        <v>41970.037766203706</v>
      </c>
    </row>
    <row r="2421" spans="1:20" ht="48" x14ac:dyDescent="0.2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5">
        <f>E2421/D2421</f>
        <v>0.2036</v>
      </c>
      <c r="P2421" s="8">
        <f>E2421/L2421</f>
        <v>109.07142857142857</v>
      </c>
      <c r="Q2421" t="str">
        <f>LEFT(N2421, SEARCH("/", N2421,1)-1)</f>
        <v>publishing</v>
      </c>
      <c r="R2421" t="str">
        <f>RIGHT(N2421,LEN(N2421)-SEARCH("/",N2421,1))</f>
        <v>translations</v>
      </c>
      <c r="S2421" s="12">
        <f>(((J2421/60)/60)/24)+DATE(1970,1,1)</f>
        <v>42676.717615740738</v>
      </c>
      <c r="T2421" s="12">
        <f>(((I2421/60)/60)/24)+DATE(1970,1,1)</f>
        <v>42689.759282407409</v>
      </c>
    </row>
    <row r="2422" spans="1:20" ht="48" x14ac:dyDescent="0.2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5">
        <f>E2422/D2422</f>
        <v>4.1773333333333333</v>
      </c>
      <c r="P2422" s="8">
        <f>E2422/L2422</f>
        <v>84.905149051490511</v>
      </c>
      <c r="Q2422" t="str">
        <f>LEFT(N2422, SEARCH("/", N2422,1)-1)</f>
        <v>photography</v>
      </c>
      <c r="R2422" t="str">
        <f>RIGHT(N2422,LEN(N2422)-SEARCH("/",N2422,1))</f>
        <v>photobooks</v>
      </c>
      <c r="S2422" s="12">
        <f>(((J2422/60)/60)/24)+DATE(1970,1,1)</f>
        <v>42221.67432870371</v>
      </c>
      <c r="T2422" s="12">
        <f>(((I2422/60)/60)/24)+DATE(1970,1,1)</f>
        <v>42251.67432870371</v>
      </c>
    </row>
    <row r="2423" spans="1:20" ht="48" x14ac:dyDescent="0.2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5">
        <f>E2423/D2423</f>
        <v>1.3333333333333334E-4</v>
      </c>
      <c r="P2423" s="8">
        <f>E2423/L2423</f>
        <v>1</v>
      </c>
      <c r="Q2423" t="str">
        <f>LEFT(N2423, SEARCH("/", N2423,1)-1)</f>
        <v>photography</v>
      </c>
      <c r="R2423" t="str">
        <f>RIGHT(N2423,LEN(N2423)-SEARCH("/",N2423,1))</f>
        <v>places</v>
      </c>
      <c r="S2423" s="12">
        <f>(((J2423/60)/60)/24)+DATE(1970,1,1)</f>
        <v>41956.950983796298</v>
      </c>
      <c r="T2423" s="12">
        <f>(((I2423/60)/60)/24)+DATE(1970,1,1)</f>
        <v>41986.950983796298</v>
      </c>
    </row>
    <row r="2424" spans="1:20" ht="48" x14ac:dyDescent="0.2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5">
        <f>E2424/D2424</f>
        <v>1.5533333333333332</v>
      </c>
      <c r="P2424" s="8">
        <f>E2424/L2424</f>
        <v>112.01923076923077</v>
      </c>
      <c r="Q2424" t="str">
        <f>LEFT(N2424, SEARCH("/", N2424,1)-1)</f>
        <v>music</v>
      </c>
      <c r="R2424" t="str">
        <f>RIGHT(N2424,LEN(N2424)-SEARCH("/",N2424,1))</f>
        <v>rock</v>
      </c>
      <c r="S2424" s="12">
        <f>(((J2424/60)/60)/24)+DATE(1970,1,1)</f>
        <v>41135.699687500004</v>
      </c>
      <c r="T2424" s="12">
        <f>(((I2424/60)/60)/24)+DATE(1970,1,1)</f>
        <v>41163.699687500004</v>
      </c>
    </row>
    <row r="2425" spans="1:20" ht="64" x14ac:dyDescent="0.2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5">
        <f>E2425/D2425</f>
        <v>1.0033493333333334</v>
      </c>
      <c r="P2425" s="8">
        <f>E2425/L2425</f>
        <v>156.77333333333334</v>
      </c>
      <c r="Q2425" t="str">
        <f>LEFT(N2425, SEARCH("/", N2425,1)-1)</f>
        <v>music</v>
      </c>
      <c r="R2425" t="str">
        <f>RIGHT(N2425,LEN(N2425)-SEARCH("/",N2425,1))</f>
        <v>pop</v>
      </c>
      <c r="S2425" s="12">
        <f>(((J2425/60)/60)/24)+DATE(1970,1,1)</f>
        <v>41226.928842592592</v>
      </c>
      <c r="T2425" s="12">
        <f>(((I2425/60)/60)/24)+DATE(1970,1,1)</f>
        <v>41256.928842592592</v>
      </c>
    </row>
    <row r="2426" spans="1:20" ht="48" x14ac:dyDescent="0.2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5">
        <f>E2426/D2426</f>
        <v>1.1652013333333333</v>
      </c>
      <c r="P2426" s="8">
        <f>E2426/L2426</f>
        <v>60.26903448275862</v>
      </c>
      <c r="Q2426" t="str">
        <f>LEFT(N2426, SEARCH("/", N2426,1)-1)</f>
        <v>music</v>
      </c>
      <c r="R2426" t="str">
        <f>RIGHT(N2426,LEN(N2426)-SEARCH("/",N2426,1))</f>
        <v>indie rock</v>
      </c>
      <c r="S2426" s="12">
        <f>(((J2426/60)/60)/24)+DATE(1970,1,1)</f>
        <v>40852.889699074076</v>
      </c>
      <c r="T2426" s="12">
        <f>(((I2426/60)/60)/24)+DATE(1970,1,1)</f>
        <v>40883.249305555553</v>
      </c>
    </row>
    <row r="2427" spans="1:20" ht="48" x14ac:dyDescent="0.2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5">
        <f>E2427/D2427</f>
        <v>1.4974666666666667</v>
      </c>
      <c r="P2427" s="8">
        <f>E2427/L2427</f>
        <v>160.44285714285715</v>
      </c>
      <c r="Q2427" t="str">
        <f>LEFT(N2427, SEARCH("/", N2427,1)-1)</f>
        <v>technology</v>
      </c>
      <c r="R2427" t="str">
        <f>RIGHT(N2427,LEN(N2427)-SEARCH("/",N2427,1))</f>
        <v>hardware</v>
      </c>
      <c r="S2427" s="12">
        <f>(((J2427/60)/60)/24)+DATE(1970,1,1)</f>
        <v>41689.150011574071</v>
      </c>
      <c r="T2427" s="12">
        <f>(((I2427/60)/60)/24)+DATE(1970,1,1)</f>
        <v>41749.108344907407</v>
      </c>
    </row>
    <row r="2428" spans="1:20" ht="48" x14ac:dyDescent="0.2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5">
        <f>E2428/D2428</f>
        <v>5.0799999999999998E-2</v>
      </c>
      <c r="P2428" s="8">
        <f>E2428/L2428</f>
        <v>31.75</v>
      </c>
      <c r="Q2428" t="str">
        <f>LEFT(N2428, SEARCH("/", N2428,1)-1)</f>
        <v>photography</v>
      </c>
      <c r="R2428" t="str">
        <f>RIGHT(N2428,LEN(N2428)-SEARCH("/",N2428,1))</f>
        <v>people</v>
      </c>
      <c r="S2428" s="12">
        <f>(((J2428/60)/60)/24)+DATE(1970,1,1)</f>
        <v>41799.725289351853</v>
      </c>
      <c r="T2428" s="12">
        <f>(((I2428/60)/60)/24)+DATE(1970,1,1)</f>
        <v>41829.725289351853</v>
      </c>
    </row>
    <row r="2429" spans="1:20" ht="48" x14ac:dyDescent="0.2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5">
        <f>E2429/D2429</f>
        <v>1.0811999999999999</v>
      </c>
      <c r="P2429" s="8">
        <f>E2429/L2429</f>
        <v>37.197247706422019</v>
      </c>
      <c r="Q2429" t="str">
        <f>LEFT(N2429, SEARCH("/", N2429,1)-1)</f>
        <v>games</v>
      </c>
      <c r="R2429" t="str">
        <f>RIGHT(N2429,LEN(N2429)-SEARCH("/",N2429,1))</f>
        <v>tabletop games</v>
      </c>
      <c r="S2429" s="12">
        <f>(((J2429/60)/60)/24)+DATE(1970,1,1)</f>
        <v>42452.666770833333</v>
      </c>
      <c r="T2429" s="12">
        <f>(((I2429/60)/60)/24)+DATE(1970,1,1)</f>
        <v>42483</v>
      </c>
    </row>
    <row r="2430" spans="1:20" ht="48" x14ac:dyDescent="0.2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5">
        <f>E2430/D2430</f>
        <v>1.1554666666666666</v>
      </c>
      <c r="P2430" s="8">
        <f>E2430/L2430</f>
        <v>144.43333333333334</v>
      </c>
      <c r="Q2430" t="str">
        <f>LEFT(N2430, SEARCH("/", N2430,1)-1)</f>
        <v>games</v>
      </c>
      <c r="R2430" t="str">
        <f>RIGHT(N2430,LEN(N2430)-SEARCH("/",N2430,1))</f>
        <v>tabletop games</v>
      </c>
      <c r="S2430" s="12">
        <f>(((J2430/60)/60)/24)+DATE(1970,1,1)</f>
        <v>42014.832326388889</v>
      </c>
      <c r="T2430" s="12">
        <f>(((I2430/60)/60)/24)+DATE(1970,1,1)</f>
        <v>42035.832326388889</v>
      </c>
    </row>
    <row r="2431" spans="1:20" ht="32" x14ac:dyDescent="0.2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5">
        <f>E2431/D2431</f>
        <v>0.20733333333333334</v>
      </c>
      <c r="P2431" s="8">
        <f>E2431/L2431</f>
        <v>25.491803278688526</v>
      </c>
      <c r="Q2431" t="str">
        <f>LEFT(N2431, SEARCH("/", N2431,1)-1)</f>
        <v>food</v>
      </c>
      <c r="R2431" t="str">
        <f>RIGHT(N2431,LEN(N2431)-SEARCH("/",N2431,1))</f>
        <v>small batch</v>
      </c>
      <c r="S2431" s="12">
        <f>(((J2431/60)/60)/24)+DATE(1970,1,1)</f>
        <v>42790.885243055556</v>
      </c>
      <c r="T2431" s="12">
        <f>(((I2431/60)/60)/24)+DATE(1970,1,1)</f>
        <v>42820.843576388885</v>
      </c>
    </row>
    <row r="2432" spans="1:20" ht="48" x14ac:dyDescent="0.2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5">
        <f>E2432/D2432</f>
        <v>0.14680000000000001</v>
      </c>
      <c r="P2432" s="8">
        <f>E2432/L2432</f>
        <v>367</v>
      </c>
      <c r="Q2432" t="str">
        <f>LEFT(N2432, SEARCH("/", N2432,1)-1)</f>
        <v>technology</v>
      </c>
      <c r="R2432" t="str">
        <f>RIGHT(N2432,LEN(N2432)-SEARCH("/",N2432,1))</f>
        <v>web</v>
      </c>
      <c r="S2432" s="12">
        <f>(((J2432/60)/60)/24)+DATE(1970,1,1)</f>
        <v>42159.649583333332</v>
      </c>
      <c r="T2432" s="12">
        <f>(((I2432/60)/60)/24)+DATE(1970,1,1)</f>
        <v>42219.649583333332</v>
      </c>
    </row>
    <row r="2433" spans="1:20" ht="32" x14ac:dyDescent="0.2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5">
        <f>E2433/D2433</f>
        <v>1.0788</v>
      </c>
      <c r="P2433" s="8">
        <f>E2433/L2433</f>
        <v>74.22935779816514</v>
      </c>
      <c r="Q2433" t="str">
        <f>LEFT(N2433, SEARCH("/", N2433,1)-1)</f>
        <v>food</v>
      </c>
      <c r="R2433" t="str">
        <f>RIGHT(N2433,LEN(N2433)-SEARCH("/",N2433,1))</f>
        <v>small batch</v>
      </c>
      <c r="S2433" s="12">
        <f>(((J2433/60)/60)/24)+DATE(1970,1,1)</f>
        <v>42187.125625000001</v>
      </c>
      <c r="T2433" s="12">
        <f>(((I2433/60)/60)/24)+DATE(1970,1,1)</f>
        <v>42208.207638888889</v>
      </c>
    </row>
    <row r="2434" spans="1:20" ht="48" x14ac:dyDescent="0.2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5">
        <f>E2434/D2434</f>
        <v>1.038</v>
      </c>
      <c r="P2434" s="8">
        <f>E2434/L2434</f>
        <v>90.523255813953483</v>
      </c>
      <c r="Q2434" t="str">
        <f>LEFT(N2434, SEARCH("/", N2434,1)-1)</f>
        <v>music</v>
      </c>
      <c r="R2434" t="str">
        <f>RIGHT(N2434,LEN(N2434)-SEARCH("/",N2434,1))</f>
        <v>indie rock</v>
      </c>
      <c r="S2434" s="12">
        <f>(((J2434/60)/60)/24)+DATE(1970,1,1)</f>
        <v>40784.012696759259</v>
      </c>
      <c r="T2434" s="12">
        <f>(((I2434/60)/60)/24)+DATE(1970,1,1)</f>
        <v>40817.125</v>
      </c>
    </row>
    <row r="2435" spans="1:20" ht="48" x14ac:dyDescent="0.2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5">
        <f>E2435/D2435</f>
        <v>1.3576026666666667</v>
      </c>
      <c r="P2435" s="8">
        <f>E2435/L2435</f>
        <v>97.904038461538462</v>
      </c>
      <c r="Q2435" t="str">
        <f>LEFT(N2435, SEARCH("/", N2435,1)-1)</f>
        <v>music</v>
      </c>
      <c r="R2435" t="str">
        <f>RIGHT(N2435,LEN(N2435)-SEARCH("/",N2435,1))</f>
        <v>indie rock</v>
      </c>
      <c r="S2435" s="12">
        <f>(((J2435/60)/60)/24)+DATE(1970,1,1)</f>
        <v>40354.11550925926</v>
      </c>
      <c r="T2435" s="12">
        <f>(((I2435/60)/60)/24)+DATE(1970,1,1)</f>
        <v>40425.043749999997</v>
      </c>
    </row>
    <row r="2436" spans="1:20" ht="32" x14ac:dyDescent="0.2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5">
        <f>E2436/D2436</f>
        <v>1.016</v>
      </c>
      <c r="P2436" s="8">
        <f>E2436/L2436</f>
        <v>177.2093023255814</v>
      </c>
      <c r="Q2436" t="str">
        <f>LEFT(N2436, SEARCH("/", N2436,1)-1)</f>
        <v>music</v>
      </c>
      <c r="R2436" t="str">
        <f>RIGHT(N2436,LEN(N2436)-SEARCH("/",N2436,1))</f>
        <v>classical music</v>
      </c>
      <c r="S2436" s="12">
        <f>(((J2436/60)/60)/24)+DATE(1970,1,1)</f>
        <v>41961.807372685187</v>
      </c>
      <c r="T2436" s="12">
        <f>(((I2436/60)/60)/24)+DATE(1970,1,1)</f>
        <v>41994.1875</v>
      </c>
    </row>
    <row r="2437" spans="1:20" ht="48" x14ac:dyDescent="0.2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5">
        <f>E2437/D2437</f>
        <v>1.1066666666666667</v>
      </c>
      <c r="P2437" s="8">
        <f>E2437/L2437</f>
        <v>61.029411764705884</v>
      </c>
      <c r="Q2437" t="str">
        <f>LEFT(N2437, SEARCH("/", N2437,1)-1)</f>
        <v>music</v>
      </c>
      <c r="R2437" t="str">
        <f>RIGHT(N2437,LEN(N2437)-SEARCH("/",N2437,1))</f>
        <v>classical music</v>
      </c>
      <c r="S2437" s="12">
        <f>(((J2437/60)/60)/24)+DATE(1970,1,1)</f>
        <v>41304.751284722224</v>
      </c>
      <c r="T2437" s="12">
        <f>(((I2437/60)/60)/24)+DATE(1970,1,1)</f>
        <v>41334.750787037039</v>
      </c>
    </row>
    <row r="2438" spans="1:20" ht="48" x14ac:dyDescent="0.2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5">
        <f>E2438/D2438</f>
        <v>1.0101333333333333</v>
      </c>
      <c r="P2438" s="8">
        <f>E2438/L2438</f>
        <v>270.57142857142856</v>
      </c>
      <c r="Q2438" t="str">
        <f>LEFT(N2438, SEARCH("/", N2438,1)-1)</f>
        <v>technology</v>
      </c>
      <c r="R2438" t="str">
        <f>RIGHT(N2438,LEN(N2438)-SEARCH("/",N2438,1))</f>
        <v>space exploration</v>
      </c>
      <c r="S2438" s="12">
        <f>(((J2438/60)/60)/24)+DATE(1970,1,1)</f>
        <v>41143.81821759259</v>
      </c>
      <c r="T2438" s="12">
        <f>(((I2438/60)/60)/24)+DATE(1970,1,1)</f>
        <v>41173.81821759259</v>
      </c>
    </row>
    <row r="2439" spans="1:20" ht="32" x14ac:dyDescent="0.2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5">
        <f>E2439/D2439</f>
        <v>1.0444</v>
      </c>
      <c r="P2439" s="8">
        <f>E2439/L2439</f>
        <v>340.56521739130437</v>
      </c>
      <c r="Q2439" t="str">
        <f>LEFT(N2439, SEARCH("/", N2439,1)-1)</f>
        <v>technology</v>
      </c>
      <c r="R2439" t="str">
        <f>RIGHT(N2439,LEN(N2439)-SEARCH("/",N2439,1))</f>
        <v>hardware</v>
      </c>
      <c r="S2439" s="12">
        <f>(((J2439/60)/60)/24)+DATE(1970,1,1)</f>
        <v>42095.240706018521</v>
      </c>
      <c r="T2439" s="12">
        <f>(((I2439/60)/60)/24)+DATE(1970,1,1)</f>
        <v>42125.240706018521</v>
      </c>
    </row>
    <row r="2440" spans="1:20" ht="48" x14ac:dyDescent="0.2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5">
        <f>E2440/D2440</f>
        <v>0.31546666666666667</v>
      </c>
      <c r="P2440" s="8">
        <f>E2440/L2440</f>
        <v>60.666666666666664</v>
      </c>
      <c r="Q2440" t="str">
        <f>LEFT(N2440, SEARCH("/", N2440,1)-1)</f>
        <v>theater</v>
      </c>
      <c r="R2440" t="str">
        <f>RIGHT(N2440,LEN(N2440)-SEARCH("/",N2440,1))</f>
        <v>plays</v>
      </c>
      <c r="S2440" s="12">
        <f>(((J2440/60)/60)/24)+DATE(1970,1,1)</f>
        <v>42103.016585648147</v>
      </c>
      <c r="T2440" s="12">
        <f>(((I2440/60)/60)/24)+DATE(1970,1,1)</f>
        <v>42163.016585648147</v>
      </c>
    </row>
    <row r="2441" spans="1:20" ht="48" x14ac:dyDescent="0.2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5">
        <f>E2441/D2441</f>
        <v>4.2133333333333335E-2</v>
      </c>
      <c r="P2441" s="8">
        <f>E2441/L2441</f>
        <v>26.333333333333332</v>
      </c>
      <c r="Q2441" t="str">
        <f>LEFT(N2441, SEARCH("/", N2441,1)-1)</f>
        <v>theater</v>
      </c>
      <c r="R2441" t="str">
        <f>RIGHT(N2441,LEN(N2441)-SEARCH("/",N2441,1))</f>
        <v>plays</v>
      </c>
      <c r="S2441" s="12">
        <f>(((J2441/60)/60)/24)+DATE(1970,1,1)</f>
        <v>42278.664965277778</v>
      </c>
      <c r="T2441" s="12">
        <f>(((I2441/60)/60)/24)+DATE(1970,1,1)</f>
        <v>42308.664965277778</v>
      </c>
    </row>
    <row r="2442" spans="1:20" ht="20" x14ac:dyDescent="0.2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5">
        <f>E2442/D2442</f>
        <v>1.0942666666666667</v>
      </c>
      <c r="P2442" s="8">
        <f>E2442/L2442</f>
        <v>151.9814814814815</v>
      </c>
      <c r="Q2442" t="str">
        <f>LEFT(N2442, SEARCH("/", N2442,1)-1)</f>
        <v>theater</v>
      </c>
      <c r="R2442" t="str">
        <f>RIGHT(N2442,LEN(N2442)-SEARCH("/",N2442,1))</f>
        <v>plays</v>
      </c>
      <c r="S2442" s="12">
        <f>(((J2442/60)/60)/24)+DATE(1970,1,1)</f>
        <v>42576.697569444441</v>
      </c>
      <c r="T2442" s="12">
        <f>(((I2442/60)/60)/24)+DATE(1970,1,1)</f>
        <v>42636.697569444441</v>
      </c>
    </row>
    <row r="2443" spans="1:20" ht="48" x14ac:dyDescent="0.2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5">
        <f>E2443/D2443</f>
        <v>1.5373333333333334</v>
      </c>
      <c r="P2443" s="8">
        <f>E2443/L2443</f>
        <v>110.86538461538461</v>
      </c>
      <c r="Q2443" t="str">
        <f>LEFT(N2443, SEARCH("/", N2443,1)-1)</f>
        <v>theater</v>
      </c>
      <c r="R2443" t="str">
        <f>RIGHT(N2443,LEN(N2443)-SEARCH("/",N2443,1))</f>
        <v>plays</v>
      </c>
      <c r="S2443" s="12">
        <f>(((J2443/60)/60)/24)+DATE(1970,1,1)</f>
        <v>42134.172071759262</v>
      </c>
      <c r="T2443" s="12">
        <f>(((I2443/60)/60)/24)+DATE(1970,1,1)</f>
        <v>42155.290972222225</v>
      </c>
    </row>
    <row r="2444" spans="1:20" ht="48" x14ac:dyDescent="0.2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5">
        <f>E2444/D2444</f>
        <v>6.6666666666666664E-4</v>
      </c>
      <c r="P2444" s="8">
        <f>E2444/L2444</f>
        <v>5</v>
      </c>
      <c r="Q2444" t="str">
        <f>LEFT(N2444, SEARCH("/", N2444,1)-1)</f>
        <v>theater</v>
      </c>
      <c r="R2444" t="str">
        <f>RIGHT(N2444,LEN(N2444)-SEARCH("/",N2444,1))</f>
        <v>musical</v>
      </c>
      <c r="S2444" s="12">
        <f>(((J2444/60)/60)/24)+DATE(1970,1,1)</f>
        <v>41799.259039351848</v>
      </c>
      <c r="T2444" s="12">
        <f>(((I2444/60)/60)/24)+DATE(1970,1,1)</f>
        <v>41819.259039351848</v>
      </c>
    </row>
    <row r="2445" spans="1:20" ht="32" x14ac:dyDescent="0.2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5">
        <f>E2445/D2445</f>
        <v>1.3333333333333334E-4</v>
      </c>
      <c r="P2445" s="8">
        <f>E2445/L2445</f>
        <v>1</v>
      </c>
      <c r="Q2445" t="str">
        <f>LEFT(N2445, SEARCH("/", N2445,1)-1)</f>
        <v>theater</v>
      </c>
      <c r="R2445" t="str">
        <f>RIGHT(N2445,LEN(N2445)-SEARCH("/",N2445,1))</f>
        <v>plays</v>
      </c>
      <c r="S2445" s="12">
        <f>(((J2445/60)/60)/24)+DATE(1970,1,1)</f>
        <v>42611.261064814811</v>
      </c>
      <c r="T2445" s="12">
        <f>(((I2445/60)/60)/24)+DATE(1970,1,1)</f>
        <v>42625.707638888889</v>
      </c>
    </row>
    <row r="2446" spans="1:20" ht="48" x14ac:dyDescent="0.2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5">
        <f>E2446/D2446</f>
        <v>0.13066666666666665</v>
      </c>
      <c r="P2446" s="8">
        <f>E2446/L2446</f>
        <v>57.647058823529413</v>
      </c>
      <c r="Q2446" t="str">
        <f>LEFT(N2446, SEARCH("/", N2446,1)-1)</f>
        <v>theater</v>
      </c>
      <c r="R2446" t="str">
        <f>RIGHT(N2446,LEN(N2446)-SEARCH("/",N2446,1))</f>
        <v>musical</v>
      </c>
      <c r="S2446" s="12">
        <f>(((J2446/60)/60)/24)+DATE(1970,1,1)</f>
        <v>41815.815046296295</v>
      </c>
      <c r="T2446" s="12">
        <f>(((I2446/60)/60)/24)+DATE(1970,1,1)</f>
        <v>41850.958333333336</v>
      </c>
    </row>
    <row r="2447" spans="1:20" ht="48" x14ac:dyDescent="0.2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5">
        <f>E2447/D2447</f>
        <v>6.0000000000000001E-3</v>
      </c>
      <c r="P2447" s="8">
        <f>E2447/L2447</f>
        <v>22.5</v>
      </c>
      <c r="Q2447" t="str">
        <f>LEFT(N2447, SEARCH("/", N2447,1)-1)</f>
        <v>theater</v>
      </c>
      <c r="R2447" t="str">
        <f>RIGHT(N2447,LEN(N2447)-SEARCH("/",N2447,1))</f>
        <v>plays</v>
      </c>
      <c r="S2447" s="12">
        <f>(((J2447/60)/60)/24)+DATE(1970,1,1)</f>
        <v>41801.711550925924</v>
      </c>
      <c r="T2447" s="12">
        <f>(((I2447/60)/60)/24)+DATE(1970,1,1)</f>
        <v>41844.124305555553</v>
      </c>
    </row>
    <row r="2448" spans="1:20" ht="48" x14ac:dyDescent="0.2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>E2448/D2448</f>
        <v>1.0309292094387414</v>
      </c>
      <c r="P2448" s="8">
        <f>E2448/L2448</f>
        <v>69.666666666666671</v>
      </c>
      <c r="Q2448" t="str">
        <f>LEFT(N2448, SEARCH("/", N2448,1)-1)</f>
        <v>music</v>
      </c>
      <c r="R2448" t="str">
        <f>RIGHT(N2448,LEN(N2448)-SEARCH("/",N2448,1))</f>
        <v>electronic music</v>
      </c>
      <c r="S2448" s="12">
        <f>(((J2448/60)/60)/24)+DATE(1970,1,1)</f>
        <v>41905.034108796295</v>
      </c>
      <c r="T2448" s="12">
        <f>(((I2448/60)/60)/24)+DATE(1970,1,1)</f>
        <v>41935.034108796295</v>
      </c>
    </row>
    <row r="2449" spans="1:20" ht="48" x14ac:dyDescent="0.2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>E2449/D2449</f>
        <v>2.787363950092912E-2</v>
      </c>
      <c r="P2449" s="8">
        <f>E2449/L2449</f>
        <v>35</v>
      </c>
      <c r="Q2449" t="str">
        <f>LEFT(N2449, SEARCH("/", N2449,1)-1)</f>
        <v>music</v>
      </c>
      <c r="R2449" t="str">
        <f>RIGHT(N2449,LEN(N2449)-SEARCH("/",N2449,1))</f>
        <v>world music</v>
      </c>
      <c r="S2449" s="12">
        <f>(((J2449/60)/60)/24)+DATE(1970,1,1)</f>
        <v>41583.135405092595</v>
      </c>
      <c r="T2449" s="12">
        <f>(((I2449/60)/60)/24)+DATE(1970,1,1)</f>
        <v>41623.135405092595</v>
      </c>
    </row>
    <row r="2450" spans="1:20" ht="48" x14ac:dyDescent="0.2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>E2450/D2450</f>
        <v>1.0141935483870967</v>
      </c>
      <c r="P2450" s="8">
        <f>E2450/L2450</f>
        <v>302.30769230769232</v>
      </c>
      <c r="Q2450" t="str">
        <f>LEFT(N2450, SEARCH("/", N2450,1)-1)</f>
        <v>theater</v>
      </c>
      <c r="R2450" t="str">
        <f>RIGHT(N2450,LEN(N2450)-SEARCH("/",N2450,1))</f>
        <v>plays</v>
      </c>
      <c r="S2450" s="12">
        <f>(((J2450/60)/60)/24)+DATE(1970,1,1)</f>
        <v>41851.771354166667</v>
      </c>
      <c r="T2450" s="12">
        <f>(((I2450/60)/60)/24)+DATE(1970,1,1)</f>
        <v>41870.666666666664</v>
      </c>
    </row>
    <row r="2451" spans="1:20" ht="48" x14ac:dyDescent="0.2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5">
        <f>E2451/D2451</f>
        <v>0.11328275684711328</v>
      </c>
      <c r="P2451" s="8">
        <f>E2451/L2451</f>
        <v>51.823529411764703</v>
      </c>
      <c r="Q2451" t="str">
        <f>LEFT(N2451, SEARCH("/", N2451,1)-1)</f>
        <v>technology</v>
      </c>
      <c r="R2451" t="str">
        <f>RIGHT(N2451,LEN(N2451)-SEARCH("/",N2451,1))</f>
        <v>wearables</v>
      </c>
      <c r="S2451" s="12">
        <f>(((J2451/60)/60)/24)+DATE(1970,1,1)</f>
        <v>42082.802812499998</v>
      </c>
      <c r="T2451" s="12">
        <f>(((I2451/60)/60)/24)+DATE(1970,1,1)</f>
        <v>42104.207638888889</v>
      </c>
    </row>
    <row r="2452" spans="1:20" ht="32" x14ac:dyDescent="0.2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5">
        <f>E2452/D2452</f>
        <v>1.4612318374694613</v>
      </c>
      <c r="P2452" s="8">
        <f>E2452/L2452</f>
        <v>98.817391304347822</v>
      </c>
      <c r="Q2452" t="str">
        <f>LEFT(N2452, SEARCH("/", N2452,1)-1)</f>
        <v>music</v>
      </c>
      <c r="R2452" t="str">
        <f>RIGHT(N2452,LEN(N2452)-SEARCH("/",N2452,1))</f>
        <v>indie rock</v>
      </c>
      <c r="S2452" s="12">
        <f>(((J2452/60)/60)/24)+DATE(1970,1,1)</f>
        <v>41192.754942129628</v>
      </c>
      <c r="T2452" s="12">
        <f>(((I2452/60)/60)/24)+DATE(1970,1,1)</f>
        <v>41222.7966087963</v>
      </c>
    </row>
    <row r="2453" spans="1:20" ht="64" x14ac:dyDescent="0.2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5">
        <f>E2453/D2453</f>
        <v>1.0250632911392406</v>
      </c>
      <c r="P2453" s="8">
        <f>E2453/L2453</f>
        <v>80.178217821782184</v>
      </c>
      <c r="Q2453" t="str">
        <f>LEFT(N2453, SEARCH("/", N2453,1)-1)</f>
        <v>music</v>
      </c>
      <c r="R2453" t="str">
        <f>RIGHT(N2453,LEN(N2453)-SEARCH("/",N2453,1))</f>
        <v>pop</v>
      </c>
      <c r="S2453" s="12">
        <f>(((J2453/60)/60)/24)+DATE(1970,1,1)</f>
        <v>42343.998043981483</v>
      </c>
      <c r="T2453" s="12">
        <f>(((I2453/60)/60)/24)+DATE(1970,1,1)</f>
        <v>42386.875</v>
      </c>
    </row>
    <row r="2454" spans="1:20" ht="48" x14ac:dyDescent="0.2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5">
        <f>E2454/D2454</f>
        <v>0.16734177215189874</v>
      </c>
      <c r="P2454" s="8">
        <f>E2454/L2454</f>
        <v>66.099999999999994</v>
      </c>
      <c r="Q2454" t="str">
        <f>LEFT(N2454, SEARCH("/", N2454,1)-1)</f>
        <v>theater</v>
      </c>
      <c r="R2454" t="str">
        <f>RIGHT(N2454,LEN(N2454)-SEARCH("/",N2454,1))</f>
        <v>spaces</v>
      </c>
      <c r="S2454" s="12">
        <f>(((J2454/60)/60)/24)+DATE(1970,1,1)</f>
        <v>42464.958912037036</v>
      </c>
      <c r="T2454" s="12">
        <f>(((I2454/60)/60)/24)+DATE(1970,1,1)</f>
        <v>42494.958912037036</v>
      </c>
    </row>
    <row r="2455" spans="1:20" ht="48" x14ac:dyDescent="0.2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5">
        <f>E2455/D2455</f>
        <v>1.9084810126582279</v>
      </c>
      <c r="P2455" s="8">
        <f>E2455/L2455</f>
        <v>259.94827586206895</v>
      </c>
      <c r="Q2455" t="str">
        <f>LEFT(N2455, SEARCH("/", N2455,1)-1)</f>
        <v>theater</v>
      </c>
      <c r="R2455" t="str">
        <f>RIGHT(N2455,LEN(N2455)-SEARCH("/",N2455,1))</f>
        <v>spaces</v>
      </c>
      <c r="S2455" s="12">
        <f>(((J2455/60)/60)/24)+DATE(1970,1,1)</f>
        <v>41862.803078703706</v>
      </c>
      <c r="T2455" s="12">
        <f>(((I2455/60)/60)/24)+DATE(1970,1,1)</f>
        <v>41892.202777777777</v>
      </c>
    </row>
    <row r="2456" spans="1:20" ht="48" x14ac:dyDescent="0.2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5">
        <f>E2456/D2456</f>
        <v>1.064875</v>
      </c>
      <c r="P2456" s="8">
        <f>E2456/L2456</f>
        <v>146.87931034482759</v>
      </c>
      <c r="Q2456" t="str">
        <f>LEFT(N2456, SEARCH("&amp;", N2456,1)-1)</f>
        <v xml:space="preserve">film </v>
      </c>
      <c r="R2456" t="str">
        <f>RIGHT(N2456,LEN(N2456)-SEARCH("&amp; ",N2456,1))</f>
        <v xml:space="preserve"> video/television</v>
      </c>
      <c r="S2456" s="12">
        <f>(((J2456/60)/60)/24)+DATE(1970,1,1)</f>
        <v>41794.072337962964</v>
      </c>
      <c r="T2456" s="12">
        <f>(((I2456/60)/60)/24)+DATE(1970,1,1)</f>
        <v>41804.072337962964</v>
      </c>
    </row>
    <row r="2457" spans="1:20" ht="32" x14ac:dyDescent="0.2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5">
        <f>E2457/D2457</f>
        <v>1.0726249999999999</v>
      </c>
      <c r="P2457" s="8">
        <f>E2457/L2457</f>
        <v>49.316091954022987</v>
      </c>
      <c r="Q2457" t="str">
        <f>LEFT(N2457, SEARCH("&amp;", N2457,1)-1)</f>
        <v xml:space="preserve">film </v>
      </c>
      <c r="R2457" t="str">
        <f>RIGHT(N2457,LEN(N2457)-SEARCH("&amp; ",N2457,1))</f>
        <v xml:space="preserve"> video/television</v>
      </c>
      <c r="S2457" s="12">
        <f>(((J2457/60)/60)/24)+DATE(1970,1,1)</f>
        <v>42149.548888888887</v>
      </c>
      <c r="T2457" s="12">
        <f>(((I2457/60)/60)/24)+DATE(1970,1,1)</f>
        <v>42163.666666666672</v>
      </c>
    </row>
    <row r="2458" spans="1:20" ht="48" x14ac:dyDescent="0.2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5">
        <f>E2458/D2458</f>
        <v>2.375E-2</v>
      </c>
      <c r="P2458" s="8">
        <f>E2458/L2458</f>
        <v>47.5</v>
      </c>
      <c r="Q2458" t="str">
        <f>LEFT(N2458, SEARCH("&amp;", N2458,1)-1)</f>
        <v xml:space="preserve">film </v>
      </c>
      <c r="R2458" t="str">
        <f>RIGHT(N2458,LEN(N2458)-SEARCH("&amp; ",N2458,1))</f>
        <v xml:space="preserve"> video/science fiction</v>
      </c>
      <c r="S2458" s="12">
        <f>(((J2458/60)/60)/24)+DATE(1970,1,1)</f>
        <v>42067.62431712963</v>
      </c>
      <c r="T2458" s="12">
        <f>(((I2458/60)/60)/24)+DATE(1970,1,1)</f>
        <v>42097.582650462966</v>
      </c>
    </row>
    <row r="2459" spans="1:20" ht="48" x14ac:dyDescent="0.2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5">
        <f>E2459/D2459</f>
        <v>4.0625000000000001E-2</v>
      </c>
      <c r="P2459" s="8">
        <f>E2459/L2459</f>
        <v>108.33333333333333</v>
      </c>
      <c r="Q2459" t="str">
        <f>LEFT(N2459, SEARCH("&amp;", N2459,1)-1)</f>
        <v xml:space="preserve">film </v>
      </c>
      <c r="R2459" t="str">
        <f>RIGHT(N2459,LEN(N2459)-SEARCH("&amp; ",N2459,1))</f>
        <v xml:space="preserve"> video/drama</v>
      </c>
      <c r="S2459" s="12">
        <f>(((J2459/60)/60)/24)+DATE(1970,1,1)</f>
        <v>42052.83530092593</v>
      </c>
      <c r="T2459" s="12">
        <f>(((I2459/60)/60)/24)+DATE(1970,1,1)</f>
        <v>42082.793634259258</v>
      </c>
    </row>
    <row r="2460" spans="1:20" ht="48" x14ac:dyDescent="0.2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5">
        <f>E2460/D2460</f>
        <v>0.16250000000000001</v>
      </c>
      <c r="P2460" s="8">
        <f>E2460/L2460</f>
        <v>76.470588235294116</v>
      </c>
      <c r="Q2460" t="str">
        <f>LEFT(N2460, SEARCH("&amp;", N2460,1)-1)</f>
        <v xml:space="preserve">film </v>
      </c>
      <c r="R2460" t="str">
        <f>RIGHT(N2460,LEN(N2460)-SEARCH("&amp; ",N2460,1))</f>
        <v xml:space="preserve"> video/drama</v>
      </c>
      <c r="S2460" s="12">
        <f>(((J2460/60)/60)/24)+DATE(1970,1,1)</f>
        <v>42248.632199074069</v>
      </c>
      <c r="T2460" s="12">
        <f>(((I2460/60)/60)/24)+DATE(1970,1,1)</f>
        <v>42283.632199074069</v>
      </c>
    </row>
    <row r="2461" spans="1:20" ht="32" x14ac:dyDescent="0.2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5">
        <f>E2461/D2461</f>
        <v>0</v>
      </c>
      <c r="P2461" s="8" t="e">
        <f>E2461/L2461</f>
        <v>#DIV/0!</v>
      </c>
      <c r="Q2461" t="str">
        <f>LEFT(N2461, SEARCH("&amp;", N2461,1)-1)</f>
        <v xml:space="preserve">film </v>
      </c>
      <c r="R2461" t="str">
        <f>RIGHT(N2461,LEN(N2461)-SEARCH("&amp; ",N2461,1))</f>
        <v xml:space="preserve"> video/drama</v>
      </c>
      <c r="S2461" s="12">
        <f>(((J2461/60)/60)/24)+DATE(1970,1,1)</f>
        <v>42096.686400462961</v>
      </c>
      <c r="T2461" s="12">
        <f>(((I2461/60)/60)/24)+DATE(1970,1,1)</f>
        <v>42156.686400462961</v>
      </c>
    </row>
    <row r="2462" spans="1:20" ht="32" x14ac:dyDescent="0.2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5">
        <f>E2462/D2462</f>
        <v>1.0673325</v>
      </c>
      <c r="P2462" s="8">
        <f>E2462/L2462</f>
        <v>45.418404255319146</v>
      </c>
      <c r="Q2462" t="str">
        <f>LEFT(N2462, SEARCH("&amp;", N2462,1)-1)</f>
        <v xml:space="preserve">film </v>
      </c>
      <c r="R2462" t="str">
        <f>RIGHT(N2462,LEN(N2462)-SEARCH("&amp; ",N2462,1))</f>
        <v xml:space="preserve"> video/documentary</v>
      </c>
      <c r="S2462" s="12">
        <f>(((J2462/60)/60)/24)+DATE(1970,1,1)</f>
        <v>40588.526412037041</v>
      </c>
      <c r="T2462" s="12">
        <f>(((I2462/60)/60)/24)+DATE(1970,1,1)</f>
        <v>40618.48474537037</v>
      </c>
    </row>
    <row r="2463" spans="1:20" ht="48" x14ac:dyDescent="0.2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5">
        <f>E2463/D2463</f>
        <v>1.1187499999999999</v>
      </c>
      <c r="P2463" s="8">
        <f>E2463/L2463</f>
        <v>61.301369863013697</v>
      </c>
      <c r="Q2463" t="str">
        <f>LEFT(N2463, SEARCH("&amp;", N2463,1)-1)</f>
        <v xml:space="preserve">film </v>
      </c>
      <c r="R2463" t="str">
        <f>RIGHT(N2463,LEN(N2463)-SEARCH("&amp; ",N2463,1))</f>
        <v xml:space="preserve"> video/documentary</v>
      </c>
      <c r="S2463" s="12">
        <f>(((J2463/60)/60)/24)+DATE(1970,1,1)</f>
        <v>41348.877685185187</v>
      </c>
      <c r="T2463" s="12">
        <f>(((I2463/60)/60)/24)+DATE(1970,1,1)</f>
        <v>41378.877685185187</v>
      </c>
    </row>
    <row r="2464" spans="1:20" ht="48" x14ac:dyDescent="0.2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5">
        <f>E2464/D2464</f>
        <v>1.004375</v>
      </c>
      <c r="P2464" s="8">
        <f>E2464/L2464</f>
        <v>110.06849315068493</v>
      </c>
      <c r="Q2464" t="str">
        <f>LEFT(N2464, SEARCH("&amp;", N2464,1)-1)</f>
        <v xml:space="preserve">film </v>
      </c>
      <c r="R2464" t="str">
        <f>RIGHT(N2464,LEN(N2464)-SEARCH("&amp; ",N2464,1))</f>
        <v xml:space="preserve"> video/documentary</v>
      </c>
      <c r="S2464" s="12">
        <f>(((J2464/60)/60)/24)+DATE(1970,1,1)</f>
        <v>41394.842442129629</v>
      </c>
      <c r="T2464" s="12">
        <f>(((I2464/60)/60)/24)+DATE(1970,1,1)</f>
        <v>41454.842442129629</v>
      </c>
    </row>
    <row r="2465" spans="1:20" ht="48" x14ac:dyDescent="0.2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5">
        <f>E2465/D2465</f>
        <v>1.3749999999999999E-3</v>
      </c>
      <c r="P2465" s="8">
        <f>E2465/L2465</f>
        <v>5.5</v>
      </c>
      <c r="Q2465" t="str">
        <f>LEFT(N2465, SEARCH("&amp;", N2465,1)-1)</f>
        <v xml:space="preserve">film </v>
      </c>
      <c r="R2465" t="str">
        <f>RIGHT(N2465,LEN(N2465)-SEARCH("&amp; ",N2465,1))</f>
        <v xml:space="preserve"> video/animation</v>
      </c>
      <c r="S2465" s="12">
        <f>(((J2465/60)/60)/24)+DATE(1970,1,1)</f>
        <v>42649.742210648154</v>
      </c>
      <c r="T2465" s="12">
        <f>(((I2465/60)/60)/24)+DATE(1970,1,1)</f>
        <v>42694.783877314811</v>
      </c>
    </row>
    <row r="2466" spans="1:20" ht="32" x14ac:dyDescent="0.2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5">
        <f>E2466/D2466</f>
        <v>2.5000000000000001E-2</v>
      </c>
      <c r="P2466" s="8">
        <f>E2466/L2466</f>
        <v>200</v>
      </c>
      <c r="Q2466" t="str">
        <f>LEFT(N2466, SEARCH("/", N2466,1)-1)</f>
        <v>technology</v>
      </c>
      <c r="R2466" t="str">
        <f>RIGHT(N2466,LEN(N2466)-SEARCH("/",N2466,1))</f>
        <v>web</v>
      </c>
      <c r="S2466" s="12">
        <f>(((J2466/60)/60)/24)+DATE(1970,1,1)</f>
        <v>42345.860150462962</v>
      </c>
      <c r="T2466" s="12">
        <f>(((I2466/60)/60)/24)+DATE(1970,1,1)</f>
        <v>42375.860150462962</v>
      </c>
    </row>
    <row r="2467" spans="1:20" ht="48" x14ac:dyDescent="0.2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5">
        <f>E2467/D2467</f>
        <v>1.4688749999999999</v>
      </c>
      <c r="P2467" s="8">
        <f>E2467/L2467</f>
        <v>42.886861313868614</v>
      </c>
      <c r="Q2467" t="str">
        <f>LEFT(N2467, SEARCH("/", N2467,1)-1)</f>
        <v>technology</v>
      </c>
      <c r="R2467" t="str">
        <f>RIGHT(N2467,LEN(N2467)-SEARCH("/",N2467,1))</f>
        <v>wearables</v>
      </c>
      <c r="S2467" s="12">
        <f>(((J2467/60)/60)/24)+DATE(1970,1,1)</f>
        <v>42045.957314814819</v>
      </c>
      <c r="T2467" s="12">
        <f>(((I2467/60)/60)/24)+DATE(1970,1,1)</f>
        <v>42075.915648148148</v>
      </c>
    </row>
    <row r="2468" spans="1:20" ht="48" x14ac:dyDescent="0.2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5">
        <f>E2468/D2468</f>
        <v>1.0531250000000001</v>
      </c>
      <c r="P2468" s="8">
        <f>E2468/L2468</f>
        <v>158.96226415094338</v>
      </c>
      <c r="Q2468" t="str">
        <f>LEFT(N2468, SEARCH("/", N2468,1)-1)</f>
        <v>music</v>
      </c>
      <c r="R2468" t="str">
        <f>RIGHT(N2468,LEN(N2468)-SEARCH("/",N2468,1))</f>
        <v>rock</v>
      </c>
      <c r="S2468" s="12">
        <f>(((J2468/60)/60)/24)+DATE(1970,1,1)</f>
        <v>40736.115011574075</v>
      </c>
      <c r="T2468" s="12">
        <f>(((I2468/60)/60)/24)+DATE(1970,1,1)</f>
        <v>40791.712500000001</v>
      </c>
    </row>
    <row r="2469" spans="1:20" ht="20" x14ac:dyDescent="0.2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5">
        <f>E2469/D2469</f>
        <v>1.0443750000000001</v>
      </c>
      <c r="P2469" s="8">
        <f>E2469/L2469</f>
        <v>117.67605633802818</v>
      </c>
      <c r="Q2469" t="str">
        <f>LEFT(N2469, SEARCH("/", N2469,1)-1)</f>
        <v>music</v>
      </c>
      <c r="R2469" t="str">
        <f>RIGHT(N2469,LEN(N2469)-SEARCH("/",N2469,1))</f>
        <v>rock</v>
      </c>
      <c r="S2469" s="12">
        <f>(((J2469/60)/60)/24)+DATE(1970,1,1)</f>
        <v>40763.691423611112</v>
      </c>
      <c r="T2469" s="12">
        <f>(((I2469/60)/60)/24)+DATE(1970,1,1)</f>
        <v>40793.691423611112</v>
      </c>
    </row>
    <row r="2470" spans="1:20" ht="48" x14ac:dyDescent="0.2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5">
        <f>E2470/D2470</f>
        <v>8.1250000000000003E-3</v>
      </c>
      <c r="P2470" s="8">
        <f>E2470/L2470</f>
        <v>32.5</v>
      </c>
      <c r="Q2470" t="str">
        <f>LEFT(N2470, SEARCH("/", N2470,1)-1)</f>
        <v>music</v>
      </c>
      <c r="R2470" t="str">
        <f>RIGHT(N2470,LEN(N2470)-SEARCH("/",N2470,1))</f>
        <v>jazz</v>
      </c>
      <c r="S2470" s="12">
        <f>(((J2470/60)/60)/24)+DATE(1970,1,1)</f>
        <v>40567.825543981482</v>
      </c>
      <c r="T2470" s="12">
        <f>(((I2470/60)/60)/24)+DATE(1970,1,1)</f>
        <v>40612.825543981482</v>
      </c>
    </row>
    <row r="2471" spans="1:20" ht="48" x14ac:dyDescent="0.2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5">
        <f>E2471/D2471</f>
        <v>3.2500000000000001E-2</v>
      </c>
      <c r="P2471" s="8">
        <f>E2471/L2471</f>
        <v>28.888888888888889</v>
      </c>
      <c r="Q2471" t="str">
        <f>LEFT(N2471, SEARCH("/", N2471,1)-1)</f>
        <v>music</v>
      </c>
      <c r="R2471" t="str">
        <f>RIGHT(N2471,LEN(N2471)-SEARCH("/",N2471,1))</f>
        <v>indie rock</v>
      </c>
      <c r="S2471" s="12">
        <f>(((J2471/60)/60)/24)+DATE(1970,1,1)</f>
        <v>41842.031597222223</v>
      </c>
      <c r="T2471" s="12">
        <f>(((I2471/60)/60)/24)+DATE(1970,1,1)</f>
        <v>41872.031597222223</v>
      </c>
    </row>
    <row r="2472" spans="1:20" ht="48" x14ac:dyDescent="0.2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5">
        <f>E2472/D2472</f>
        <v>2.4375000000000001E-2</v>
      </c>
      <c r="P2472" s="8">
        <f>E2472/L2472</f>
        <v>27.857142857142858</v>
      </c>
      <c r="Q2472" t="str">
        <f>LEFT(N2472, SEARCH("/", N2472,1)-1)</f>
        <v>music</v>
      </c>
      <c r="R2472" t="str">
        <f>RIGHT(N2472,LEN(N2472)-SEARCH("/",N2472,1))</f>
        <v>indie rock</v>
      </c>
      <c r="S2472" s="12">
        <f>(((J2472/60)/60)/24)+DATE(1970,1,1)</f>
        <v>40431.127650462964</v>
      </c>
      <c r="T2472" s="12">
        <f>(((I2472/60)/60)/24)+DATE(1970,1,1)</f>
        <v>40476.127650462964</v>
      </c>
    </row>
    <row r="2473" spans="1:20" ht="48" x14ac:dyDescent="0.2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5">
        <f>E2473/D2473</f>
        <v>0.4</v>
      </c>
      <c r="P2473" s="8">
        <f>E2473/L2473</f>
        <v>44.444444444444443</v>
      </c>
      <c r="Q2473" t="str">
        <f>LEFT(N2473, SEARCH("/", N2473,1)-1)</f>
        <v>music</v>
      </c>
      <c r="R2473" t="str">
        <f>RIGHT(N2473,LEN(N2473)-SEARCH("/",N2473,1))</f>
        <v>indie rock</v>
      </c>
      <c r="S2473" s="12">
        <f>(((J2473/60)/60)/24)+DATE(1970,1,1)</f>
        <v>42218.872986111113</v>
      </c>
      <c r="T2473" s="12">
        <f>(((I2473/60)/60)/24)+DATE(1970,1,1)</f>
        <v>42244.166666666672</v>
      </c>
    </row>
    <row r="2474" spans="1:20" ht="48" x14ac:dyDescent="0.2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5">
        <f>E2474/D2474</f>
        <v>1.325E-2</v>
      </c>
      <c r="P2474" s="8">
        <f>E2474/L2474</f>
        <v>26.5</v>
      </c>
      <c r="Q2474" t="str">
        <f>LEFT(N2474, SEARCH("/", N2474,1)-1)</f>
        <v>technology</v>
      </c>
      <c r="R2474" t="str">
        <f>RIGHT(N2474,LEN(N2474)-SEARCH("/",N2474,1))</f>
        <v>wearables</v>
      </c>
      <c r="S2474" s="12">
        <f>(((J2474/60)/60)/24)+DATE(1970,1,1)</f>
        <v>41836.847615740742</v>
      </c>
      <c r="T2474" s="12">
        <f>(((I2474/60)/60)/24)+DATE(1970,1,1)</f>
        <v>41866.847615740742</v>
      </c>
    </row>
    <row r="2475" spans="1:20" ht="48" x14ac:dyDescent="0.2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5">
        <f>E2475/D2475</f>
        <v>5.3124999999999999E-2</v>
      </c>
      <c r="P2475" s="8">
        <f>E2475/L2475</f>
        <v>17.708333333333332</v>
      </c>
      <c r="Q2475" t="str">
        <f>LEFT(N2475, SEARCH("/", N2475,1)-1)</f>
        <v>games</v>
      </c>
      <c r="R2475" t="str">
        <f>RIGHT(N2475,LEN(N2475)-SEARCH("/",N2475,1))</f>
        <v>video games</v>
      </c>
      <c r="S2475" s="12">
        <f>(((J2475/60)/60)/24)+DATE(1970,1,1)</f>
        <v>41577.045428240745</v>
      </c>
      <c r="T2475" s="12">
        <f>(((I2475/60)/60)/24)+DATE(1970,1,1)</f>
        <v>41617.249305555553</v>
      </c>
    </row>
    <row r="2476" spans="1:20" ht="48" x14ac:dyDescent="0.2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5">
        <f>E2476/D2476</f>
        <v>6.2500000000000001E-4</v>
      </c>
      <c r="P2476" s="8">
        <f>E2476/L2476</f>
        <v>5</v>
      </c>
      <c r="Q2476" t="str">
        <f>LEFT(N2476, SEARCH("/", N2476,1)-1)</f>
        <v>games</v>
      </c>
      <c r="R2476" t="str">
        <f>RIGHT(N2476,LEN(N2476)-SEARCH("/",N2476,1))</f>
        <v>mobile games</v>
      </c>
      <c r="S2476" s="12">
        <f>(((J2476/60)/60)/24)+DATE(1970,1,1)</f>
        <v>41975.347523148142</v>
      </c>
      <c r="T2476" s="12">
        <f>(((I2476/60)/60)/24)+DATE(1970,1,1)</f>
        <v>42005.347523148142</v>
      </c>
    </row>
    <row r="2477" spans="1:20" ht="32" x14ac:dyDescent="0.2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5">
        <f>E2477/D2477</f>
        <v>6.2500000000000003E-3</v>
      </c>
      <c r="P2477" s="8">
        <f>E2477/L2477</f>
        <v>50</v>
      </c>
      <c r="Q2477" t="str">
        <f>LEFT(N2477, SEARCH("/", N2477,1)-1)</f>
        <v>food</v>
      </c>
      <c r="R2477" t="str">
        <f>RIGHT(N2477,LEN(N2477)-SEARCH("/",N2477,1))</f>
        <v>food trucks</v>
      </c>
      <c r="S2477" s="12">
        <f>(((J2477/60)/60)/24)+DATE(1970,1,1)</f>
        <v>42143.714178240742</v>
      </c>
      <c r="T2477" s="12">
        <f>(((I2477/60)/60)/24)+DATE(1970,1,1)</f>
        <v>42173.714178240742</v>
      </c>
    </row>
    <row r="2478" spans="1:20" ht="32" x14ac:dyDescent="0.2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5">
        <f>E2478/D2478</f>
        <v>3.0124999999999999E-2</v>
      </c>
      <c r="P2478" s="8">
        <f>E2478/L2478</f>
        <v>30.125</v>
      </c>
      <c r="Q2478" t="str">
        <f>LEFT(N2478, SEARCH("/", N2478,1)-1)</f>
        <v>music</v>
      </c>
      <c r="R2478" t="str">
        <f>RIGHT(N2478,LEN(N2478)-SEARCH("/",N2478,1))</f>
        <v>world music</v>
      </c>
      <c r="S2478" s="12">
        <f>(((J2478/60)/60)/24)+DATE(1970,1,1)</f>
        <v>41409.040011574078</v>
      </c>
      <c r="T2478" s="12">
        <f>(((I2478/60)/60)/24)+DATE(1970,1,1)</f>
        <v>41467.910416666666</v>
      </c>
    </row>
    <row r="2479" spans="1:20" ht="48" x14ac:dyDescent="0.2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5">
        <f>E2479/D2479</f>
        <v>1.043625</v>
      </c>
      <c r="P2479" s="8">
        <f>E2479/L2479</f>
        <v>56.412162162162161</v>
      </c>
      <c r="Q2479" t="str">
        <f>LEFT(N2479, SEARCH("/", N2479,1)-1)</f>
        <v>music</v>
      </c>
      <c r="R2479" t="str">
        <f>RIGHT(N2479,LEN(N2479)-SEARCH("/",N2479,1))</f>
        <v>rock</v>
      </c>
      <c r="S2479" s="12">
        <f>(((J2479/60)/60)/24)+DATE(1970,1,1)</f>
        <v>41370.800185185188</v>
      </c>
      <c r="T2479" s="12">
        <f>(((I2479/60)/60)/24)+DATE(1970,1,1)</f>
        <v>41400.800185185188</v>
      </c>
    </row>
    <row r="2480" spans="1:20" ht="48" x14ac:dyDescent="0.2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5">
        <f>E2480/D2480</f>
        <v>1.10406125</v>
      </c>
      <c r="P2480" s="8">
        <f>E2480/L2480</f>
        <v>65.914104477611943</v>
      </c>
      <c r="Q2480" t="str">
        <f>LEFT(N2480, SEARCH("/", N2480,1)-1)</f>
        <v>music</v>
      </c>
      <c r="R2480" t="str">
        <f>RIGHT(N2480,LEN(N2480)-SEARCH("/",N2480,1))</f>
        <v>rock</v>
      </c>
      <c r="S2480" s="12">
        <f>(((J2480/60)/60)/24)+DATE(1970,1,1)</f>
        <v>42433.688900462963</v>
      </c>
      <c r="T2480" s="12">
        <f>(((I2480/60)/60)/24)+DATE(1970,1,1)</f>
        <v>42489.507638888885</v>
      </c>
    </row>
    <row r="2481" spans="1:20" ht="48" x14ac:dyDescent="0.2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5">
        <f>E2481/D2481</f>
        <v>1.5001875</v>
      </c>
      <c r="P2481" s="8">
        <f>E2481/L2481</f>
        <v>55.82093023255814</v>
      </c>
      <c r="Q2481" t="str">
        <f>LEFT(N2481, SEARCH("/", N2481,1)-1)</f>
        <v>photography</v>
      </c>
      <c r="R2481" t="str">
        <f>RIGHT(N2481,LEN(N2481)-SEARCH("/",N2481,1))</f>
        <v>photobooks</v>
      </c>
      <c r="S2481" s="12">
        <f>(((J2481/60)/60)/24)+DATE(1970,1,1)</f>
        <v>41806.637337962966</v>
      </c>
      <c r="T2481" s="12">
        <f>(((I2481/60)/60)/24)+DATE(1970,1,1)</f>
        <v>41836.637337962966</v>
      </c>
    </row>
    <row r="2482" spans="1:20" ht="48" x14ac:dyDescent="0.2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5">
        <f>E2482/D2482</f>
        <v>1.01004125</v>
      </c>
      <c r="P2482" s="8">
        <f>E2482/L2482</f>
        <v>87.829673913043479</v>
      </c>
      <c r="Q2482" t="str">
        <f>LEFT(N2482, SEARCH("/", N2482,1)-1)</f>
        <v>music</v>
      </c>
      <c r="R2482" t="str">
        <f>RIGHT(N2482,LEN(N2482)-SEARCH("/",N2482,1))</f>
        <v>rock</v>
      </c>
      <c r="S2482" s="12">
        <f>(((J2482/60)/60)/24)+DATE(1970,1,1)</f>
        <v>40536.111550925925</v>
      </c>
      <c r="T2482" s="12">
        <f>(((I2482/60)/60)/24)+DATE(1970,1,1)</f>
        <v>40626.069884259261</v>
      </c>
    </row>
    <row r="2483" spans="1:20" ht="48" x14ac:dyDescent="0.2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5">
        <f>E2483/D2483</f>
        <v>1.1412500000000001</v>
      </c>
      <c r="P2483" s="8">
        <f>E2483/L2483</f>
        <v>67.132352941176464</v>
      </c>
      <c r="Q2483" t="str">
        <f>LEFT(N2483, SEARCH("/", N2483,1)-1)</f>
        <v>music</v>
      </c>
      <c r="R2483" t="str">
        <f>RIGHT(N2483,LEN(N2483)-SEARCH("/",N2483,1))</f>
        <v>rock</v>
      </c>
      <c r="S2483" s="12">
        <f>(((J2483/60)/60)/24)+DATE(1970,1,1)</f>
        <v>40845.050879629627</v>
      </c>
      <c r="T2483" s="12">
        <f>(((I2483/60)/60)/24)+DATE(1970,1,1)</f>
        <v>40890.092546296299</v>
      </c>
    </row>
    <row r="2484" spans="1:20" ht="48" x14ac:dyDescent="0.2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5">
        <f>E2484/D2484</f>
        <v>1.0118750000000001</v>
      </c>
      <c r="P2484" s="8">
        <f>E2484/L2484</f>
        <v>74.953703703703709</v>
      </c>
      <c r="Q2484" t="str">
        <f>LEFT(N2484, SEARCH("/", N2484,1)-1)</f>
        <v>music</v>
      </c>
      <c r="R2484" t="str">
        <f>RIGHT(N2484,LEN(N2484)-SEARCH("/",N2484,1))</f>
        <v>rock</v>
      </c>
      <c r="S2484" s="12">
        <f>(((J2484/60)/60)/24)+DATE(1970,1,1)</f>
        <v>41579.847997685189</v>
      </c>
      <c r="T2484" s="12">
        <f>(((I2484/60)/60)/24)+DATE(1970,1,1)</f>
        <v>41609.889664351853</v>
      </c>
    </row>
    <row r="2485" spans="1:20" ht="48" x14ac:dyDescent="0.2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5">
        <f>E2485/D2485</f>
        <v>1.026375</v>
      </c>
      <c r="P2485" s="8">
        <f>E2485/L2485</f>
        <v>132.43548387096774</v>
      </c>
      <c r="Q2485" t="str">
        <f>LEFT(N2485, SEARCH("/", N2485,1)-1)</f>
        <v>music</v>
      </c>
      <c r="R2485" t="str">
        <f>RIGHT(N2485,LEN(N2485)-SEARCH("/",N2485,1))</f>
        <v>pop</v>
      </c>
      <c r="S2485" s="12">
        <f>(((J2485/60)/60)/24)+DATE(1970,1,1)</f>
        <v>40848.198333333334</v>
      </c>
      <c r="T2485" s="12">
        <f>(((I2485/60)/60)/24)+DATE(1970,1,1)</f>
        <v>40908.239999999998</v>
      </c>
    </row>
    <row r="2486" spans="1:20" ht="48" x14ac:dyDescent="0.2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5">
        <f>E2486/D2486</f>
        <v>1.026375</v>
      </c>
      <c r="P2486" s="8">
        <f>E2486/L2486</f>
        <v>70.784482758620683</v>
      </c>
      <c r="Q2486" t="str">
        <f>LEFT(N2486, SEARCH("/", N2486,1)-1)</f>
        <v>music</v>
      </c>
      <c r="R2486" t="str">
        <f>RIGHT(N2486,LEN(N2486)-SEARCH("/",N2486,1))</f>
        <v>pop</v>
      </c>
      <c r="S2486" s="12">
        <f>(((J2486/60)/60)/24)+DATE(1970,1,1)</f>
        <v>40845.14975694444</v>
      </c>
      <c r="T2486" s="12">
        <f>(((I2486/60)/60)/24)+DATE(1970,1,1)</f>
        <v>40875.191423611112</v>
      </c>
    </row>
    <row r="2487" spans="1:20" ht="32" x14ac:dyDescent="0.2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5">
        <f>E2487/D2487</f>
        <v>1.0912500000000001</v>
      </c>
      <c r="P2487" s="8">
        <f>E2487/L2487</f>
        <v>86.43564356435644</v>
      </c>
      <c r="Q2487" t="str">
        <f>LEFT(N2487, SEARCH("/", N2487,1)-1)</f>
        <v>music</v>
      </c>
      <c r="R2487" t="str">
        <f>RIGHT(N2487,LEN(N2487)-SEARCH("/",N2487,1))</f>
        <v>faith</v>
      </c>
      <c r="S2487" s="12">
        <f>(((J2487/60)/60)/24)+DATE(1970,1,1)</f>
        <v>42783.815289351856</v>
      </c>
      <c r="T2487" s="12">
        <f>(((I2487/60)/60)/24)+DATE(1970,1,1)</f>
        <v>42811.773622685185</v>
      </c>
    </row>
    <row r="2488" spans="1:20" ht="48" x14ac:dyDescent="0.2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5">
        <f>E2488/D2488</f>
        <v>5.0000000000000001E-3</v>
      </c>
      <c r="P2488" s="8">
        <f>E2488/L2488</f>
        <v>10</v>
      </c>
      <c r="Q2488" t="str">
        <f>LEFT(N2488, SEARCH("/", N2488,1)-1)</f>
        <v>photography</v>
      </c>
      <c r="R2488" t="str">
        <f>RIGHT(N2488,LEN(N2488)-SEARCH("/",N2488,1))</f>
        <v>photobooks</v>
      </c>
      <c r="S2488" s="12">
        <f>(((J2488/60)/60)/24)+DATE(1970,1,1)</f>
        <v>41956.250034722223</v>
      </c>
      <c r="T2488" s="12">
        <f>(((I2488/60)/60)/24)+DATE(1970,1,1)</f>
        <v>42016.250034722223</v>
      </c>
    </row>
    <row r="2489" spans="1:20" ht="48" x14ac:dyDescent="0.2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5">
        <f>E2489/D2489</f>
        <v>1.0066250000000001</v>
      </c>
      <c r="P2489" s="8">
        <f>E2489/L2489</f>
        <v>83.885416666666671</v>
      </c>
      <c r="Q2489" t="str">
        <f>LEFT(N2489, SEARCH("/", N2489,1)-1)</f>
        <v>music</v>
      </c>
      <c r="R2489" t="str">
        <f>RIGHT(N2489,LEN(N2489)-SEARCH("/",N2489,1))</f>
        <v>rock</v>
      </c>
      <c r="S2489" s="12">
        <f>(((J2489/60)/60)/24)+DATE(1970,1,1)</f>
        <v>40555.325937499998</v>
      </c>
      <c r="T2489" s="12">
        <f>(((I2489/60)/60)/24)+DATE(1970,1,1)</f>
        <v>40605.325937499998</v>
      </c>
    </row>
    <row r="2490" spans="1:20" ht="48" x14ac:dyDescent="0.2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5">
        <f>E2490/D2490</f>
        <v>4.4999999999999997E-3</v>
      </c>
      <c r="P2490" s="8">
        <f>E2490/L2490</f>
        <v>18</v>
      </c>
      <c r="Q2490" t="str">
        <f>LEFT(N2490, SEARCH("/", N2490,1)-1)</f>
        <v>games</v>
      </c>
      <c r="R2490" t="str">
        <f>RIGHT(N2490,LEN(N2490)-SEARCH("/",N2490,1))</f>
        <v>mobile games</v>
      </c>
      <c r="S2490" s="12">
        <f>(((J2490/60)/60)/24)+DATE(1970,1,1)</f>
        <v>42164.615856481483</v>
      </c>
      <c r="T2490" s="12">
        <f>(((I2490/60)/60)/24)+DATE(1970,1,1)</f>
        <v>42193.697916666672</v>
      </c>
    </row>
    <row r="2491" spans="1:20" ht="48" x14ac:dyDescent="0.2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5">
        <f>E2491/D2491</f>
        <v>0</v>
      </c>
      <c r="P2491" s="8" t="e">
        <f>E2491/L2491</f>
        <v>#DIV/0!</v>
      </c>
      <c r="Q2491" t="str">
        <f>LEFT(N2491, SEARCH("/", N2491,1)-1)</f>
        <v>games</v>
      </c>
      <c r="R2491" t="str">
        <f>RIGHT(N2491,LEN(N2491)-SEARCH("/",N2491,1))</f>
        <v>mobile games</v>
      </c>
      <c r="S2491" s="12">
        <f>(((J2491/60)/60)/24)+DATE(1970,1,1)</f>
        <v>41773.008738425924</v>
      </c>
      <c r="T2491" s="12">
        <f>(((I2491/60)/60)/24)+DATE(1970,1,1)</f>
        <v>41803.008738425924</v>
      </c>
    </row>
    <row r="2492" spans="1:20" ht="48" x14ac:dyDescent="0.2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5">
        <f>E2492/D2492</f>
        <v>4.2051249999999998</v>
      </c>
      <c r="P2492" s="8">
        <f>E2492/L2492</f>
        <v>164.90686274509804</v>
      </c>
      <c r="Q2492" t="str">
        <f>LEFT(N2492, SEARCH("/", N2492,1)-1)</f>
        <v>technology</v>
      </c>
      <c r="R2492" t="str">
        <f>RIGHT(N2492,LEN(N2492)-SEARCH("/",N2492,1))</f>
        <v>hardware</v>
      </c>
      <c r="S2492" s="12">
        <f>(((J2492/60)/60)/24)+DATE(1970,1,1)</f>
        <v>41424.27107638889</v>
      </c>
      <c r="T2492" s="12">
        <f>(((I2492/60)/60)/24)+DATE(1970,1,1)</f>
        <v>41456.75</v>
      </c>
    </row>
    <row r="2493" spans="1:20" ht="48" x14ac:dyDescent="0.2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5">
        <f>E2493/D2493</f>
        <v>1.303625</v>
      </c>
      <c r="P2493" s="8">
        <f>E2493/L2493</f>
        <v>43.095041322314053</v>
      </c>
      <c r="Q2493" t="str">
        <f>LEFT(N2493, SEARCH("/", N2493,1)-1)</f>
        <v>technology</v>
      </c>
      <c r="R2493" t="str">
        <f>RIGHT(N2493,LEN(N2493)-SEARCH("/",N2493,1))</f>
        <v>hardware</v>
      </c>
      <c r="S2493" s="12">
        <f>(((J2493/60)/60)/24)+DATE(1970,1,1)</f>
        <v>41604.022418981483</v>
      </c>
      <c r="T2493" s="12">
        <f>(((I2493/60)/60)/24)+DATE(1970,1,1)</f>
        <v>41634.022418981483</v>
      </c>
    </row>
    <row r="2494" spans="1:20" ht="48" x14ac:dyDescent="0.2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5">
        <f>E2494/D2494</f>
        <v>1.1504037499999999</v>
      </c>
      <c r="P2494" s="8">
        <f>E2494/L2494</f>
        <v>57.520187499999999</v>
      </c>
      <c r="Q2494" t="str">
        <f>LEFT(N2494, SEARCH("/", N2494,1)-1)</f>
        <v>music</v>
      </c>
      <c r="R2494" t="str">
        <f>RIGHT(N2494,LEN(N2494)-SEARCH("/",N2494,1))</f>
        <v>indie rock</v>
      </c>
      <c r="S2494" s="12">
        <f>(((J2494/60)/60)/24)+DATE(1970,1,1)</f>
        <v>41299.381423611114</v>
      </c>
      <c r="T2494" s="12">
        <f>(((I2494/60)/60)/24)+DATE(1970,1,1)</f>
        <v>41329.381423611114</v>
      </c>
    </row>
    <row r="2495" spans="1:20" ht="48" x14ac:dyDescent="0.2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5">
        <f>E2495/D2495</f>
        <v>1.00880375</v>
      </c>
      <c r="P2495" s="8">
        <f>E2495/L2495</f>
        <v>116.96275362318841</v>
      </c>
      <c r="Q2495" t="str">
        <f>LEFT(N2495, SEARCH("/", N2495,1)-1)</f>
        <v>music</v>
      </c>
      <c r="R2495" t="str">
        <f>RIGHT(N2495,LEN(N2495)-SEARCH("/",N2495,1))</f>
        <v>indie rock</v>
      </c>
      <c r="S2495" s="12">
        <f>(((J2495/60)/60)/24)+DATE(1970,1,1)</f>
        <v>41591.964537037034</v>
      </c>
      <c r="T2495" s="12">
        <f>(((I2495/60)/60)/24)+DATE(1970,1,1)</f>
        <v>41640.964537037034</v>
      </c>
    </row>
    <row r="2496" spans="1:20" ht="48" x14ac:dyDescent="0.2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5">
        <f>E2496/D2496</f>
        <v>1.1268750000000001</v>
      </c>
      <c r="P2496" s="8">
        <f>E2496/L2496</f>
        <v>107.32142857142857</v>
      </c>
      <c r="Q2496" t="str">
        <f>LEFT(N2496, SEARCH("/", N2496,1)-1)</f>
        <v>games</v>
      </c>
      <c r="R2496" t="str">
        <f>RIGHT(N2496,LEN(N2496)-SEARCH("/",N2496,1))</f>
        <v>tabletop games</v>
      </c>
      <c r="S2496" s="12">
        <f>(((J2496/60)/60)/24)+DATE(1970,1,1)</f>
        <v>42296.631331018521</v>
      </c>
      <c r="T2496" s="12">
        <f>(((I2496/60)/60)/24)+DATE(1970,1,1)</f>
        <v>42326.672997685186</v>
      </c>
    </row>
    <row r="2497" spans="1:20" ht="48" x14ac:dyDescent="0.2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5">
        <f>E2497/D2497</f>
        <v>1.4431375</v>
      </c>
      <c r="P2497" s="8">
        <f>E2497/L2497</f>
        <v>40.795406360424032</v>
      </c>
      <c r="Q2497" t="str">
        <f>LEFT(N2497, SEARCH("/", N2497,1)-1)</f>
        <v>food</v>
      </c>
      <c r="R2497" t="str">
        <f>RIGHT(N2497,LEN(N2497)-SEARCH("/",N2497,1))</f>
        <v>small batch</v>
      </c>
      <c r="S2497" s="12">
        <f>(((J2497/60)/60)/24)+DATE(1970,1,1)</f>
        <v>41839.005671296298</v>
      </c>
      <c r="T2497" s="12">
        <f>(((I2497/60)/60)/24)+DATE(1970,1,1)</f>
        <v>41869.005671296298</v>
      </c>
    </row>
    <row r="2498" spans="1:20" ht="48" x14ac:dyDescent="0.2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5">
        <f>E2498/D2498</f>
        <v>6.875E-3</v>
      </c>
      <c r="P2498" s="8">
        <f>E2498/L2498</f>
        <v>27.5</v>
      </c>
      <c r="Q2498" t="str">
        <f>LEFT(N2498, SEARCH("/", N2498,1)-1)</f>
        <v>technology</v>
      </c>
      <c r="R2498" t="str">
        <f>RIGHT(N2498,LEN(N2498)-SEARCH("/",N2498,1))</f>
        <v>web</v>
      </c>
      <c r="S2498" s="12">
        <f>(((J2498/60)/60)/24)+DATE(1970,1,1)</f>
        <v>42096.918240740735</v>
      </c>
      <c r="T2498" s="12">
        <f>(((I2498/60)/60)/24)+DATE(1970,1,1)</f>
        <v>42126.918240740735</v>
      </c>
    </row>
    <row r="2499" spans="1:20" ht="48" x14ac:dyDescent="0.2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5">
        <f>E2499/D2499</f>
        <v>0</v>
      </c>
      <c r="P2499" s="8" t="e">
        <f>E2499/L2499</f>
        <v>#DIV/0!</v>
      </c>
      <c r="Q2499" t="str">
        <f>LEFT(N2499, SEARCH("/", N2499,1)-1)</f>
        <v>food</v>
      </c>
      <c r="R2499" t="str">
        <f>RIGHT(N2499,LEN(N2499)-SEARCH("/",N2499,1))</f>
        <v>food trucks</v>
      </c>
      <c r="S2499" s="12">
        <f>(((J2499/60)/60)/24)+DATE(1970,1,1)</f>
        <v>42655.736956018518</v>
      </c>
      <c r="T2499" s="12">
        <f>(((I2499/60)/60)/24)+DATE(1970,1,1)</f>
        <v>42700.778622685189</v>
      </c>
    </row>
    <row r="2500" spans="1:20" ht="48" x14ac:dyDescent="0.2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5">
        <f>E2500/D2500</f>
        <v>0</v>
      </c>
      <c r="P2500" s="8" t="e">
        <f>E2500/L2500</f>
        <v>#DIV/0!</v>
      </c>
      <c r="Q2500" t="str">
        <f>LEFT(N2500, SEARCH("/", N2500,1)-1)</f>
        <v>food</v>
      </c>
      <c r="R2500" t="str">
        <f>RIGHT(N2500,LEN(N2500)-SEARCH("/",N2500,1))</f>
        <v>food trucks</v>
      </c>
      <c r="S2500" s="12">
        <f>(((J2500/60)/60)/24)+DATE(1970,1,1)</f>
        <v>42031.965138888889</v>
      </c>
      <c r="T2500" s="12">
        <f>(((I2500/60)/60)/24)+DATE(1970,1,1)</f>
        <v>42080.75</v>
      </c>
    </row>
    <row r="2501" spans="1:20" ht="48" x14ac:dyDescent="0.2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5">
        <f>E2501/D2501</f>
        <v>1.2749999999999999</v>
      </c>
      <c r="P2501" s="8">
        <f>E2501/L2501</f>
        <v>129.1139240506329</v>
      </c>
      <c r="Q2501" t="str">
        <f>LEFT(N2501, SEARCH("/", N2501,1)-1)</f>
        <v>music</v>
      </c>
      <c r="R2501" t="str">
        <f>RIGHT(N2501,LEN(N2501)-SEARCH("/",N2501,1))</f>
        <v>indie rock</v>
      </c>
      <c r="S2501" s="12">
        <f>(((J2501/60)/60)/24)+DATE(1970,1,1)</f>
        <v>41257.950381944444</v>
      </c>
      <c r="T2501" s="12">
        <f>(((I2501/60)/60)/24)+DATE(1970,1,1)</f>
        <v>41287.950381944444</v>
      </c>
    </row>
    <row r="2502" spans="1:20" ht="48" x14ac:dyDescent="0.2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5">
        <f>E2502/D2502</f>
        <v>1.00325</v>
      </c>
      <c r="P2502" s="8">
        <f>E2502/L2502</f>
        <v>100.325</v>
      </c>
      <c r="Q2502" t="str">
        <f>LEFT(N2502, SEARCH("/", N2502,1)-1)</f>
        <v>music</v>
      </c>
      <c r="R2502" t="str">
        <f>RIGHT(N2502,LEN(N2502)-SEARCH("/",N2502,1))</f>
        <v>classical music</v>
      </c>
      <c r="S2502" s="12">
        <f>(((J2502/60)/60)/24)+DATE(1970,1,1)</f>
        <v>41058.844571759262</v>
      </c>
      <c r="T2502" s="12">
        <f>(((I2502/60)/60)/24)+DATE(1970,1,1)</f>
        <v>41088.844571759262</v>
      </c>
    </row>
    <row r="2503" spans="1:20" ht="48" x14ac:dyDescent="0.2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5">
        <f>E2503/D2503</f>
        <v>0</v>
      </c>
      <c r="P2503" s="8" t="e">
        <f>E2503/L2503</f>
        <v>#DIV/0!</v>
      </c>
      <c r="Q2503" t="str">
        <f>LEFT(N2503, SEARCH("/", N2503,1)-1)</f>
        <v>food</v>
      </c>
      <c r="R2503" t="str">
        <f>RIGHT(N2503,LEN(N2503)-SEARCH("/",N2503,1))</f>
        <v>food trucks</v>
      </c>
      <c r="S2503" s="12">
        <f>(((J2503/60)/60)/24)+DATE(1970,1,1)</f>
        <v>41829.592002314814</v>
      </c>
      <c r="T2503" s="12">
        <f>(((I2503/60)/60)/24)+DATE(1970,1,1)</f>
        <v>41874.592002314814</v>
      </c>
    </row>
    <row r="2504" spans="1:20" ht="48" x14ac:dyDescent="0.2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5">
        <f>E2504/D2504</f>
        <v>4.077</v>
      </c>
      <c r="P2504" s="8">
        <f>E2504/L2504</f>
        <v>81.949748743718587</v>
      </c>
      <c r="Q2504" t="str">
        <f>LEFT(N2504, SEARCH("/", N2504,1)-1)</f>
        <v>technology</v>
      </c>
      <c r="R2504" t="str">
        <f>RIGHT(N2504,LEN(N2504)-SEARCH("/",N2504,1))</f>
        <v>space exploration</v>
      </c>
      <c r="S2504" s="12">
        <f>(((J2504/60)/60)/24)+DATE(1970,1,1)</f>
        <v>42184.874675925923</v>
      </c>
      <c r="T2504" s="12">
        <f>(((I2504/60)/60)/24)+DATE(1970,1,1)</f>
        <v>42228.083333333328</v>
      </c>
    </row>
    <row r="2505" spans="1:20" ht="48" x14ac:dyDescent="0.2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5">
        <f>E2505/D2505</f>
        <v>2.2392500000000002</v>
      </c>
      <c r="P2505" s="8">
        <f>E2505/L2505</f>
        <v>58.92763157894737</v>
      </c>
      <c r="Q2505" t="str">
        <f>LEFT(N2505, SEARCH("/", N2505,1)-1)</f>
        <v>technology</v>
      </c>
      <c r="R2505" t="str">
        <f>RIGHT(N2505,LEN(N2505)-SEARCH("/",N2505,1))</f>
        <v>space exploration</v>
      </c>
      <c r="S2505" s="12">
        <f>(((J2505/60)/60)/24)+DATE(1970,1,1)</f>
        <v>42767.801712962959</v>
      </c>
      <c r="T2505" s="12">
        <f>(((I2505/60)/60)/24)+DATE(1970,1,1)</f>
        <v>42809</v>
      </c>
    </row>
    <row r="2506" spans="1:20" ht="48" x14ac:dyDescent="0.2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5">
        <f>E2506/D2506</f>
        <v>13.794206249999998</v>
      </c>
      <c r="P2506" s="8">
        <f>E2506/L2506</f>
        <v>31.820544982698959</v>
      </c>
      <c r="Q2506" t="str">
        <f>LEFT(N2506, SEARCH("/", N2506,1)-1)</f>
        <v>technology</v>
      </c>
      <c r="R2506" t="str">
        <f>RIGHT(N2506,LEN(N2506)-SEARCH("/",N2506,1))</f>
        <v>space exploration</v>
      </c>
      <c r="S2506" s="12">
        <f>(((J2506/60)/60)/24)+DATE(1970,1,1)</f>
        <v>41144.42155092593</v>
      </c>
      <c r="T2506" s="12">
        <f>(((I2506/60)/60)/24)+DATE(1970,1,1)</f>
        <v>41165.42155092593</v>
      </c>
    </row>
    <row r="2507" spans="1:20" ht="48" x14ac:dyDescent="0.2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5">
        <f>E2507/D2507</f>
        <v>6.875E-3</v>
      </c>
      <c r="P2507" s="8">
        <f>E2507/L2507</f>
        <v>27.5</v>
      </c>
      <c r="Q2507" t="str">
        <f>LEFT(N2507, SEARCH("/", N2507,1)-1)</f>
        <v>food</v>
      </c>
      <c r="R2507" t="str">
        <f>RIGHT(N2507,LEN(N2507)-SEARCH("/",N2507,1))</f>
        <v>food trucks</v>
      </c>
      <c r="S2507" s="12">
        <f>(((J2507/60)/60)/24)+DATE(1970,1,1)</f>
        <v>41805.895254629628</v>
      </c>
      <c r="T2507" s="12">
        <f>(((I2507/60)/60)/24)+DATE(1970,1,1)</f>
        <v>41830.895254629628</v>
      </c>
    </row>
    <row r="2508" spans="1:20" ht="48" x14ac:dyDescent="0.2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5">
        <f>E2508/D2508</f>
        <v>3.2512500000000002E-3</v>
      </c>
      <c r="P2508" s="8">
        <f>E2508/L2508</f>
        <v>13.005000000000001</v>
      </c>
      <c r="Q2508" t="str">
        <f>LEFT(N2508, SEARCH("/", N2508,1)-1)</f>
        <v>food</v>
      </c>
      <c r="R2508" t="str">
        <f>RIGHT(N2508,LEN(N2508)-SEARCH("/",N2508,1))</f>
        <v>food trucks</v>
      </c>
      <c r="S2508" s="12">
        <f>(((J2508/60)/60)/24)+DATE(1970,1,1)</f>
        <v>41787.898240740738</v>
      </c>
      <c r="T2508" s="12">
        <f>(((I2508/60)/60)/24)+DATE(1970,1,1)</f>
        <v>41817.898240740738</v>
      </c>
    </row>
    <row r="2509" spans="1:20" ht="48" x14ac:dyDescent="0.2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5">
        <f>E2509/D2509</f>
        <v>3.50844625</v>
      </c>
      <c r="P2509" s="8">
        <f>E2509/L2509</f>
        <v>71.237487309644663</v>
      </c>
      <c r="Q2509" t="str">
        <f>LEFT(N2509, SEARCH("/", N2509,1)-1)</f>
        <v>theater</v>
      </c>
      <c r="R2509" t="str">
        <f>RIGHT(N2509,LEN(N2509)-SEARCH("/",N2509,1))</f>
        <v>spaces</v>
      </c>
      <c r="S2509" s="12">
        <f>(((J2509/60)/60)/24)+DATE(1970,1,1)</f>
        <v>41391.782905092594</v>
      </c>
      <c r="T2509" s="12">
        <f>(((I2509/60)/60)/24)+DATE(1970,1,1)</f>
        <v>41421.290972222225</v>
      </c>
    </row>
    <row r="2510" spans="1:20" ht="64" x14ac:dyDescent="0.2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5">
        <f>E2510/D2510</f>
        <v>1.2290000000000001</v>
      </c>
      <c r="P2510" s="8">
        <f>E2510/L2510</f>
        <v>169.51724137931035</v>
      </c>
      <c r="Q2510" t="str">
        <f>LEFT(N2510, SEARCH("/", N2510,1)-1)</f>
        <v>technology</v>
      </c>
      <c r="R2510" t="str">
        <f>RIGHT(N2510,LEN(N2510)-SEARCH("/",N2510,1))</f>
        <v>hardware</v>
      </c>
      <c r="S2510" s="12">
        <f>(((J2510/60)/60)/24)+DATE(1970,1,1)</f>
        <v>41722.666354166664</v>
      </c>
      <c r="T2510" s="12">
        <f>(((I2510/60)/60)/24)+DATE(1970,1,1)</f>
        <v>41752.666354166664</v>
      </c>
    </row>
    <row r="2511" spans="1:20" ht="32" x14ac:dyDescent="0.2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5">
        <f>E2511/D2511</f>
        <v>4.3750000000000004E-3</v>
      </c>
      <c r="P2511" s="8">
        <f>E2511/L2511</f>
        <v>8.75</v>
      </c>
      <c r="Q2511" t="str">
        <f>LEFT(N2511, SEARCH("/", N2511,1)-1)</f>
        <v>publishing</v>
      </c>
      <c r="R2511" t="str">
        <f>RIGHT(N2511,LEN(N2511)-SEARCH("/",N2511,1))</f>
        <v>children's books</v>
      </c>
      <c r="S2511" s="12">
        <f>(((J2511/60)/60)/24)+DATE(1970,1,1)</f>
        <v>41911.657430555555</v>
      </c>
      <c r="T2511" s="12">
        <f>(((I2511/60)/60)/24)+DATE(1970,1,1)</f>
        <v>41932.088194444441</v>
      </c>
    </row>
    <row r="2512" spans="1:20" ht="48" x14ac:dyDescent="0.2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5">
        <f>E2512/D2512</f>
        <v>0.21887499999999999</v>
      </c>
      <c r="P2512" s="8">
        <f>E2512/L2512</f>
        <v>35.734693877551024</v>
      </c>
      <c r="Q2512" t="str">
        <f>LEFT(N2512, SEARCH("/", N2512,1)-1)</f>
        <v>publishing</v>
      </c>
      <c r="R2512" t="str">
        <f>RIGHT(N2512,LEN(N2512)-SEARCH("/",N2512,1))</f>
        <v>children's books</v>
      </c>
      <c r="S2512" s="12">
        <f>(((J2512/60)/60)/24)+DATE(1970,1,1)</f>
        <v>41044.988055555557</v>
      </c>
      <c r="T2512" s="12">
        <f>(((I2512/60)/60)/24)+DATE(1970,1,1)</f>
        <v>41104.988055555557</v>
      </c>
    </row>
    <row r="2513" spans="1:20" ht="48" x14ac:dyDescent="0.2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5">
        <f>E2513/D2513</f>
        <v>0</v>
      </c>
      <c r="P2513" s="8" t="e">
        <f>E2513/L2513</f>
        <v>#DIV/0!</v>
      </c>
      <c r="Q2513" t="str">
        <f>LEFT(N2513, SEARCH("/", N2513,1)-1)</f>
        <v>publishing</v>
      </c>
      <c r="R2513" t="str">
        <f>RIGHT(N2513,LEN(N2513)-SEARCH("/",N2513,1))</f>
        <v>children's books</v>
      </c>
      <c r="S2513" s="12">
        <f>(((J2513/60)/60)/24)+DATE(1970,1,1)</f>
        <v>41537.869143518517</v>
      </c>
      <c r="T2513" s="12">
        <f>(((I2513/60)/60)/24)+DATE(1970,1,1)</f>
        <v>41552.869143518517</v>
      </c>
    </row>
    <row r="2514" spans="1:20" ht="48" x14ac:dyDescent="0.2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5">
        <f>E2514/D2514</f>
        <v>1.02645125</v>
      </c>
      <c r="P2514" s="8">
        <f>E2514/L2514</f>
        <v>87.357553191489373</v>
      </c>
      <c r="Q2514" t="str">
        <f>LEFT(N2514, SEARCH("/", N2514,1)-1)</f>
        <v>theater</v>
      </c>
      <c r="R2514" t="str">
        <f>RIGHT(N2514,LEN(N2514)-SEARCH("/",N2514,1))</f>
        <v>plays</v>
      </c>
      <c r="S2514" s="12">
        <f>(((J2514/60)/60)/24)+DATE(1970,1,1)</f>
        <v>41798.94027777778</v>
      </c>
      <c r="T2514" s="12">
        <f>(((I2514/60)/60)/24)+DATE(1970,1,1)</f>
        <v>41828.94027777778</v>
      </c>
    </row>
    <row r="2515" spans="1:20" ht="48" x14ac:dyDescent="0.2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5">
        <f>E2515/D2515</f>
        <v>0</v>
      </c>
      <c r="P2515" s="8" t="e">
        <f>E2515/L2515</f>
        <v>#DIV/0!</v>
      </c>
      <c r="Q2515" t="str">
        <f>LEFT(N2515, SEARCH("/", N2515,1)-1)</f>
        <v>theater</v>
      </c>
      <c r="R2515" t="str">
        <f>RIGHT(N2515,LEN(N2515)-SEARCH("/",N2515,1))</f>
        <v>plays</v>
      </c>
      <c r="S2515" s="12">
        <f>(((J2515/60)/60)/24)+DATE(1970,1,1)</f>
        <v>42108.692060185189</v>
      </c>
      <c r="T2515" s="12">
        <f>(((I2515/60)/60)/24)+DATE(1970,1,1)</f>
        <v>42153.692060185189</v>
      </c>
    </row>
    <row r="2516" spans="1:20" ht="48" x14ac:dyDescent="0.2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5">
        <f>E2516/D2516</f>
        <v>3.8875E-2</v>
      </c>
      <c r="P2516" s="8">
        <f>E2516/L2516</f>
        <v>23.923076923076923</v>
      </c>
      <c r="Q2516" t="str">
        <f>LEFT(N2516, SEARCH("/", N2516,1)-1)</f>
        <v>theater</v>
      </c>
      <c r="R2516" t="str">
        <f>RIGHT(N2516,LEN(N2516)-SEARCH("/",N2516,1))</f>
        <v>plays</v>
      </c>
      <c r="S2516" s="12">
        <f>(((J2516/60)/60)/24)+DATE(1970,1,1)</f>
        <v>41858.007071759261</v>
      </c>
      <c r="T2516" s="12">
        <f>(((I2516/60)/60)/24)+DATE(1970,1,1)</f>
        <v>41888.007071759261</v>
      </c>
    </row>
    <row r="2517" spans="1:20" ht="48" x14ac:dyDescent="0.2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5">
        <f>E2517/D2517</f>
        <v>1.02069375</v>
      </c>
      <c r="P2517" s="8">
        <f>E2517/L2517</f>
        <v>255.17343750000001</v>
      </c>
      <c r="Q2517" t="str">
        <f>LEFT(N2517, SEARCH("/", N2517,1)-1)</f>
        <v>theater</v>
      </c>
      <c r="R2517" t="str">
        <f>RIGHT(N2517,LEN(N2517)-SEARCH("/",N2517,1))</f>
        <v>musical</v>
      </c>
      <c r="S2517" s="12">
        <f>(((J2517/60)/60)/24)+DATE(1970,1,1)</f>
        <v>41754.564328703702</v>
      </c>
      <c r="T2517" s="12">
        <f>(((I2517/60)/60)/24)+DATE(1970,1,1)</f>
        <v>41784.564328703702</v>
      </c>
    </row>
    <row r="2518" spans="1:20" ht="48" x14ac:dyDescent="0.2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5">
        <f>E2518/D2518</f>
        <v>1.0287500000000001</v>
      </c>
      <c r="P2518" s="8">
        <f>E2518/L2518</f>
        <v>329.2</v>
      </c>
      <c r="Q2518" t="str">
        <f>LEFT(N2518, SEARCH("/", N2518,1)-1)</f>
        <v>theater</v>
      </c>
      <c r="R2518" t="str">
        <f>RIGHT(N2518,LEN(N2518)-SEARCH("/",N2518,1))</f>
        <v>musical</v>
      </c>
      <c r="S2518" s="12">
        <f>(((J2518/60)/60)/24)+DATE(1970,1,1)</f>
        <v>41845.809166666666</v>
      </c>
      <c r="T2518" s="12">
        <f>(((I2518/60)/60)/24)+DATE(1970,1,1)</f>
        <v>41879.041666666664</v>
      </c>
    </row>
    <row r="2519" spans="1:20" ht="48" x14ac:dyDescent="0.2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5">
        <f>E2519/D2519</f>
        <v>1.00125</v>
      </c>
      <c r="P2519" s="8">
        <f>E2519/L2519</f>
        <v>70.884955752212392</v>
      </c>
      <c r="Q2519" t="str">
        <f>LEFT(N2519, SEARCH("/", N2519,1)-1)</f>
        <v>theater</v>
      </c>
      <c r="R2519" t="str">
        <f>RIGHT(N2519,LEN(N2519)-SEARCH("/",N2519,1))</f>
        <v>plays</v>
      </c>
      <c r="S2519" s="12">
        <f>(((J2519/60)/60)/24)+DATE(1970,1,1)</f>
        <v>41941.683865740742</v>
      </c>
      <c r="T2519" s="12">
        <f>(((I2519/60)/60)/24)+DATE(1970,1,1)</f>
        <v>41970.125</v>
      </c>
    </row>
    <row r="2520" spans="1:20" ht="32" x14ac:dyDescent="0.2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5">
        <f>E2520/D2520</f>
        <v>1.0774999999999999</v>
      </c>
      <c r="P2520" s="8">
        <f>E2520/L2520</f>
        <v>88.865979381443296</v>
      </c>
      <c r="Q2520" t="str">
        <f>LEFT(N2520, SEARCH("/", N2520,1)-1)</f>
        <v>theater</v>
      </c>
      <c r="R2520" t="str">
        <f>RIGHT(N2520,LEN(N2520)-SEARCH("/",N2520,1))</f>
        <v>spaces</v>
      </c>
      <c r="S2520" s="12">
        <f>(((J2520/60)/60)/24)+DATE(1970,1,1)</f>
        <v>41957.756840277783</v>
      </c>
      <c r="T2520" s="12">
        <f>(((I2520/60)/60)/24)+DATE(1970,1,1)</f>
        <v>41987.756840277783</v>
      </c>
    </row>
    <row r="2521" spans="1:20" ht="48" x14ac:dyDescent="0.2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5">
        <f>E2521/D2521</f>
        <v>2.5000000000000001E-2</v>
      </c>
      <c r="P2521" s="8">
        <f>E2521/L2521</f>
        <v>200</v>
      </c>
      <c r="Q2521" t="str">
        <f>LEFT(N2521, SEARCH("/", N2521,1)-1)</f>
        <v>theater</v>
      </c>
      <c r="R2521" t="str">
        <f>RIGHT(N2521,LEN(N2521)-SEARCH("/",N2521,1))</f>
        <v>spaces</v>
      </c>
      <c r="S2521" s="12">
        <f>(((J2521/60)/60)/24)+DATE(1970,1,1)</f>
        <v>42226.938414351855</v>
      </c>
      <c r="T2521" s="12">
        <f>(((I2521/60)/60)/24)+DATE(1970,1,1)</f>
        <v>42256.938414351855</v>
      </c>
    </row>
    <row r="2522" spans="1:20" ht="32" x14ac:dyDescent="0.2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5">
        <f>E2522/D2522</f>
        <v>1.030125</v>
      </c>
      <c r="P2522" s="8">
        <f>E2522/L2522</f>
        <v>100.5</v>
      </c>
      <c r="Q2522" t="str">
        <f>LEFT(N2522, SEARCH("/", N2522,1)-1)</f>
        <v>theater</v>
      </c>
      <c r="R2522" t="str">
        <f>RIGHT(N2522,LEN(N2522)-SEARCH("/",N2522,1))</f>
        <v>plays</v>
      </c>
      <c r="S2522" s="12">
        <f>(((J2522/60)/60)/24)+DATE(1970,1,1)</f>
        <v>41591.737974537034</v>
      </c>
      <c r="T2522" s="12">
        <f>(((I2522/60)/60)/24)+DATE(1970,1,1)</f>
        <v>41621.207638888889</v>
      </c>
    </row>
    <row r="2523" spans="1:20" ht="48" x14ac:dyDescent="0.2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5">
        <f>E2523/D2523</f>
        <v>3.4125000000000003E-2</v>
      </c>
      <c r="P2523" s="8">
        <f>E2523/L2523</f>
        <v>22.75</v>
      </c>
      <c r="Q2523" t="str">
        <f>LEFT(N2523, SEARCH("/", N2523,1)-1)</f>
        <v>theater</v>
      </c>
      <c r="R2523" t="str">
        <f>RIGHT(N2523,LEN(N2523)-SEARCH("/",N2523,1))</f>
        <v>musical</v>
      </c>
      <c r="S2523" s="12">
        <f>(((J2523/60)/60)/24)+DATE(1970,1,1)</f>
        <v>42095.374675925923</v>
      </c>
      <c r="T2523" s="12">
        <f>(((I2523/60)/60)/24)+DATE(1970,1,1)</f>
        <v>42125.374675925923</v>
      </c>
    </row>
    <row r="2524" spans="1:20" ht="48" x14ac:dyDescent="0.2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5">
        <f>E2524/D2524</f>
        <v>1.028375</v>
      </c>
      <c r="P2524" s="8">
        <f>E2524/L2524</f>
        <v>115.87323943661971</v>
      </c>
      <c r="Q2524" t="str">
        <f>LEFT(N2524, SEARCH("/", N2524,1)-1)</f>
        <v>theater</v>
      </c>
      <c r="R2524" t="str">
        <f>RIGHT(N2524,LEN(N2524)-SEARCH("/",N2524,1))</f>
        <v>plays</v>
      </c>
      <c r="S2524" s="12">
        <f>(((J2524/60)/60)/24)+DATE(1970,1,1)</f>
        <v>42262.096782407403</v>
      </c>
      <c r="T2524" s="12">
        <f>(((I2524/60)/60)/24)+DATE(1970,1,1)</f>
        <v>42286</v>
      </c>
    </row>
    <row r="2525" spans="1:20" ht="48" x14ac:dyDescent="0.2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5">
        <f>E2525/D2525</f>
        <v>1.0149999999999999</v>
      </c>
      <c r="P2525" s="8">
        <f>E2525/L2525</f>
        <v>116</v>
      </c>
      <c r="Q2525" t="str">
        <f>LEFT(N2525, SEARCH("/", N2525,1)-1)</f>
        <v>theater</v>
      </c>
      <c r="R2525" t="str">
        <f>RIGHT(N2525,LEN(N2525)-SEARCH("/",N2525,1))</f>
        <v>plays</v>
      </c>
      <c r="S2525" s="12">
        <f>(((J2525/60)/60)/24)+DATE(1970,1,1)</f>
        <v>42137.395798611105</v>
      </c>
      <c r="T2525" s="12">
        <f>(((I2525/60)/60)/24)+DATE(1970,1,1)</f>
        <v>42171.458333333328</v>
      </c>
    </row>
    <row r="2526" spans="1:20" ht="48" x14ac:dyDescent="0.2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5">
        <f>E2526/D2526</f>
        <v>1.0137499999999999</v>
      </c>
      <c r="P2526" s="8">
        <f>E2526/L2526</f>
        <v>142.28070175438597</v>
      </c>
      <c r="Q2526" t="str">
        <f>LEFT(N2526, SEARCH("/", N2526,1)-1)</f>
        <v>theater</v>
      </c>
      <c r="R2526" t="str">
        <f>RIGHT(N2526,LEN(N2526)-SEARCH("/",N2526,1))</f>
        <v>plays</v>
      </c>
      <c r="S2526" s="12">
        <f>(((J2526/60)/60)/24)+DATE(1970,1,1)</f>
        <v>42041.714178240742</v>
      </c>
      <c r="T2526" s="12">
        <f>(((I2526/60)/60)/24)+DATE(1970,1,1)</f>
        <v>42071.67251157407</v>
      </c>
    </row>
    <row r="2527" spans="1:20" ht="32" x14ac:dyDescent="0.2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5">
        <f>E2527/D2527</f>
        <v>1.0435000000000001</v>
      </c>
      <c r="P2527" s="8">
        <f>E2527/L2527</f>
        <v>177.61702127659575</v>
      </c>
      <c r="Q2527" t="str">
        <f>LEFT(N2527, SEARCH("/", N2527,1)-1)</f>
        <v>theater</v>
      </c>
      <c r="R2527" t="str">
        <f>RIGHT(N2527,LEN(N2527)-SEARCH("/",N2527,1))</f>
        <v>plays</v>
      </c>
      <c r="S2527" s="12">
        <f>(((J2527/60)/60)/24)+DATE(1970,1,1)</f>
        <v>42549.665717592594</v>
      </c>
      <c r="T2527" s="12">
        <f>(((I2527/60)/60)/24)+DATE(1970,1,1)</f>
        <v>42579.665717592594</v>
      </c>
    </row>
    <row r="2528" spans="1:20" ht="48" x14ac:dyDescent="0.2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5">
        <f>E2528/D2528</f>
        <v>1.0001249999999999</v>
      </c>
      <c r="P2528" s="8">
        <f>E2528/L2528</f>
        <v>421.10526315789474</v>
      </c>
      <c r="Q2528" t="str">
        <f>LEFT(N2528, SEARCH("/", N2528,1)-1)</f>
        <v>theater</v>
      </c>
      <c r="R2528" t="str">
        <f>RIGHT(N2528,LEN(N2528)-SEARCH("/",N2528,1))</f>
        <v>plays</v>
      </c>
      <c r="S2528" s="12">
        <f>(((J2528/60)/60)/24)+DATE(1970,1,1)</f>
        <v>42059.701319444444</v>
      </c>
      <c r="T2528" s="12">
        <f>(((I2528/60)/60)/24)+DATE(1970,1,1)</f>
        <v>42119.659652777773</v>
      </c>
    </row>
    <row r="2529" spans="1:20" ht="48" x14ac:dyDescent="0.2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5">
        <f>E2529/D2529</f>
        <v>1.0105</v>
      </c>
      <c r="P2529" s="8">
        <f>E2529/L2529</f>
        <v>104.98701298701299</v>
      </c>
      <c r="Q2529" t="str">
        <f>LEFT(N2529, SEARCH("/", N2529,1)-1)</f>
        <v>theater</v>
      </c>
      <c r="R2529" t="str">
        <f>RIGHT(N2529,LEN(N2529)-SEARCH("/",N2529,1))</f>
        <v>plays</v>
      </c>
      <c r="S2529" s="12">
        <f>(((J2529/60)/60)/24)+DATE(1970,1,1)</f>
        <v>42053.732627314821</v>
      </c>
      <c r="T2529" s="12">
        <f>(((I2529/60)/60)/24)+DATE(1970,1,1)</f>
        <v>42083.705555555556</v>
      </c>
    </row>
    <row r="2530" spans="1:20" ht="48" x14ac:dyDescent="0.2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5">
        <f>E2530/D2530</f>
        <v>1.0142500000000001</v>
      </c>
      <c r="P2530" s="8">
        <f>E2530/L2530</f>
        <v>202.85</v>
      </c>
      <c r="Q2530" t="str">
        <f>LEFT(N2530, SEARCH("/", N2530,1)-1)</f>
        <v>theater</v>
      </c>
      <c r="R2530" t="str">
        <f>RIGHT(N2530,LEN(N2530)-SEARCH("/",N2530,1))</f>
        <v>plays</v>
      </c>
      <c r="S2530" s="12">
        <f>(((J2530/60)/60)/24)+DATE(1970,1,1)</f>
        <v>42064.220069444447</v>
      </c>
      <c r="T2530" s="12">
        <f>(((I2530/60)/60)/24)+DATE(1970,1,1)</f>
        <v>42094.178402777776</v>
      </c>
    </row>
    <row r="2531" spans="1:20" ht="64" x14ac:dyDescent="0.2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5">
        <f>E2531/D2531</f>
        <v>1.0671250000000001</v>
      </c>
      <c r="P2531" s="8">
        <f>E2531/L2531</f>
        <v>90.819148936170208</v>
      </c>
      <c r="Q2531" t="str">
        <f>LEFT(N2531, SEARCH("/", N2531,1)-1)</f>
        <v>theater</v>
      </c>
      <c r="R2531" t="str">
        <f>RIGHT(N2531,LEN(N2531)-SEARCH("/",N2531,1))</f>
        <v>musical</v>
      </c>
      <c r="S2531" s="12">
        <f>(((J2531/60)/60)/24)+DATE(1970,1,1)</f>
        <v>41814.367800925924</v>
      </c>
      <c r="T2531" s="12">
        <f>(((I2531/60)/60)/24)+DATE(1970,1,1)</f>
        <v>41852.041666666664</v>
      </c>
    </row>
    <row r="2532" spans="1:20" ht="48" x14ac:dyDescent="0.2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5">
        <f>E2532/D2532</f>
        <v>0</v>
      </c>
      <c r="P2532" s="8" t="e">
        <f>E2532/L2532</f>
        <v>#DIV/0!</v>
      </c>
      <c r="Q2532" t="str">
        <f>LEFT(N2532, SEARCH("/", N2532,1)-1)</f>
        <v>theater</v>
      </c>
      <c r="R2532" t="str">
        <f>RIGHT(N2532,LEN(N2532)-SEARCH("/",N2532,1))</f>
        <v>musical</v>
      </c>
      <c r="S2532" s="12">
        <f>(((J2532/60)/60)/24)+DATE(1970,1,1)</f>
        <v>42527.00953703704</v>
      </c>
      <c r="T2532" s="12">
        <f>(((I2532/60)/60)/24)+DATE(1970,1,1)</f>
        <v>42582.291666666672</v>
      </c>
    </row>
    <row r="2533" spans="1:20" ht="48" x14ac:dyDescent="0.2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5">
        <f>E2533/D2533</f>
        <v>1.4749999999999999E-2</v>
      </c>
      <c r="P2533" s="8">
        <f>E2533/L2533</f>
        <v>13.111111111111111</v>
      </c>
      <c r="Q2533" t="str">
        <f>LEFT(N2533, SEARCH("/", N2533,1)-1)</f>
        <v>theater</v>
      </c>
      <c r="R2533" t="str">
        <f>RIGHT(N2533,LEN(N2533)-SEARCH("/",N2533,1))</f>
        <v>plays</v>
      </c>
      <c r="S2533" s="12">
        <f>(((J2533/60)/60)/24)+DATE(1970,1,1)</f>
        <v>41977.004976851851</v>
      </c>
      <c r="T2533" s="12">
        <f>(((I2533/60)/60)/24)+DATE(1970,1,1)</f>
        <v>42008.976388888885</v>
      </c>
    </row>
    <row r="2534" spans="1:20" ht="48" x14ac:dyDescent="0.2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5">
        <f>E2534/D2534</f>
        <v>0.37412499999999999</v>
      </c>
      <c r="P2534" s="8">
        <f>E2534/L2534</f>
        <v>83.138888888888886</v>
      </c>
      <c r="Q2534" t="str">
        <f>LEFT(N2534, SEARCH("/", N2534,1)-1)</f>
        <v>theater</v>
      </c>
      <c r="R2534" t="str">
        <f>RIGHT(N2534,LEN(N2534)-SEARCH("/",N2534,1))</f>
        <v>plays</v>
      </c>
      <c r="S2534" s="12">
        <f>(((J2534/60)/60)/24)+DATE(1970,1,1)</f>
        <v>41939.8122337963</v>
      </c>
      <c r="T2534" s="12">
        <f>(((I2534/60)/60)/24)+DATE(1970,1,1)</f>
        <v>41969.853900462964</v>
      </c>
    </row>
    <row r="2535" spans="1:20" ht="48" x14ac:dyDescent="0.2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5">
        <f>E2535/D2535</f>
        <v>0</v>
      </c>
      <c r="P2535" s="8" t="e">
        <f>E2535/L2535</f>
        <v>#DIV/0!</v>
      </c>
      <c r="Q2535" t="str">
        <f>LEFT(N2535, SEARCH("/", N2535,1)-1)</f>
        <v>theater</v>
      </c>
      <c r="R2535" t="str">
        <f>RIGHT(N2535,LEN(N2535)-SEARCH("/",N2535,1))</f>
        <v>plays</v>
      </c>
      <c r="S2535" s="12">
        <f>(((J2535/60)/60)/24)+DATE(1970,1,1)</f>
        <v>42228.151701388888</v>
      </c>
      <c r="T2535" s="12">
        <f>(((I2535/60)/60)/24)+DATE(1970,1,1)</f>
        <v>42253.151701388888</v>
      </c>
    </row>
    <row r="2536" spans="1:20" ht="20" x14ac:dyDescent="0.2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5">
        <f>E2536/D2536</f>
        <v>1.25E-3</v>
      </c>
      <c r="P2536" s="8">
        <f>E2536/L2536</f>
        <v>10</v>
      </c>
      <c r="Q2536" t="str">
        <f>LEFT(N2536, SEARCH("/", N2536,1)-1)</f>
        <v>theater</v>
      </c>
      <c r="R2536" t="str">
        <f>RIGHT(N2536,LEN(N2536)-SEARCH("/",N2536,1))</f>
        <v>plays</v>
      </c>
      <c r="S2536" s="12">
        <f>(((J2536/60)/60)/24)+DATE(1970,1,1)</f>
        <v>42437.64534722222</v>
      </c>
      <c r="T2536" s="12">
        <f>(((I2536/60)/60)/24)+DATE(1970,1,1)</f>
        <v>42497.603680555556</v>
      </c>
    </row>
    <row r="2537" spans="1:20" ht="48" x14ac:dyDescent="0.2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5">
        <f>E2537/D2537</f>
        <v>0.3125</v>
      </c>
      <c r="P2537" s="8">
        <f>E2537/L2537</f>
        <v>1250</v>
      </c>
      <c r="Q2537" t="str">
        <f>LEFT(N2537, SEARCH("/", N2537,1)-1)</f>
        <v>theater</v>
      </c>
      <c r="R2537" t="str">
        <f>RIGHT(N2537,LEN(N2537)-SEARCH("/",N2537,1))</f>
        <v>plays</v>
      </c>
      <c r="S2537" s="12">
        <f>(((J2537/60)/60)/24)+DATE(1970,1,1)</f>
        <v>42144.231527777782</v>
      </c>
      <c r="T2537" s="12">
        <f>(((I2537/60)/60)/24)+DATE(1970,1,1)</f>
        <v>42203.125</v>
      </c>
    </row>
    <row r="2538" spans="1:20" ht="48" x14ac:dyDescent="0.2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>E2538/D2538</f>
        <v>1.7104755366949576</v>
      </c>
      <c r="P2538" s="8">
        <f>E2538/L2538</f>
        <v>25.42547309833024</v>
      </c>
      <c r="Q2538" t="str">
        <f>LEFT(N2538, SEARCH("/", N2538,1)-1)</f>
        <v>games</v>
      </c>
      <c r="R2538" t="str">
        <f>RIGHT(N2538,LEN(N2538)-SEARCH("/",N2538,1))</f>
        <v>tabletop games</v>
      </c>
      <c r="S2538" s="12">
        <f>(((J2538/60)/60)/24)+DATE(1970,1,1)</f>
        <v>41484.664247685185</v>
      </c>
      <c r="T2538" s="12">
        <f>(((I2538/60)/60)/24)+DATE(1970,1,1)</f>
        <v>41520.166666666664</v>
      </c>
    </row>
    <row r="2539" spans="1:20" ht="48" x14ac:dyDescent="0.2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>E2539/D2539</f>
        <v>1.2210975609756098</v>
      </c>
      <c r="P2539" s="8">
        <f>E2539/L2539</f>
        <v>84.142857142857139</v>
      </c>
      <c r="Q2539" t="str">
        <f>LEFT(N2539, SEARCH("/", N2539,1)-1)</f>
        <v>publishing</v>
      </c>
      <c r="R2539" t="str">
        <f>RIGHT(N2539,LEN(N2539)-SEARCH("/",N2539,1))</f>
        <v>nonfiction</v>
      </c>
      <c r="S2539" s="12">
        <f>(((J2539/60)/60)/24)+DATE(1970,1,1)</f>
        <v>41807.571840277778</v>
      </c>
      <c r="T2539" s="12">
        <f>(((I2539/60)/60)/24)+DATE(1970,1,1)</f>
        <v>41852.571840277778</v>
      </c>
    </row>
    <row r="2540" spans="1:20" ht="32" x14ac:dyDescent="0.2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>E2540/D2540</f>
        <v>1.1048192771084338</v>
      </c>
      <c r="P2540" s="8">
        <f>E2540/L2540</f>
        <v>96.526315789473685</v>
      </c>
      <c r="Q2540" t="str">
        <f>LEFT(N2540, SEARCH("/", N2540,1)-1)</f>
        <v>theater</v>
      </c>
      <c r="R2540" t="str">
        <f>RIGHT(N2540,LEN(N2540)-SEARCH("/",N2540,1))</f>
        <v>spaces</v>
      </c>
      <c r="S2540" s="12">
        <f>(((J2540/60)/60)/24)+DATE(1970,1,1)</f>
        <v>42359.868611111116</v>
      </c>
      <c r="T2540" s="12">
        <f>(((I2540/60)/60)/24)+DATE(1970,1,1)</f>
        <v>42389.868611111116</v>
      </c>
    </row>
    <row r="2541" spans="1:20" ht="48" x14ac:dyDescent="0.2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5">
        <f>E2541/D2541</f>
        <v>1.0416666666666667</v>
      </c>
      <c r="P2541" s="8">
        <f>E2541/L2541</f>
        <v>194.44444444444446</v>
      </c>
      <c r="Q2541" t="str">
        <f>LEFT(N2541, SEARCH("&amp;", N2541,1)-1)</f>
        <v xml:space="preserve">film </v>
      </c>
      <c r="R2541" t="str">
        <f>RIGHT(N2541,LEN(N2541)-SEARCH("&amp; ",N2541,1))</f>
        <v xml:space="preserve"> video/television</v>
      </c>
      <c r="S2541" s="12">
        <f>(((J2541/60)/60)/24)+DATE(1970,1,1)</f>
        <v>42323.964976851858</v>
      </c>
      <c r="T2541" s="12">
        <f>(((I2541/60)/60)/24)+DATE(1970,1,1)</f>
        <v>42353.964976851858</v>
      </c>
    </row>
    <row r="2542" spans="1:20" ht="20" x14ac:dyDescent="0.2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5">
        <f>E2542/D2542</f>
        <v>1.0339285714285715</v>
      </c>
      <c r="P2542" s="8">
        <f>E2542/L2542</f>
        <v>173.7</v>
      </c>
      <c r="Q2542" t="str">
        <f>LEFT(N2542, SEARCH("/", N2542,1)-1)</f>
        <v>theater</v>
      </c>
      <c r="R2542" t="str">
        <f>RIGHT(N2542,LEN(N2542)-SEARCH("/",N2542,1))</f>
        <v>plays</v>
      </c>
      <c r="S2542" s="12">
        <f>(((J2542/60)/60)/24)+DATE(1970,1,1)</f>
        <v>42681.35157407407</v>
      </c>
      <c r="T2542" s="12">
        <f>(((I2542/60)/60)/24)+DATE(1970,1,1)</f>
        <v>42711.35157407407</v>
      </c>
    </row>
    <row r="2543" spans="1:20" ht="48" x14ac:dyDescent="0.2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5">
        <f>E2543/D2543</f>
        <v>1.3685882352941177</v>
      </c>
      <c r="P2543" s="8">
        <f>E2543/L2543</f>
        <v>63.917582417582416</v>
      </c>
      <c r="Q2543" t="str">
        <f>LEFT(N2543, SEARCH("&amp;", N2543,1)-1)</f>
        <v xml:space="preserve">film </v>
      </c>
      <c r="R2543" t="str">
        <f>RIGHT(N2543,LEN(N2543)-SEARCH("&amp; ",N2543,1))</f>
        <v xml:space="preserve"> video/television</v>
      </c>
      <c r="S2543" s="12">
        <f>(((J2543/60)/60)/24)+DATE(1970,1,1)</f>
        <v>42177.007071759261</v>
      </c>
      <c r="T2543" s="12">
        <f>(((I2543/60)/60)/24)+DATE(1970,1,1)</f>
        <v>42208.125</v>
      </c>
    </row>
    <row r="2544" spans="1:20" ht="48" x14ac:dyDescent="0.2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5">
        <f>E2544/D2544</f>
        <v>1.016</v>
      </c>
      <c r="P2544" s="8">
        <f>E2544/L2544</f>
        <v>105.3170731707317</v>
      </c>
      <c r="Q2544" t="str">
        <f>LEFT(N2544, SEARCH("&amp;", N2544,1)-1)</f>
        <v xml:space="preserve">film </v>
      </c>
      <c r="R2544" t="str">
        <f>RIGHT(N2544,LEN(N2544)-SEARCH("&amp; ",N2544,1))</f>
        <v xml:space="preserve"> video/documentary</v>
      </c>
      <c r="S2544" s="12">
        <f>(((J2544/60)/60)/24)+DATE(1970,1,1)</f>
        <v>42184.626250000001</v>
      </c>
      <c r="T2544" s="12">
        <f>(((I2544/60)/60)/24)+DATE(1970,1,1)</f>
        <v>42217.626250000001</v>
      </c>
    </row>
    <row r="2545" spans="1:20" ht="48" x14ac:dyDescent="0.2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5">
        <f>E2545/D2545</f>
        <v>1.0276470588235294</v>
      </c>
      <c r="P2545" s="8">
        <f>E2545/L2545</f>
        <v>109.1875</v>
      </c>
      <c r="Q2545" t="str">
        <f>LEFT(N2545, SEARCH("&amp;", N2545,1)-1)</f>
        <v xml:space="preserve">film </v>
      </c>
      <c r="R2545" t="str">
        <f>RIGHT(N2545,LEN(N2545)-SEARCH("&amp; ",N2545,1))</f>
        <v xml:space="preserve"> video/documentary</v>
      </c>
      <c r="S2545" s="12">
        <f>(((J2545/60)/60)/24)+DATE(1970,1,1)</f>
        <v>42101.737442129626</v>
      </c>
      <c r="T2545" s="12">
        <f>(((I2545/60)/60)/24)+DATE(1970,1,1)</f>
        <v>42132.916666666672</v>
      </c>
    </row>
    <row r="2546" spans="1:20" ht="32" x14ac:dyDescent="0.2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5">
        <f>E2546/D2546</f>
        <v>2.9411764705882353E-3</v>
      </c>
      <c r="P2546" s="8">
        <f>E2546/L2546</f>
        <v>12.5</v>
      </c>
      <c r="Q2546" t="str">
        <f>LEFT(N2546, SEARCH("&amp;", N2546,1)-1)</f>
        <v xml:space="preserve">film </v>
      </c>
      <c r="R2546" t="str">
        <f>RIGHT(N2546,LEN(N2546)-SEARCH("&amp; ",N2546,1))</f>
        <v xml:space="preserve"> video/animation</v>
      </c>
      <c r="S2546" s="12">
        <f>(((J2546/60)/60)/24)+DATE(1970,1,1)</f>
        <v>41759.542534722219</v>
      </c>
      <c r="T2546" s="12">
        <f>(((I2546/60)/60)/24)+DATE(1970,1,1)</f>
        <v>41791.166666666664</v>
      </c>
    </row>
    <row r="2547" spans="1:20" ht="32" x14ac:dyDescent="0.2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5">
        <f>E2547/D2547</f>
        <v>1.2552941176470589</v>
      </c>
      <c r="P2547" s="8">
        <f>E2547/L2547</f>
        <v>187.19298245614036</v>
      </c>
      <c r="Q2547" t="str">
        <f>LEFT(N2547, SEARCH("/", N2547,1)-1)</f>
        <v>publishing</v>
      </c>
      <c r="R2547" t="str">
        <f>RIGHT(N2547,LEN(N2547)-SEARCH("/",N2547,1))</f>
        <v>nonfiction</v>
      </c>
      <c r="S2547" s="12">
        <f>(((J2547/60)/60)/24)+DATE(1970,1,1)</f>
        <v>42102.164583333331</v>
      </c>
      <c r="T2547" s="12">
        <f>(((I2547/60)/60)/24)+DATE(1970,1,1)</f>
        <v>42133.208333333328</v>
      </c>
    </row>
    <row r="2548" spans="1:20" ht="48" x14ac:dyDescent="0.2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5">
        <f>E2548/D2548</f>
        <v>4.1176470588235294E-2</v>
      </c>
      <c r="P2548" s="8">
        <f>E2548/L2548</f>
        <v>26.923076923076923</v>
      </c>
      <c r="Q2548" t="str">
        <f>LEFT(N2548, SEARCH("/", N2548,1)-1)</f>
        <v>publishing</v>
      </c>
      <c r="R2548" t="str">
        <f>RIGHT(N2548,LEN(N2548)-SEARCH("/",N2548,1))</f>
        <v>art books</v>
      </c>
      <c r="S2548" s="12">
        <f>(((J2548/60)/60)/24)+DATE(1970,1,1)</f>
        <v>41671.936863425923</v>
      </c>
      <c r="T2548" s="12">
        <f>(((I2548/60)/60)/24)+DATE(1970,1,1)</f>
        <v>41687</v>
      </c>
    </row>
    <row r="2549" spans="1:20" ht="48" x14ac:dyDescent="0.2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5">
        <f>E2549/D2549</f>
        <v>1.1052941176470588</v>
      </c>
      <c r="P2549" s="8">
        <f>E2549/L2549</f>
        <v>104.38888888888889</v>
      </c>
      <c r="Q2549" t="str">
        <f>LEFT(N2549, SEARCH("/", N2549,1)-1)</f>
        <v>photography</v>
      </c>
      <c r="R2549" t="str">
        <f>RIGHT(N2549,LEN(N2549)-SEARCH("/",N2549,1))</f>
        <v>photobooks</v>
      </c>
      <c r="S2549" s="12">
        <f>(((J2549/60)/60)/24)+DATE(1970,1,1)</f>
        <v>42067.876770833333</v>
      </c>
      <c r="T2549" s="12">
        <f>(((I2549/60)/60)/24)+DATE(1970,1,1)</f>
        <v>42097.835104166668</v>
      </c>
    </row>
    <row r="2550" spans="1:20" ht="48" x14ac:dyDescent="0.2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5">
        <f>E2550/D2550</f>
        <v>1.2595294117647058</v>
      </c>
      <c r="P2550" s="8">
        <f>E2550/L2550</f>
        <v>21.497991967871485</v>
      </c>
      <c r="Q2550" t="str">
        <f>LEFT(N2550, SEARCH("/", N2550,1)-1)</f>
        <v>games</v>
      </c>
      <c r="R2550" t="str">
        <f>RIGHT(N2550,LEN(N2550)-SEARCH("/",N2550,1))</f>
        <v>tabletop games</v>
      </c>
      <c r="S2550" s="12">
        <f>(((J2550/60)/60)/24)+DATE(1970,1,1)</f>
        <v>41724.881099537037</v>
      </c>
      <c r="T2550" s="12">
        <f>(((I2550/60)/60)/24)+DATE(1970,1,1)</f>
        <v>41754.881099537037</v>
      </c>
    </row>
    <row r="2551" spans="1:20" ht="48" x14ac:dyDescent="0.2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5">
        <f>E2551/D2551</f>
        <v>1.3444929411764706</v>
      </c>
      <c r="P2551" s="8">
        <f>E2551/L2551</f>
        <v>23.808729166666669</v>
      </c>
      <c r="Q2551" t="str">
        <f>LEFT(N2551, SEARCH("/", N2551,1)-1)</f>
        <v>games</v>
      </c>
      <c r="R2551" t="str">
        <f>RIGHT(N2551,LEN(N2551)-SEARCH("/",N2551,1))</f>
        <v>tabletop games</v>
      </c>
      <c r="S2551" s="12">
        <f>(((J2551/60)/60)/24)+DATE(1970,1,1)</f>
        <v>41846.34579861111</v>
      </c>
      <c r="T2551" s="12">
        <f>(((I2551/60)/60)/24)+DATE(1970,1,1)</f>
        <v>41867.34579861111</v>
      </c>
    </row>
    <row r="2552" spans="1:20" ht="48" x14ac:dyDescent="0.2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5">
        <f>E2552/D2552</f>
        <v>1.4108235294117648</v>
      </c>
      <c r="P2552" s="8">
        <f>E2552/L2552</f>
        <v>57.932367149758456</v>
      </c>
      <c r="Q2552" t="str">
        <f>LEFT(N2552, SEARCH("/", N2552,1)-1)</f>
        <v>games</v>
      </c>
      <c r="R2552" t="str">
        <f>RIGHT(N2552,LEN(N2552)-SEARCH("/",N2552,1))</f>
        <v>tabletop games</v>
      </c>
      <c r="S2552" s="12">
        <f>(((J2552/60)/60)/24)+DATE(1970,1,1)</f>
        <v>40936.678506944445</v>
      </c>
      <c r="T2552" s="12">
        <f>(((I2552/60)/60)/24)+DATE(1970,1,1)</f>
        <v>40966.678506944445</v>
      </c>
    </row>
    <row r="2553" spans="1:20" ht="48" x14ac:dyDescent="0.2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5">
        <f>E2553/D2553</f>
        <v>1.0078823529411765</v>
      </c>
      <c r="P2553" s="8">
        <f>E2553/L2553</f>
        <v>125.98529411764706</v>
      </c>
      <c r="Q2553" t="str">
        <f>LEFT(N2553, SEARCH("/", N2553,1)-1)</f>
        <v>food</v>
      </c>
      <c r="R2553" t="str">
        <f>RIGHT(N2553,LEN(N2553)-SEARCH("/",N2553,1))</f>
        <v>small batch</v>
      </c>
      <c r="S2553" s="12">
        <f>(((J2553/60)/60)/24)+DATE(1970,1,1)</f>
        <v>42704.187118055561</v>
      </c>
      <c r="T2553" s="12">
        <f>(((I2553/60)/60)/24)+DATE(1970,1,1)</f>
        <v>42738.178472222222</v>
      </c>
    </row>
    <row r="2554" spans="1:20" ht="48" x14ac:dyDescent="0.2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5">
        <f>E2554/D2554</f>
        <v>6.0000000000000001E-3</v>
      </c>
      <c r="P2554" s="8">
        <f>E2554/L2554</f>
        <v>25.5</v>
      </c>
      <c r="Q2554" t="str">
        <f>LEFT(N2554, SEARCH("/", N2554,1)-1)</f>
        <v>food</v>
      </c>
      <c r="R2554" t="str">
        <f>RIGHT(N2554,LEN(N2554)-SEARCH("/",N2554,1))</f>
        <v>food trucks</v>
      </c>
      <c r="S2554" s="12">
        <f>(((J2554/60)/60)/24)+DATE(1970,1,1)</f>
        <v>42110.326423611114</v>
      </c>
      <c r="T2554" s="12">
        <f>(((I2554/60)/60)/24)+DATE(1970,1,1)</f>
        <v>42140.125</v>
      </c>
    </row>
    <row r="2555" spans="1:20" ht="48" x14ac:dyDescent="0.2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5">
        <f>E2555/D2555</f>
        <v>1.0329411764705883</v>
      </c>
      <c r="P2555" s="8">
        <f>E2555/L2555</f>
        <v>94.408602150537632</v>
      </c>
      <c r="Q2555" t="str">
        <f>LEFT(N2555, SEARCH("/", N2555,1)-1)</f>
        <v>theater</v>
      </c>
      <c r="R2555" t="str">
        <f>RIGHT(N2555,LEN(N2555)-SEARCH("/",N2555,1))</f>
        <v>spaces</v>
      </c>
      <c r="S2555" s="12">
        <f>(((J2555/60)/60)/24)+DATE(1970,1,1)</f>
        <v>42740.837152777778</v>
      </c>
      <c r="T2555" s="12">
        <f>(((I2555/60)/60)/24)+DATE(1970,1,1)</f>
        <v>42762.837152777778</v>
      </c>
    </row>
    <row r="2556" spans="1:20" ht="48" x14ac:dyDescent="0.2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5">
        <f>E2556/D2556</f>
        <v>1.0261176470588236</v>
      </c>
      <c r="P2556" s="8">
        <f>E2556/L2556</f>
        <v>242.27777777777777</v>
      </c>
      <c r="Q2556" t="str">
        <f>LEFT(N2556, SEARCH("/", N2556,1)-1)</f>
        <v>theater</v>
      </c>
      <c r="R2556" t="str">
        <f>RIGHT(N2556,LEN(N2556)-SEARCH("/",N2556,1))</f>
        <v>spaces</v>
      </c>
      <c r="S2556" s="12">
        <f>(((J2556/60)/60)/24)+DATE(1970,1,1)</f>
        <v>41778.548055555555</v>
      </c>
      <c r="T2556" s="12">
        <f>(((I2556/60)/60)/24)+DATE(1970,1,1)</f>
        <v>41838.548055555555</v>
      </c>
    </row>
    <row r="2557" spans="1:20" ht="64" x14ac:dyDescent="0.2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5">
        <f>E2557/D2557</f>
        <v>1.1530588235294117</v>
      </c>
      <c r="P2557" s="8">
        <f>E2557/L2557</f>
        <v>58.688622754491021</v>
      </c>
      <c r="Q2557" t="str">
        <f>LEFT(N2557, SEARCH("/", N2557,1)-1)</f>
        <v>theater</v>
      </c>
      <c r="R2557" t="str">
        <f>RIGHT(N2557,LEN(N2557)-SEARCH("/",N2557,1))</f>
        <v>plays</v>
      </c>
      <c r="S2557" s="12">
        <f>(((J2557/60)/60)/24)+DATE(1970,1,1)</f>
        <v>41893.324884259258</v>
      </c>
      <c r="T2557" s="12">
        <f>(((I2557/60)/60)/24)+DATE(1970,1,1)</f>
        <v>41926.290972222225</v>
      </c>
    </row>
    <row r="2558" spans="1:20" ht="20" x14ac:dyDescent="0.2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5">
        <f>E2558/D2558</f>
        <v>2.3764705882352941E-2</v>
      </c>
      <c r="P2558" s="8">
        <f>E2558/L2558</f>
        <v>202</v>
      </c>
      <c r="Q2558" t="str">
        <f>LEFT(N2558, SEARCH("/", N2558,1)-1)</f>
        <v>theater</v>
      </c>
      <c r="R2558" t="str">
        <f>RIGHT(N2558,LEN(N2558)-SEARCH("/",N2558,1))</f>
        <v>plays</v>
      </c>
      <c r="S2558" s="12">
        <f>(((J2558/60)/60)/24)+DATE(1970,1,1)</f>
        <v>42621.389340277776</v>
      </c>
      <c r="T2558" s="12">
        <f>(((I2558/60)/60)/24)+DATE(1970,1,1)</f>
        <v>42651.389340277776</v>
      </c>
    </row>
    <row r="2559" spans="1:20" ht="48" x14ac:dyDescent="0.2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>E2559/D2559</f>
        <v>1.2895348837209302</v>
      </c>
      <c r="P2559" s="8">
        <f>E2559/L2559</f>
        <v>128.95348837209303</v>
      </c>
      <c r="Q2559" t="str">
        <f>LEFT(N2559, SEARCH("&amp;", N2559,1)-1)</f>
        <v xml:space="preserve">film </v>
      </c>
      <c r="R2559" t="str">
        <f>RIGHT(N2559,LEN(N2559)-SEARCH("&amp; ",N2559,1))</f>
        <v xml:space="preserve"> video/television</v>
      </c>
      <c r="S2559" s="12">
        <f>(((J2559/60)/60)/24)+DATE(1970,1,1)</f>
        <v>42496.968935185185</v>
      </c>
      <c r="T2559" s="12">
        <f>(((I2559/60)/60)/24)+DATE(1970,1,1)</f>
        <v>42517.968935185185</v>
      </c>
    </row>
    <row r="2560" spans="1:20" ht="48" x14ac:dyDescent="0.2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5">
        <f>E2560/D2560</f>
        <v>1.0412571428571429</v>
      </c>
      <c r="P2560" s="8">
        <f>E2560/L2560</f>
        <v>130.15714285714284</v>
      </c>
      <c r="Q2560" t="str">
        <f>LEFT(N2560, SEARCH("/", N2560,1)-1)</f>
        <v>photography</v>
      </c>
      <c r="R2560" t="str">
        <f>RIGHT(N2560,LEN(N2560)-SEARCH("/",N2560,1))</f>
        <v>photobooks</v>
      </c>
      <c r="S2560" s="12">
        <f>(((J2560/60)/60)/24)+DATE(1970,1,1)</f>
        <v>42109.894942129627</v>
      </c>
      <c r="T2560" s="12">
        <f>(((I2560/60)/60)/24)+DATE(1970,1,1)</f>
        <v>42141.75</v>
      </c>
    </row>
    <row r="2561" spans="1:20" ht="48" x14ac:dyDescent="0.2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5">
        <f>E2561/D2561</f>
        <v>0</v>
      </c>
      <c r="P2561" s="8" t="e">
        <f>E2561/L2561</f>
        <v>#DIV/0!</v>
      </c>
      <c r="Q2561" t="str">
        <f>LEFT(N2561, SEARCH("/", N2561,1)-1)</f>
        <v>photography</v>
      </c>
      <c r="R2561" t="str">
        <f>RIGHT(N2561,LEN(N2561)-SEARCH("/",N2561,1))</f>
        <v>photobooks</v>
      </c>
      <c r="S2561" s="12">
        <f>(((J2561/60)/60)/24)+DATE(1970,1,1)</f>
        <v>41829.889027777775</v>
      </c>
      <c r="T2561" s="12">
        <f>(((I2561/60)/60)/24)+DATE(1970,1,1)</f>
        <v>41859.889027777775</v>
      </c>
    </row>
    <row r="2562" spans="1:20" ht="48" x14ac:dyDescent="0.2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5">
        <f>E2562/D2562</f>
        <v>1.5405897142857143</v>
      </c>
      <c r="P2562" s="8">
        <f>E2562/L2562</f>
        <v>70.576753926701571</v>
      </c>
      <c r="Q2562" t="str">
        <f>LEFT(N2562, SEARCH("/", N2562,1)-1)</f>
        <v>music</v>
      </c>
      <c r="R2562" t="str">
        <f>RIGHT(N2562,LEN(N2562)-SEARCH("/",N2562,1))</f>
        <v>rock</v>
      </c>
      <c r="S2562" s="12">
        <f>(((J2562/60)/60)/24)+DATE(1970,1,1)</f>
        <v>41600.538657407407</v>
      </c>
      <c r="T2562" s="12">
        <f>(((I2562/60)/60)/24)+DATE(1970,1,1)</f>
        <v>41645.538657407407</v>
      </c>
    </row>
    <row r="2563" spans="1:20" ht="48" x14ac:dyDescent="0.2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>E2563/D2563</f>
        <v>0.11818181818181818</v>
      </c>
      <c r="P2563" s="8">
        <f>E2563/L2563</f>
        <v>346.66666666666669</v>
      </c>
      <c r="Q2563" t="str">
        <f>LEFT(N2563, SEARCH("/", N2563,1)-1)</f>
        <v>music</v>
      </c>
      <c r="R2563" t="str">
        <f>RIGHT(N2563,LEN(N2563)-SEARCH("/",N2563,1))</f>
        <v>jazz</v>
      </c>
      <c r="S2563" s="12">
        <f>(((J2563/60)/60)/24)+DATE(1970,1,1)</f>
        <v>41342.845567129632</v>
      </c>
      <c r="T2563" s="12">
        <f>(((I2563/60)/60)/24)+DATE(1970,1,1)</f>
        <v>41372.803900462961</v>
      </c>
    </row>
    <row r="2564" spans="1:20" ht="48" x14ac:dyDescent="0.2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>E2564/D2564</f>
        <v>0</v>
      </c>
      <c r="P2564" s="8" t="e">
        <f>E2564/L2564</f>
        <v>#DIV/0!</v>
      </c>
      <c r="Q2564" t="str">
        <f>LEFT(N2564, SEARCH("/", N2564,1)-1)</f>
        <v>theater</v>
      </c>
      <c r="R2564" t="str">
        <f>RIGHT(N2564,LEN(N2564)-SEARCH("/",N2564,1))</f>
        <v>plays</v>
      </c>
      <c r="S2564" s="12">
        <f>(((J2564/60)/60)/24)+DATE(1970,1,1)</f>
        <v>42613.841261574074</v>
      </c>
      <c r="T2564" s="12">
        <f>(((I2564/60)/60)/24)+DATE(1970,1,1)</f>
        <v>42644.166666666672</v>
      </c>
    </row>
    <row r="2565" spans="1:20" ht="48" x14ac:dyDescent="0.2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>E2565/D2565</f>
        <v>6.8631863186318634E-3</v>
      </c>
      <c r="P2565" s="8">
        <f>E2565/L2565</f>
        <v>20.333333333333332</v>
      </c>
      <c r="Q2565" t="str">
        <f>LEFT(N2565, SEARCH("&amp;", N2565,1)-1)</f>
        <v xml:space="preserve">film </v>
      </c>
      <c r="R2565" t="str">
        <f>RIGHT(N2565,LEN(N2565)-SEARCH("&amp; ",N2565,1))</f>
        <v xml:space="preserve"> video/animation</v>
      </c>
      <c r="S2565" s="12">
        <f>(((J2565/60)/60)/24)+DATE(1970,1,1)</f>
        <v>41547.694456018515</v>
      </c>
      <c r="T2565" s="12">
        <f>(((I2565/60)/60)/24)+DATE(1970,1,1)</f>
        <v>41569.165972222225</v>
      </c>
    </row>
    <row r="2566" spans="1:20" ht="48" x14ac:dyDescent="0.2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>E2566/D2566</f>
        <v>0</v>
      </c>
      <c r="P2566" s="8" t="e">
        <f>E2566/L2566</f>
        <v>#DIV/0!</v>
      </c>
      <c r="Q2566" t="str">
        <f>LEFT(N2566, SEARCH("/", N2566,1)-1)</f>
        <v>publishing</v>
      </c>
      <c r="R2566" t="str">
        <f>RIGHT(N2566,LEN(N2566)-SEARCH("/",N2566,1))</f>
        <v>translations</v>
      </c>
      <c r="S2566" s="12">
        <f>(((J2566/60)/60)/24)+DATE(1970,1,1)</f>
        <v>42086.811400462961</v>
      </c>
      <c r="T2566" s="12">
        <f>(((I2566/60)/60)/24)+DATE(1970,1,1)</f>
        <v>42134.811400462961</v>
      </c>
    </row>
    <row r="2567" spans="1:20" ht="48" x14ac:dyDescent="0.2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>E2567/D2567</f>
        <v>1.0133333333333334</v>
      </c>
      <c r="P2567" s="8">
        <f>E2567/L2567</f>
        <v>347.84615384615387</v>
      </c>
      <c r="Q2567" t="str">
        <f>LEFT(N2567, SEARCH("&amp;", N2567,1)-1)</f>
        <v xml:space="preserve">film </v>
      </c>
      <c r="R2567" t="str">
        <f>RIGHT(N2567,LEN(N2567)-SEARCH("&amp; ",N2567,1))</f>
        <v xml:space="preserve"> video/documentary</v>
      </c>
      <c r="S2567" s="12">
        <f>(((J2567/60)/60)/24)+DATE(1970,1,1)</f>
        <v>40255.744629629626</v>
      </c>
      <c r="T2567" s="12">
        <f>(((I2567/60)/60)/24)+DATE(1970,1,1)</f>
        <v>40300.806944444441</v>
      </c>
    </row>
    <row r="2568" spans="1:20" ht="48" x14ac:dyDescent="0.2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5">
        <f>E2568/D2568</f>
        <v>1.0122222222222221</v>
      </c>
      <c r="P2568" s="8">
        <f>E2568/L2568</f>
        <v>159.82456140350877</v>
      </c>
      <c r="Q2568" t="str">
        <f>LEFT(N2568, SEARCH("&amp;", N2568,1)-1)</f>
        <v xml:space="preserve">film </v>
      </c>
      <c r="R2568" t="str">
        <f>RIGHT(N2568,LEN(N2568)-SEARCH("&amp; ",N2568,1))</f>
        <v xml:space="preserve"> video/television</v>
      </c>
      <c r="S2568" s="12">
        <f>(((J2568/60)/60)/24)+DATE(1970,1,1)</f>
        <v>42516.047071759262</v>
      </c>
      <c r="T2568" s="12">
        <f>(((I2568/60)/60)/24)+DATE(1970,1,1)</f>
        <v>42556.047071759262</v>
      </c>
    </row>
    <row r="2569" spans="1:20" ht="32" x14ac:dyDescent="0.2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5">
        <f>E2569/D2569</f>
        <v>1.1111111111111112E-4</v>
      </c>
      <c r="P2569" s="8">
        <f>E2569/L2569</f>
        <v>1</v>
      </c>
      <c r="Q2569" t="str">
        <f>LEFT(N2569, SEARCH("/", N2569,1)-1)</f>
        <v>technology</v>
      </c>
      <c r="R2569" t="str">
        <f>RIGHT(N2569,LEN(N2569)-SEARCH("/",N2569,1))</f>
        <v>web</v>
      </c>
      <c r="S2569" s="12">
        <f>(((J2569/60)/60)/24)+DATE(1970,1,1)</f>
        <v>42052.93850694444</v>
      </c>
      <c r="T2569" s="12">
        <f>(((I2569/60)/60)/24)+DATE(1970,1,1)</f>
        <v>42082.896840277783</v>
      </c>
    </row>
    <row r="2570" spans="1:20" ht="48" x14ac:dyDescent="0.2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5">
        <f>E2570/D2570</f>
        <v>0</v>
      </c>
      <c r="P2570" s="8" t="e">
        <f>E2570/L2570</f>
        <v>#DIV/0!</v>
      </c>
      <c r="Q2570" t="str">
        <f>LEFT(N2570, SEARCH("/", N2570,1)-1)</f>
        <v>technology</v>
      </c>
      <c r="R2570" t="str">
        <f>RIGHT(N2570,LEN(N2570)-SEARCH("/",N2570,1))</f>
        <v>web</v>
      </c>
      <c r="S2570" s="12">
        <f>(((J2570/60)/60)/24)+DATE(1970,1,1)</f>
        <v>42283.3909375</v>
      </c>
      <c r="T2570" s="12">
        <f>(((I2570/60)/60)/24)+DATE(1970,1,1)</f>
        <v>42339</v>
      </c>
    </row>
    <row r="2571" spans="1:20" ht="48" x14ac:dyDescent="0.2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5">
        <f>E2571/D2571</f>
        <v>3.3444444444444443E-2</v>
      </c>
      <c r="P2571" s="8">
        <f>E2571/L2571</f>
        <v>150.5</v>
      </c>
      <c r="Q2571" t="str">
        <f>LEFT(N2571, SEARCH("/", N2571,1)-1)</f>
        <v>technology</v>
      </c>
      <c r="R2571" t="str">
        <f>RIGHT(N2571,LEN(N2571)-SEARCH("/",N2571,1))</f>
        <v>web</v>
      </c>
      <c r="S2571" s="12">
        <f>(((J2571/60)/60)/24)+DATE(1970,1,1)</f>
        <v>42631.769513888896</v>
      </c>
      <c r="T2571" s="12">
        <f>(((I2571/60)/60)/24)+DATE(1970,1,1)</f>
        <v>42691.811180555553</v>
      </c>
    </row>
    <row r="2572" spans="1:20" ht="48" x14ac:dyDescent="0.2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5">
        <f>E2572/D2572</f>
        <v>0.17155555555555554</v>
      </c>
      <c r="P2572" s="8">
        <f>E2572/L2572</f>
        <v>110.28571428571429</v>
      </c>
      <c r="Q2572" t="str">
        <f>LEFT(N2572, SEARCH("/", N2572,1)-1)</f>
        <v>technology</v>
      </c>
      <c r="R2572" t="str">
        <f>RIGHT(N2572,LEN(N2572)-SEARCH("/",N2572,1))</f>
        <v>wearables</v>
      </c>
      <c r="S2572" s="12">
        <f>(((J2572/60)/60)/24)+DATE(1970,1,1)</f>
        <v>42182.008402777778</v>
      </c>
      <c r="T2572" s="12">
        <f>(((I2572/60)/60)/24)+DATE(1970,1,1)</f>
        <v>42227.008402777778</v>
      </c>
    </row>
    <row r="2573" spans="1:20" ht="32" x14ac:dyDescent="0.2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5">
        <f>E2573/D2573</f>
        <v>2.6666666666666668E-2</v>
      </c>
      <c r="P2573" s="8">
        <f>E2573/L2573</f>
        <v>40</v>
      </c>
      <c r="Q2573" t="str">
        <f>LEFT(N2573, SEARCH("/", N2573,1)-1)</f>
        <v>technology</v>
      </c>
      <c r="R2573" t="str">
        <f>RIGHT(N2573,LEN(N2573)-SEARCH("/",N2573,1))</f>
        <v>wearables</v>
      </c>
      <c r="S2573" s="12">
        <f>(((J2573/60)/60)/24)+DATE(1970,1,1)</f>
        <v>42303.878414351857</v>
      </c>
      <c r="T2573" s="12">
        <f>(((I2573/60)/60)/24)+DATE(1970,1,1)</f>
        <v>42333.920081018514</v>
      </c>
    </row>
    <row r="2574" spans="1:20" ht="20" x14ac:dyDescent="0.2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8" t="e">
        <f>E2574/L2574</f>
        <v>#DIV/0!</v>
      </c>
      <c r="Q2574" t="str">
        <f>LEFT(N2574, SEARCH("/", N2574,1)-1)</f>
        <v>food</v>
      </c>
      <c r="R2574" t="str">
        <f>RIGHT(N2574,LEN(N2574)-SEARCH("/",N2574,1))</f>
        <v>food trucks</v>
      </c>
      <c r="S2574" s="12">
        <f>(((J2574/60)/60)/24)+DATE(1970,1,1)</f>
        <v>41841.682314814818</v>
      </c>
      <c r="T2574" s="12">
        <f>(((I2574/60)/60)/24)+DATE(1970,1,1)</f>
        <v>41871.682314814818</v>
      </c>
    </row>
    <row r="2575" spans="1:20" ht="48" x14ac:dyDescent="0.2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5">
        <f>E2575/D2575</f>
        <v>1.0777777777777777</v>
      </c>
      <c r="P2575" s="8">
        <f>E2575/L2575</f>
        <v>112.79069767441861</v>
      </c>
      <c r="Q2575" t="str">
        <f>LEFT(N2575, SEARCH("/", N2575,1)-1)</f>
        <v>photography</v>
      </c>
      <c r="R2575" t="str">
        <f>RIGHT(N2575,LEN(N2575)-SEARCH("/",N2575,1))</f>
        <v>photobooks</v>
      </c>
      <c r="S2575" s="12">
        <f>(((J2575/60)/60)/24)+DATE(1970,1,1)</f>
        <v>42529.979108796295</v>
      </c>
      <c r="T2575" s="12">
        <f>(((I2575/60)/60)/24)+DATE(1970,1,1)</f>
        <v>42550.979108796295</v>
      </c>
    </row>
    <row r="2576" spans="1:20" ht="48" x14ac:dyDescent="0.2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5">
        <f>E2576/D2576</f>
        <v>1.7227777777777777</v>
      </c>
      <c r="P2576" s="8">
        <f>E2576/L2576</f>
        <v>174.2134831460674</v>
      </c>
      <c r="Q2576" t="str">
        <f>LEFT(N2576, SEARCH("/", N2576,1)-1)</f>
        <v>photography</v>
      </c>
      <c r="R2576" t="str">
        <f>RIGHT(N2576,LEN(N2576)-SEARCH("/",N2576,1))</f>
        <v>photobooks</v>
      </c>
      <c r="S2576" s="12">
        <f>(((J2576/60)/60)/24)+DATE(1970,1,1)</f>
        <v>42278.662037037036</v>
      </c>
      <c r="T2576" s="12">
        <f>(((I2576/60)/60)/24)+DATE(1970,1,1)</f>
        <v>42309.125</v>
      </c>
    </row>
    <row r="2577" spans="1:20" ht="48" x14ac:dyDescent="0.2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5">
        <f>E2577/D2577</f>
        <v>1.2614444444444444</v>
      </c>
      <c r="P2577" s="8">
        <f>E2577/L2577</f>
        <v>61.701086956521742</v>
      </c>
      <c r="Q2577" t="str">
        <f>LEFT(N2577, SEARCH("/", N2577,1)-1)</f>
        <v>music</v>
      </c>
      <c r="R2577" t="str">
        <f>RIGHT(N2577,LEN(N2577)-SEARCH("/",N2577,1))</f>
        <v>rock</v>
      </c>
      <c r="S2577" s="12">
        <f>(((J2577/60)/60)/24)+DATE(1970,1,1)</f>
        <v>41889.004317129627</v>
      </c>
      <c r="T2577" s="12">
        <f>(((I2577/60)/60)/24)+DATE(1970,1,1)</f>
        <v>41919.004317129627</v>
      </c>
    </row>
    <row r="2578" spans="1:20" ht="48" x14ac:dyDescent="0.2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5">
        <f>E2578/D2578</f>
        <v>1.033638888888889</v>
      </c>
      <c r="P2578" s="8">
        <f>E2578/L2578</f>
        <v>64.156896551724131</v>
      </c>
      <c r="Q2578" t="str">
        <f>LEFT(N2578, SEARCH("/", N2578,1)-1)</f>
        <v>photography</v>
      </c>
      <c r="R2578" t="str">
        <f>RIGHT(N2578,LEN(N2578)-SEARCH("/",N2578,1))</f>
        <v>photobooks</v>
      </c>
      <c r="S2578" s="12">
        <f>(((J2578/60)/60)/24)+DATE(1970,1,1)</f>
        <v>41782.741701388892</v>
      </c>
      <c r="T2578" s="12">
        <f>(((I2578/60)/60)/24)+DATE(1970,1,1)</f>
        <v>41810.915972222225</v>
      </c>
    </row>
    <row r="2579" spans="1:20" ht="48" x14ac:dyDescent="0.2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5">
        <f>E2579/D2579</f>
        <v>2.4777777777777777E-2</v>
      </c>
      <c r="P2579" s="8">
        <f>E2579/L2579</f>
        <v>74.333333333333329</v>
      </c>
      <c r="Q2579" t="str">
        <f>LEFT(N2579, SEARCH("/", N2579,1)-1)</f>
        <v>publishing</v>
      </c>
      <c r="R2579" t="str">
        <f>RIGHT(N2579,LEN(N2579)-SEARCH("/",N2579,1))</f>
        <v>art books</v>
      </c>
      <c r="S2579" s="12">
        <f>(((J2579/60)/60)/24)+DATE(1970,1,1)</f>
        <v>42786.000023148154</v>
      </c>
      <c r="T2579" s="12">
        <f>(((I2579/60)/60)/24)+DATE(1970,1,1)</f>
        <v>42826.165972222225</v>
      </c>
    </row>
    <row r="2580" spans="1:20" ht="48" x14ac:dyDescent="0.2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5">
        <f>E2580/D2580</f>
        <v>1.0495555555555556</v>
      </c>
      <c r="P2580" s="8">
        <f>E2580/L2580</f>
        <v>59.408805031446541</v>
      </c>
      <c r="Q2580" t="str">
        <f>LEFT(N2580, SEARCH("/", N2580,1)-1)</f>
        <v>photography</v>
      </c>
      <c r="R2580" t="str">
        <f>RIGHT(N2580,LEN(N2580)-SEARCH("/",N2580,1))</f>
        <v>photobooks</v>
      </c>
      <c r="S2580" s="12">
        <f>(((J2580/60)/60)/24)+DATE(1970,1,1)</f>
        <v>42292.435532407413</v>
      </c>
      <c r="T2580" s="12">
        <f>(((I2580/60)/60)/24)+DATE(1970,1,1)</f>
        <v>42321.625</v>
      </c>
    </row>
    <row r="2581" spans="1:20" ht="48" x14ac:dyDescent="0.2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5">
        <f>E2581/D2581</f>
        <v>0.11077777777777778</v>
      </c>
      <c r="P2581" s="8">
        <f>E2581/L2581</f>
        <v>55.388888888888886</v>
      </c>
      <c r="Q2581" t="str">
        <f>LEFT(N2581, SEARCH("/", N2581,1)-1)</f>
        <v>photography</v>
      </c>
      <c r="R2581" t="str">
        <f>RIGHT(N2581,LEN(N2581)-SEARCH("/",N2581,1))</f>
        <v>photobooks</v>
      </c>
      <c r="S2581" s="12">
        <f>(((J2581/60)/60)/24)+DATE(1970,1,1)</f>
        <v>42011.551180555558</v>
      </c>
      <c r="T2581" s="12">
        <f>(((I2581/60)/60)/24)+DATE(1970,1,1)</f>
        <v>42046.551180555558</v>
      </c>
    </row>
    <row r="2582" spans="1:20" ht="48" x14ac:dyDescent="0.2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5">
        <f>E2582/D2582</f>
        <v>1.0152222222222222</v>
      </c>
      <c r="P2582" s="8">
        <f>E2582/L2582</f>
        <v>51.044692737430168</v>
      </c>
      <c r="Q2582" t="str">
        <f>LEFT(N2582, SEARCH("/", N2582,1)-1)</f>
        <v>music</v>
      </c>
      <c r="R2582" t="str">
        <f>RIGHT(N2582,LEN(N2582)-SEARCH("/",N2582,1))</f>
        <v>rock</v>
      </c>
      <c r="S2582" s="12">
        <f>(((J2582/60)/60)/24)+DATE(1970,1,1)</f>
        <v>41800.959490740745</v>
      </c>
      <c r="T2582" s="12">
        <f>(((I2582/60)/60)/24)+DATE(1970,1,1)</f>
        <v>41830.959490740745</v>
      </c>
    </row>
    <row r="2583" spans="1:20" ht="32" x14ac:dyDescent="0.2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5">
        <f>E2583/D2583</f>
        <v>1.4697777777777778</v>
      </c>
      <c r="P2583" s="8">
        <f>E2583/L2583</f>
        <v>52.701195219123505</v>
      </c>
      <c r="Q2583" t="str">
        <f>LEFT(N2583, SEARCH("/", N2583,1)-1)</f>
        <v>games</v>
      </c>
      <c r="R2583" t="str">
        <f>RIGHT(N2583,LEN(N2583)-SEARCH("/",N2583,1))</f>
        <v>tabletop games</v>
      </c>
      <c r="S2583" s="12">
        <f>(((J2583/60)/60)/24)+DATE(1970,1,1)</f>
        <v>42262.416643518518</v>
      </c>
      <c r="T2583" s="12">
        <f>(((I2583/60)/60)/24)+DATE(1970,1,1)</f>
        <v>42292.416643518518</v>
      </c>
    </row>
    <row r="2584" spans="1:20" ht="48" x14ac:dyDescent="0.2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5">
        <f>E2584/D2584</f>
        <v>2.722777777777778</v>
      </c>
      <c r="P2584" s="8">
        <f>E2584/L2584</f>
        <v>98.413654618473899</v>
      </c>
      <c r="Q2584" t="str">
        <f>LEFT(N2584, SEARCH("/", N2584,1)-1)</f>
        <v>games</v>
      </c>
      <c r="R2584" t="str">
        <f>RIGHT(N2584,LEN(N2584)-SEARCH("/",N2584,1))</f>
        <v>tabletop games</v>
      </c>
      <c r="S2584" s="12">
        <f>(((J2584/60)/60)/24)+DATE(1970,1,1)</f>
        <v>42573.327986111108</v>
      </c>
      <c r="T2584" s="12">
        <f>(((I2584/60)/60)/24)+DATE(1970,1,1)</f>
        <v>42588.327986111108</v>
      </c>
    </row>
    <row r="2585" spans="1:20" ht="48" x14ac:dyDescent="0.2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5">
        <f>E2585/D2585</f>
        <v>1.0411111111111111</v>
      </c>
      <c r="P2585" s="8">
        <f>E2585/L2585</f>
        <v>90.09615384615384</v>
      </c>
      <c r="Q2585" t="str">
        <f>LEFT(N2585, SEARCH("/", N2585,1)-1)</f>
        <v>music</v>
      </c>
      <c r="R2585" t="str">
        <f>RIGHT(N2585,LEN(N2585)-SEARCH("/",N2585,1))</f>
        <v>indie rock</v>
      </c>
      <c r="S2585" s="12">
        <f>(((J2585/60)/60)/24)+DATE(1970,1,1)</f>
        <v>41736.004502314812</v>
      </c>
      <c r="T2585" s="12">
        <f>(((I2585/60)/60)/24)+DATE(1970,1,1)</f>
        <v>41766.004502314812</v>
      </c>
    </row>
    <row r="2586" spans="1:20" ht="48" x14ac:dyDescent="0.2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5">
        <f>E2586/D2586</f>
        <v>0</v>
      </c>
      <c r="P2586" s="8" t="e">
        <f>E2586/L2586</f>
        <v>#DIV/0!</v>
      </c>
      <c r="Q2586" t="str">
        <f>LEFT(N2586, SEARCH("/", N2586,1)-1)</f>
        <v>theater</v>
      </c>
      <c r="R2586" t="str">
        <f>RIGHT(N2586,LEN(N2586)-SEARCH("/",N2586,1))</f>
        <v>spaces</v>
      </c>
      <c r="S2586" s="12">
        <f>(((J2586/60)/60)/24)+DATE(1970,1,1)</f>
        <v>42293.922986111109</v>
      </c>
      <c r="T2586" s="12">
        <f>(((I2586/60)/60)/24)+DATE(1970,1,1)</f>
        <v>42323.96465277778</v>
      </c>
    </row>
    <row r="2587" spans="1:20" ht="32" x14ac:dyDescent="0.2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5">
        <f>E2587/D2587</f>
        <v>1.0137777777777779</v>
      </c>
      <c r="P2587" s="8">
        <f>E2587/L2587</f>
        <v>126.72222222222223</v>
      </c>
      <c r="Q2587" t="str">
        <f>LEFT(N2587, SEARCH("/", N2587,1)-1)</f>
        <v>theater</v>
      </c>
      <c r="R2587" t="str">
        <f>RIGHT(N2587,LEN(N2587)-SEARCH("/",N2587,1))</f>
        <v>plays</v>
      </c>
      <c r="S2587" s="12">
        <f>(((J2587/60)/60)/24)+DATE(1970,1,1)</f>
        <v>42697.082673611112</v>
      </c>
      <c r="T2587" s="12">
        <f>(((I2587/60)/60)/24)+DATE(1970,1,1)</f>
        <v>42718.665972222225</v>
      </c>
    </row>
    <row r="2588" spans="1:20" ht="48" x14ac:dyDescent="0.2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5">
        <f>E2588/D2588</f>
        <v>0</v>
      </c>
      <c r="P2588" s="8" t="e">
        <f>E2588/L2588</f>
        <v>#DIV/0!</v>
      </c>
      <c r="Q2588" t="str">
        <f>LEFT(N2588, SEARCH("/", N2588,1)-1)</f>
        <v>theater</v>
      </c>
      <c r="R2588" t="str">
        <f>RIGHT(N2588,LEN(N2588)-SEARCH("/",N2588,1))</f>
        <v>plays</v>
      </c>
      <c r="S2588" s="12">
        <f>(((J2588/60)/60)/24)+DATE(1970,1,1)</f>
        <v>42419.246168981481</v>
      </c>
      <c r="T2588" s="12">
        <f>(((I2588/60)/60)/24)+DATE(1970,1,1)</f>
        <v>42434.246168981481</v>
      </c>
    </row>
    <row r="2589" spans="1:20" ht="32" x14ac:dyDescent="0.2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>E2589/D2589</f>
        <v>9.9546510341776348E-3</v>
      </c>
      <c r="P2589" s="8">
        <f>E2589/L2589</f>
        <v>18</v>
      </c>
      <c r="Q2589" t="str">
        <f>LEFT(N2589, SEARCH("/", N2589,1)-1)</f>
        <v>food</v>
      </c>
      <c r="R2589" t="str">
        <f>RIGHT(N2589,LEN(N2589)-SEARCH("/",N2589,1))</f>
        <v>food trucks</v>
      </c>
      <c r="S2589" s="12">
        <f>(((J2589/60)/60)/24)+DATE(1970,1,1)</f>
        <v>41809.754016203704</v>
      </c>
      <c r="T2589" s="12">
        <f>(((I2589/60)/60)/24)+DATE(1970,1,1)</f>
        <v>41854.754016203704</v>
      </c>
    </row>
    <row r="2590" spans="1:20" ht="48" x14ac:dyDescent="0.2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>E2590/D2590</f>
        <v>1.0171957671957672</v>
      </c>
      <c r="P2590" s="8">
        <f>E2590/L2590</f>
        <v>196.34042553191489</v>
      </c>
      <c r="Q2590" t="str">
        <f>LEFT(N2590, SEARCH("/", N2590,1)-1)</f>
        <v>music</v>
      </c>
      <c r="R2590" t="str">
        <f>RIGHT(N2590,LEN(N2590)-SEARCH("/",N2590,1))</f>
        <v>indie rock</v>
      </c>
      <c r="S2590" s="12">
        <f>(((J2590/60)/60)/24)+DATE(1970,1,1)</f>
        <v>42267.746782407412</v>
      </c>
      <c r="T2590" s="12">
        <f>(((I2590/60)/60)/24)+DATE(1970,1,1)</f>
        <v>42297.746782407412</v>
      </c>
    </row>
    <row r="2591" spans="1:20" ht="48" x14ac:dyDescent="0.2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>E2591/D2591</f>
        <v>0</v>
      </c>
      <c r="P2591" s="8" t="e">
        <f>E2591/L2591</f>
        <v>#DIV/0!</v>
      </c>
      <c r="Q2591" t="str">
        <f>LEFT(N2591, SEARCH("/", N2591,1)-1)</f>
        <v>food</v>
      </c>
      <c r="R2591" t="str">
        <f>RIGHT(N2591,LEN(N2591)-SEARCH("/",N2591,1))</f>
        <v>food trucks</v>
      </c>
      <c r="S2591" s="12">
        <f>(((J2591/60)/60)/24)+DATE(1970,1,1)</f>
        <v>42093.181944444441</v>
      </c>
      <c r="T2591" s="12">
        <f>(((I2591/60)/60)/24)+DATE(1970,1,1)</f>
        <v>42123.181944444441</v>
      </c>
    </row>
    <row r="2592" spans="1:20" ht="32" x14ac:dyDescent="0.2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5">
        <f>E2592/D2592</f>
        <v>0.14536842105263159</v>
      </c>
      <c r="P2592" s="8">
        <f>E2592/L2592</f>
        <v>46.033333333333331</v>
      </c>
      <c r="Q2592" t="str">
        <f>LEFT(N2592, SEARCH("/", N2592,1)-1)</f>
        <v>music</v>
      </c>
      <c r="R2592" t="str">
        <f>RIGHT(N2592,LEN(N2592)-SEARCH("/",N2592,1))</f>
        <v>jazz</v>
      </c>
      <c r="S2592" s="12">
        <f>(((J2592/60)/60)/24)+DATE(1970,1,1)</f>
        <v>41310.969270833331</v>
      </c>
      <c r="T2592" s="12">
        <f>(((I2592/60)/60)/24)+DATE(1970,1,1)</f>
        <v>41355.927604166667</v>
      </c>
    </row>
    <row r="2593" spans="1:20" ht="32" x14ac:dyDescent="0.2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5">
        <f>E2593/D2593</f>
        <v>1.0047368421052632</v>
      </c>
      <c r="P2593" s="8">
        <f>E2593/L2593</f>
        <v>190.9</v>
      </c>
      <c r="Q2593" t="str">
        <f>LEFT(N2593, SEARCH("/", N2593,1)-1)</f>
        <v>music</v>
      </c>
      <c r="R2593" t="str">
        <f>RIGHT(N2593,LEN(N2593)-SEARCH("/",N2593,1))</f>
        <v>rock</v>
      </c>
      <c r="S2593" s="12">
        <f>(((J2593/60)/60)/24)+DATE(1970,1,1)</f>
        <v>41620.87667824074</v>
      </c>
      <c r="T2593" s="12">
        <f>(((I2593/60)/60)/24)+DATE(1970,1,1)</f>
        <v>41650.87667824074</v>
      </c>
    </row>
    <row r="2594" spans="1:20" ht="48" x14ac:dyDescent="0.2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5">
        <f>E2594/D2594</f>
        <v>1.0236842105263158</v>
      </c>
      <c r="P2594" s="8">
        <f>E2594/L2594</f>
        <v>33.191126279863482</v>
      </c>
      <c r="Q2594" t="str">
        <f>LEFT(N2594, SEARCH("/", N2594,1)-1)</f>
        <v>publishing</v>
      </c>
      <c r="R2594" t="str">
        <f>RIGHT(N2594,LEN(N2594)-SEARCH("/",N2594,1))</f>
        <v>radio &amp; podcasts</v>
      </c>
      <c r="S2594" s="12">
        <f>(((J2594/60)/60)/24)+DATE(1970,1,1)</f>
        <v>40646.014456018522</v>
      </c>
      <c r="T2594" s="12">
        <f>(((I2594/60)/60)/24)+DATE(1970,1,1)</f>
        <v>40706.014456018522</v>
      </c>
    </row>
    <row r="2595" spans="1:20" ht="48" x14ac:dyDescent="0.2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5">
        <f>E2595/D2595</f>
        <v>1.8186315789473684</v>
      </c>
      <c r="P2595" s="8">
        <f>E2595/L2595</f>
        <v>143.97499999999999</v>
      </c>
      <c r="Q2595" t="str">
        <f>LEFT(N2595, SEARCH("/", N2595,1)-1)</f>
        <v>technology</v>
      </c>
      <c r="R2595" t="str">
        <f>RIGHT(N2595,LEN(N2595)-SEARCH("/",N2595,1))</f>
        <v>hardware</v>
      </c>
      <c r="S2595" s="12">
        <f>(((J2595/60)/60)/24)+DATE(1970,1,1)</f>
        <v>42654.525775462964</v>
      </c>
      <c r="T2595" s="12">
        <f>(((I2595/60)/60)/24)+DATE(1970,1,1)</f>
        <v>42684.567442129628</v>
      </c>
    </row>
    <row r="2596" spans="1:20" ht="48" x14ac:dyDescent="0.2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5">
        <f>E2596/D2596</f>
        <v>1.0037894736842106</v>
      </c>
      <c r="P2596" s="8">
        <f>E2596/L2596</f>
        <v>98.30927835051547</v>
      </c>
      <c r="Q2596" t="str">
        <f>LEFT(N2596, SEARCH("/", N2596,1)-1)</f>
        <v>theater</v>
      </c>
      <c r="R2596" t="str">
        <f>RIGHT(N2596,LEN(N2596)-SEARCH("/",N2596,1))</f>
        <v>plays</v>
      </c>
      <c r="S2596" s="12">
        <f>(((J2596/60)/60)/24)+DATE(1970,1,1)</f>
        <v>42254.264687499999</v>
      </c>
      <c r="T2596" s="12">
        <f>(((I2596/60)/60)/24)+DATE(1970,1,1)</f>
        <v>42279.958333333328</v>
      </c>
    </row>
    <row r="2597" spans="1:20" ht="48" x14ac:dyDescent="0.2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5">
        <f>E2597/D2597</f>
        <v>0</v>
      </c>
      <c r="P2597" s="8" t="e">
        <f>E2597/L2597</f>
        <v>#DIV/0!</v>
      </c>
      <c r="Q2597" t="str">
        <f>LEFT(N2597, SEARCH("/", N2597,1)-1)</f>
        <v>theater</v>
      </c>
      <c r="R2597" t="str">
        <f>RIGHT(N2597,LEN(N2597)-SEARCH("/",N2597,1))</f>
        <v>plays</v>
      </c>
      <c r="S2597" s="12">
        <f>(((J2597/60)/60)/24)+DATE(1970,1,1)</f>
        <v>41836.190937499996</v>
      </c>
      <c r="T2597" s="12">
        <f>(((I2597/60)/60)/24)+DATE(1970,1,1)</f>
        <v>41896.190937499996</v>
      </c>
    </row>
    <row r="2598" spans="1:20" ht="48" x14ac:dyDescent="0.2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5">
        <f>E2598/D2598</f>
        <v>1.1932315789473684</v>
      </c>
      <c r="P2598" s="8">
        <f>E2598/L2598</f>
        <v>50.157964601769912</v>
      </c>
      <c r="Q2598" t="str">
        <f>LEFT(N2598, SEARCH("/", N2598,1)-1)</f>
        <v>theater</v>
      </c>
      <c r="R2598" t="str">
        <f>RIGHT(N2598,LEN(N2598)-SEARCH("/",N2598,1))</f>
        <v>plays</v>
      </c>
      <c r="S2598" s="12">
        <f>(((J2598/60)/60)/24)+DATE(1970,1,1)</f>
        <v>41778.637245370373</v>
      </c>
      <c r="T2598" s="12">
        <f>(((I2598/60)/60)/24)+DATE(1970,1,1)</f>
        <v>41810.958333333336</v>
      </c>
    </row>
    <row r="2599" spans="1:20" ht="48" x14ac:dyDescent="0.2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5">
        <f>E2599/D2599</f>
        <v>1.0026315789473683</v>
      </c>
      <c r="P2599" s="8">
        <f>E2599/L2599</f>
        <v>134.1549295774648</v>
      </c>
      <c r="Q2599" t="str">
        <f>LEFT(N2599, SEARCH("/", N2599,1)-1)</f>
        <v>theater</v>
      </c>
      <c r="R2599" t="str">
        <f>RIGHT(N2599,LEN(N2599)-SEARCH("/",N2599,1))</f>
        <v>plays</v>
      </c>
      <c r="S2599" s="12">
        <f>(((J2599/60)/60)/24)+DATE(1970,1,1)</f>
        <v>41776.063136574077</v>
      </c>
      <c r="T2599" s="12">
        <f>(((I2599/60)/60)/24)+DATE(1970,1,1)</f>
        <v>41807.125</v>
      </c>
    </row>
    <row r="2600" spans="1:20" ht="48" x14ac:dyDescent="0.2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5">
        <f>E2600/D2600</f>
        <v>1.4210526315789474E-2</v>
      </c>
      <c r="P2600" s="8">
        <f>E2600/L2600</f>
        <v>15</v>
      </c>
      <c r="Q2600" t="str">
        <f>LEFT(N2600, SEARCH("/", N2600,1)-1)</f>
        <v>theater</v>
      </c>
      <c r="R2600" t="str">
        <f>RIGHT(N2600,LEN(N2600)-SEARCH("/",N2600,1))</f>
        <v>plays</v>
      </c>
      <c r="S2600" s="12">
        <f>(((J2600/60)/60)/24)+DATE(1970,1,1)</f>
        <v>41787.681527777779</v>
      </c>
      <c r="T2600" s="12">
        <f>(((I2600/60)/60)/24)+DATE(1970,1,1)</f>
        <v>41817.681527777779</v>
      </c>
    </row>
    <row r="2601" spans="1:20" ht="64" x14ac:dyDescent="0.2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>E2601/D2601</f>
        <v>2.75E-2</v>
      </c>
      <c r="P2601" s="8">
        <f>E2601/L2601</f>
        <v>52.8</v>
      </c>
      <c r="Q2601" t="str">
        <f>LEFT(N2601, SEARCH("/", N2601,1)-1)</f>
        <v>theater</v>
      </c>
      <c r="R2601" t="str">
        <f>RIGHT(N2601,LEN(N2601)-SEARCH("/",N2601,1))</f>
        <v>plays</v>
      </c>
      <c r="S2601" s="12">
        <f>(((J2601/60)/60)/24)+DATE(1970,1,1)</f>
        <v>42499.731701388882</v>
      </c>
      <c r="T2601" s="12">
        <f>(((I2601/60)/60)/24)+DATE(1970,1,1)</f>
        <v>42529.731701388882</v>
      </c>
    </row>
    <row r="2602" spans="1:20" ht="20" x14ac:dyDescent="0.2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>E2602/D2602</f>
        <v>0</v>
      </c>
      <c r="P2602" s="8" t="e">
        <f>E2602/L2602</f>
        <v>#DIV/0!</v>
      </c>
      <c r="Q2602" t="str">
        <f>LEFT(N2602, SEARCH("/", N2602,1)-1)</f>
        <v>theater</v>
      </c>
      <c r="R2602" t="str">
        <f>RIGHT(N2602,LEN(N2602)-SEARCH("/",N2602,1))</f>
        <v>plays</v>
      </c>
      <c r="S2602" s="12">
        <f>(((J2602/60)/60)/24)+DATE(1970,1,1)</f>
        <v>42538.742893518516</v>
      </c>
      <c r="T2602" s="12">
        <f>(((I2602/60)/60)/24)+DATE(1970,1,1)</f>
        <v>42568.742893518516</v>
      </c>
    </row>
    <row r="2603" spans="1:20" ht="48" x14ac:dyDescent="0.2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>E2603/D2603</f>
        <v>1.2415933781686497</v>
      </c>
      <c r="P2603" s="8">
        <f>E2603/L2603</f>
        <v>139.53488372093022</v>
      </c>
      <c r="Q2603" t="str">
        <f>LEFT(N2603, SEARCH("&amp;", N2603,1)-1)</f>
        <v xml:space="preserve">film </v>
      </c>
      <c r="R2603" t="str">
        <f>RIGHT(N2603,LEN(N2603)-SEARCH("&amp; ",N2603,1))</f>
        <v xml:space="preserve"> video/documentary</v>
      </c>
      <c r="S2603" s="12">
        <f>(((J2603/60)/60)/24)+DATE(1970,1,1)</f>
        <v>41837.210543981484</v>
      </c>
      <c r="T2603" s="12">
        <f>(((I2603/60)/60)/24)+DATE(1970,1,1)</f>
        <v>41859</v>
      </c>
    </row>
    <row r="2604" spans="1:20" ht="48" x14ac:dyDescent="0.2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5">
        <f>E2604/D2604</f>
        <v>4.0357653061224488</v>
      </c>
      <c r="P2604" s="8">
        <f>E2604/L2604</f>
        <v>82.396874999999994</v>
      </c>
      <c r="Q2604" t="str">
        <f>LEFT(N2604, SEARCH("/", N2604,1)-1)</f>
        <v>games</v>
      </c>
      <c r="R2604" t="str">
        <f>RIGHT(N2604,LEN(N2604)-SEARCH("/",N2604,1))</f>
        <v>tabletop games</v>
      </c>
      <c r="S2604" s="12">
        <f>(((J2604/60)/60)/24)+DATE(1970,1,1)</f>
        <v>42234.624895833331</v>
      </c>
      <c r="T2604" s="12">
        <f>(((I2604/60)/60)/24)+DATE(1970,1,1)</f>
        <v>42264.624895833331</v>
      </c>
    </row>
    <row r="2605" spans="1:20" ht="48" x14ac:dyDescent="0.2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>E2605/D2605</f>
        <v>0.41489795918367345</v>
      </c>
      <c r="P2605" s="8">
        <f>E2605/L2605</f>
        <v>81.319999999999993</v>
      </c>
      <c r="Q2605" t="str">
        <f>LEFT(N2605, SEARCH("/", N2605,1)-1)</f>
        <v>theater</v>
      </c>
      <c r="R2605" t="str">
        <f>RIGHT(N2605,LEN(N2605)-SEARCH("/",N2605,1))</f>
        <v>plays</v>
      </c>
      <c r="S2605" s="12">
        <f>(((J2605/60)/60)/24)+DATE(1970,1,1)</f>
        <v>41766.617291666669</v>
      </c>
      <c r="T2605" s="12">
        <f>(((I2605/60)/60)/24)+DATE(1970,1,1)</f>
        <v>41793.290972222225</v>
      </c>
    </row>
    <row r="2606" spans="1:20" ht="48" x14ac:dyDescent="0.2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>E2606/D2606</f>
        <v>1.3162883248730965</v>
      </c>
      <c r="P2606" s="8">
        <f>E2606/L2606</f>
        <v>78.578424242424248</v>
      </c>
      <c r="Q2606" t="str">
        <f>LEFT(N2606, SEARCH("&amp;", N2606,1)-1)</f>
        <v xml:space="preserve">film </v>
      </c>
      <c r="R2606" t="str">
        <f>RIGHT(N2606,LEN(N2606)-SEARCH("&amp; ",N2606,1))</f>
        <v xml:space="preserve"> video/documentary</v>
      </c>
      <c r="S2606" s="12">
        <f>(((J2606/60)/60)/24)+DATE(1970,1,1)</f>
        <v>41785.452534722222</v>
      </c>
      <c r="T2606" s="12">
        <f>(((I2606/60)/60)/24)+DATE(1970,1,1)</f>
        <v>41815.452534722222</v>
      </c>
    </row>
    <row r="2607" spans="1:20" ht="48" x14ac:dyDescent="0.2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5">
        <f>E2607/D2607</f>
        <v>0.29602960296029601</v>
      </c>
      <c r="P2607" s="8">
        <f>E2607/L2607</f>
        <v>134.54545454545453</v>
      </c>
      <c r="Q2607" t="str">
        <f>LEFT(N2607, SEARCH("/", N2607,1)-1)</f>
        <v>technology</v>
      </c>
      <c r="R2607" t="str">
        <f>RIGHT(N2607,LEN(N2607)-SEARCH("/",N2607,1))</f>
        <v>wearables</v>
      </c>
      <c r="S2607" s="12">
        <f>(((J2607/60)/60)/24)+DATE(1970,1,1)</f>
        <v>42325.684189814812</v>
      </c>
      <c r="T2607" s="12">
        <f>(((I2607/60)/60)/24)+DATE(1970,1,1)</f>
        <v>42355.249305555553</v>
      </c>
    </row>
    <row r="2608" spans="1:20" ht="48" x14ac:dyDescent="0.2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5">
        <f>E2608/D2608</f>
        <v>16.783738373837384</v>
      </c>
      <c r="P2608" s="8">
        <f>E2608/L2608</f>
        <v>20.465926829268295</v>
      </c>
      <c r="Q2608" t="str">
        <f>LEFT(N2608, SEARCH("/", N2608,1)-1)</f>
        <v>technology</v>
      </c>
      <c r="R2608" t="str">
        <f>RIGHT(N2608,LEN(N2608)-SEARCH("/",N2608,1))</f>
        <v>hardware</v>
      </c>
      <c r="S2608" s="12">
        <f>(((J2608/60)/60)/24)+DATE(1970,1,1)</f>
        <v>41450.681574074071</v>
      </c>
      <c r="T2608" s="12">
        <f>(((I2608/60)/60)/24)+DATE(1970,1,1)</f>
        <v>41480.681574074071</v>
      </c>
    </row>
    <row r="2609" spans="1:20" ht="48" x14ac:dyDescent="0.2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5">
        <f>E2609/D2609</f>
        <v>7.0007000700070005E-3</v>
      </c>
      <c r="P2609" s="8">
        <f>E2609/L2609</f>
        <v>17.5</v>
      </c>
      <c r="Q2609" t="str">
        <f>LEFT(N2609, SEARCH("/", N2609,1)-1)</f>
        <v>food</v>
      </c>
      <c r="R2609" t="str">
        <f>RIGHT(N2609,LEN(N2609)-SEARCH("/",N2609,1))</f>
        <v>food trucks</v>
      </c>
      <c r="S2609" s="12">
        <f>(((J2609/60)/60)/24)+DATE(1970,1,1)</f>
        <v>41870.87467592593</v>
      </c>
      <c r="T2609" s="12">
        <f>(((I2609/60)/60)/24)+DATE(1970,1,1)</f>
        <v>41900.87467592593</v>
      </c>
    </row>
    <row r="2610" spans="1:20" ht="32" x14ac:dyDescent="0.2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5">
        <f>E2610/D2610</f>
        <v>1.0389999999999999</v>
      </c>
      <c r="P2610" s="8">
        <f>E2610/L2610</f>
        <v>69.266666666666666</v>
      </c>
      <c r="Q2610" t="str">
        <f>LEFT(N2610, SEARCH("&amp;", N2610,1)-1)</f>
        <v xml:space="preserve">film </v>
      </c>
      <c r="R2610" t="str">
        <f>RIGHT(N2610,LEN(N2610)-SEARCH("&amp; ",N2610,1))</f>
        <v xml:space="preserve"> video/television</v>
      </c>
      <c r="S2610" s="12">
        <f>(((J2610/60)/60)/24)+DATE(1970,1,1)</f>
        <v>41828.515127314815</v>
      </c>
      <c r="T2610" s="12">
        <f>(((I2610/60)/60)/24)+DATE(1970,1,1)</f>
        <v>41858.515127314815</v>
      </c>
    </row>
    <row r="2611" spans="1:20" ht="48" x14ac:dyDescent="0.2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5">
        <f>E2611/D2611</f>
        <v>3.0865999999999998</v>
      </c>
      <c r="P2611" s="8">
        <f>E2611/L2611</f>
        <v>117.36121673003802</v>
      </c>
      <c r="Q2611" t="str">
        <f>LEFT(N2611, SEARCH("&amp;", N2611,1)-1)</f>
        <v xml:space="preserve">film </v>
      </c>
      <c r="R2611" t="str">
        <f>RIGHT(N2611,LEN(N2611)-SEARCH("&amp; ",N2611,1))</f>
        <v xml:space="preserve"> video/television</v>
      </c>
      <c r="S2611" s="12">
        <f>(((J2611/60)/60)/24)+DATE(1970,1,1)</f>
        <v>41802.790347222224</v>
      </c>
      <c r="T2611" s="12">
        <f>(((I2611/60)/60)/24)+DATE(1970,1,1)</f>
        <v>41833</v>
      </c>
    </row>
    <row r="2612" spans="1:20" ht="48" x14ac:dyDescent="0.2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5">
        <f>E2612/D2612</f>
        <v>1.1620999999999999</v>
      </c>
      <c r="P2612" s="8">
        <f>E2612/L2612</f>
        <v>223.48076923076923</v>
      </c>
      <c r="Q2612" t="str">
        <f>LEFT(N2612, SEARCH("&amp;", N2612,1)-1)</f>
        <v xml:space="preserve">film </v>
      </c>
      <c r="R2612" t="str">
        <f>RIGHT(N2612,LEN(N2612)-SEARCH("&amp; ",N2612,1))</f>
        <v xml:space="preserve"> video/television</v>
      </c>
      <c r="S2612" s="12">
        <f>(((J2612/60)/60)/24)+DATE(1970,1,1)</f>
        <v>41807.701921296299</v>
      </c>
      <c r="T2612" s="12">
        <f>(((I2612/60)/60)/24)+DATE(1970,1,1)</f>
        <v>41837.701921296299</v>
      </c>
    </row>
    <row r="2613" spans="1:20" ht="48" x14ac:dyDescent="0.2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5">
        <f>E2613/D2613</f>
        <v>1.01</v>
      </c>
      <c r="P2613" s="8">
        <f>E2613/L2613</f>
        <v>194.23076923076923</v>
      </c>
      <c r="Q2613" t="str">
        <f>LEFT(N2613, SEARCH("&amp;", N2613,1)-1)</f>
        <v xml:space="preserve">film </v>
      </c>
      <c r="R2613" t="str">
        <f>RIGHT(N2613,LEN(N2613)-SEARCH("&amp; ",N2613,1))</f>
        <v xml:space="preserve"> video/television</v>
      </c>
      <c r="S2613" s="12">
        <f>(((J2613/60)/60)/24)+DATE(1970,1,1)</f>
        <v>42333.713206018518</v>
      </c>
      <c r="T2613" s="12">
        <f>(((I2613/60)/60)/24)+DATE(1970,1,1)</f>
        <v>42363.713206018518</v>
      </c>
    </row>
    <row r="2614" spans="1:20" ht="32" x14ac:dyDescent="0.2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5">
        <f>E2614/D2614</f>
        <v>1.0290999999999999</v>
      </c>
      <c r="P2614" s="8">
        <f>E2614/L2614</f>
        <v>137.21333333333334</v>
      </c>
      <c r="Q2614" t="str">
        <f>LEFT(N2614, SEARCH("&amp;", N2614,1)-1)</f>
        <v xml:space="preserve">film </v>
      </c>
      <c r="R2614" t="str">
        <f>RIGHT(N2614,LEN(N2614)-SEARCH("&amp; ",N2614,1))</f>
        <v xml:space="preserve"> video/television</v>
      </c>
      <c r="S2614" s="12">
        <f>(((J2614/60)/60)/24)+DATE(1970,1,1)</f>
        <v>41932.745046296295</v>
      </c>
      <c r="T2614" s="12">
        <f>(((I2614/60)/60)/24)+DATE(1970,1,1)</f>
        <v>41962.786712962959</v>
      </c>
    </row>
    <row r="2615" spans="1:20" ht="48" x14ac:dyDescent="0.2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5">
        <f>E2615/D2615</f>
        <v>1.109423</v>
      </c>
      <c r="P2615" s="8">
        <f>E2615/L2615</f>
        <v>62.327134831460668</v>
      </c>
      <c r="Q2615" t="str">
        <f>LEFT(N2615, SEARCH("&amp;", N2615,1)-1)</f>
        <v xml:space="preserve">film </v>
      </c>
      <c r="R2615" t="str">
        <f>RIGHT(N2615,LEN(N2615)-SEARCH("&amp; ",N2615,1))</f>
        <v xml:space="preserve"> video/shorts</v>
      </c>
      <c r="S2615" s="12">
        <f>(((J2615/60)/60)/24)+DATE(1970,1,1)</f>
        <v>40786.187789351854</v>
      </c>
      <c r="T2615" s="12">
        <f>(((I2615/60)/60)/24)+DATE(1970,1,1)</f>
        <v>40818.290972222225</v>
      </c>
    </row>
    <row r="2616" spans="1:20" ht="48" x14ac:dyDescent="0.2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5">
        <f>E2616/D2616</f>
        <v>9.1999999999999998E-3</v>
      </c>
      <c r="P2616" s="8">
        <f>E2616/L2616</f>
        <v>15.333333333333334</v>
      </c>
      <c r="Q2616" t="str">
        <f>LEFT(N2616, SEARCH("&amp;", N2616,1)-1)</f>
        <v xml:space="preserve">film </v>
      </c>
      <c r="R2616" t="str">
        <f>RIGHT(N2616,LEN(N2616)-SEARCH("&amp; ",N2616,1))</f>
        <v xml:space="preserve"> video/science fiction</v>
      </c>
      <c r="S2616" s="12">
        <f>(((J2616/60)/60)/24)+DATE(1970,1,1)</f>
        <v>41968.172106481477</v>
      </c>
      <c r="T2616" s="12">
        <f>(((I2616/60)/60)/24)+DATE(1970,1,1)</f>
        <v>41998.333333333328</v>
      </c>
    </row>
    <row r="2617" spans="1:20" ht="48" x14ac:dyDescent="0.2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5">
        <f>E2617/D2617</f>
        <v>3.2500000000000001E-2</v>
      </c>
      <c r="P2617" s="8">
        <f>E2617/L2617</f>
        <v>32.5</v>
      </c>
      <c r="Q2617" t="str">
        <f>LEFT(N2617, SEARCH("&amp;", N2617,1)-1)</f>
        <v xml:space="preserve">film </v>
      </c>
      <c r="R2617" t="str">
        <f>RIGHT(N2617,LEN(N2617)-SEARCH("&amp; ",N2617,1))</f>
        <v xml:space="preserve"> video/drama</v>
      </c>
      <c r="S2617" s="12">
        <f>(((J2617/60)/60)/24)+DATE(1970,1,1)</f>
        <v>42216.977812500001</v>
      </c>
      <c r="T2617" s="12">
        <f>(((I2617/60)/60)/24)+DATE(1970,1,1)</f>
        <v>42246.227777777778</v>
      </c>
    </row>
    <row r="2618" spans="1:20" ht="48" x14ac:dyDescent="0.2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5">
        <f>E2618/D2618</f>
        <v>0</v>
      </c>
      <c r="P2618" s="8" t="e">
        <f>E2618/L2618</f>
        <v>#DIV/0!</v>
      </c>
      <c r="Q2618" t="str">
        <f>LEFT(N2618, SEARCH("&amp;", N2618,1)-1)</f>
        <v xml:space="preserve">film </v>
      </c>
      <c r="R2618" t="str">
        <f>RIGHT(N2618,LEN(N2618)-SEARCH("&amp; ",N2618,1))</f>
        <v xml:space="preserve"> video/drama</v>
      </c>
      <c r="S2618" s="12">
        <f>(((J2618/60)/60)/24)+DATE(1970,1,1)</f>
        <v>42584.123865740738</v>
      </c>
      <c r="T2618" s="12">
        <f>(((I2618/60)/60)/24)+DATE(1970,1,1)</f>
        <v>42614.123865740738</v>
      </c>
    </row>
    <row r="2619" spans="1:20" ht="32" x14ac:dyDescent="0.2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5">
        <f>E2619/D2619</f>
        <v>0</v>
      </c>
      <c r="P2619" s="8" t="e">
        <f>E2619/L2619</f>
        <v>#DIV/0!</v>
      </c>
      <c r="Q2619" t="str">
        <f>LEFT(N2619, SEARCH("&amp;", N2619,1)-1)</f>
        <v xml:space="preserve">film </v>
      </c>
      <c r="R2619" t="str">
        <f>RIGHT(N2619,LEN(N2619)-SEARCH("&amp; ",N2619,1))</f>
        <v xml:space="preserve"> video/drama</v>
      </c>
      <c r="S2619" s="12">
        <f>(((J2619/60)/60)/24)+DATE(1970,1,1)</f>
        <v>42164.908530092594</v>
      </c>
      <c r="T2619" s="12">
        <f>(((I2619/60)/60)/24)+DATE(1970,1,1)</f>
        <v>42194.908530092594</v>
      </c>
    </row>
    <row r="2620" spans="1:20" ht="48" x14ac:dyDescent="0.2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5">
        <f>E2620/D2620</f>
        <v>1.1292</v>
      </c>
      <c r="P2620" s="8">
        <f>E2620/L2620</f>
        <v>48.051063829787232</v>
      </c>
      <c r="Q2620" t="str">
        <f>LEFT(N2620, SEARCH("&amp;", N2620,1)-1)</f>
        <v xml:space="preserve">film </v>
      </c>
      <c r="R2620" t="str">
        <f>RIGHT(N2620,LEN(N2620)-SEARCH("&amp; ",N2620,1))</f>
        <v xml:space="preserve"> video/documentary</v>
      </c>
      <c r="S2620" s="12">
        <f>(((J2620/60)/60)/24)+DATE(1970,1,1)</f>
        <v>40332.923842592594</v>
      </c>
      <c r="T2620" s="12">
        <f>(((I2620/60)/60)/24)+DATE(1970,1,1)</f>
        <v>40412.736111111109</v>
      </c>
    </row>
    <row r="2621" spans="1:20" ht="32" x14ac:dyDescent="0.2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5">
        <f>E2621/D2621</f>
        <v>1.0640000000000001</v>
      </c>
      <c r="P2621" s="8">
        <f>E2621/L2621</f>
        <v>120.90909090909091</v>
      </c>
      <c r="Q2621" t="str">
        <f>LEFT(N2621, SEARCH("&amp;", N2621,1)-1)</f>
        <v xml:space="preserve">film </v>
      </c>
      <c r="R2621" t="str">
        <f>RIGHT(N2621,LEN(N2621)-SEARCH("&amp; ",N2621,1))</f>
        <v xml:space="preserve"> video/documentary</v>
      </c>
      <c r="S2621" s="12">
        <f>(((J2621/60)/60)/24)+DATE(1970,1,1)</f>
        <v>40330.755543981482</v>
      </c>
      <c r="T2621" s="12">
        <f>(((I2621/60)/60)/24)+DATE(1970,1,1)</f>
        <v>40376.415972222225</v>
      </c>
    </row>
    <row r="2622" spans="1:20" ht="48" x14ac:dyDescent="0.2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5">
        <f>E2622/D2622</f>
        <v>1.789525</v>
      </c>
      <c r="P2622" s="8">
        <f>E2622/L2622</f>
        <v>73.341188524590166</v>
      </c>
      <c r="Q2622" t="str">
        <f>LEFT(N2622, SEARCH("&amp;", N2622,1)-1)</f>
        <v xml:space="preserve">film </v>
      </c>
      <c r="R2622" t="str">
        <f>RIGHT(N2622,LEN(N2622)-SEARCH("&amp; ",N2622,1))</f>
        <v xml:space="preserve"> video/documentary</v>
      </c>
      <c r="S2622" s="12">
        <f>(((J2622/60)/60)/24)+DATE(1970,1,1)</f>
        <v>40469.225231481483</v>
      </c>
      <c r="T2622" s="12">
        <f>(((I2622/60)/60)/24)+DATE(1970,1,1)</f>
        <v>40499.266898148147</v>
      </c>
    </row>
    <row r="2623" spans="1:20" ht="64" x14ac:dyDescent="0.2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5">
        <f>E2623/D2623</f>
        <v>1.0045999999999999</v>
      </c>
      <c r="P2623" s="8">
        <f>E2623/L2623</f>
        <v>93.018518518518519</v>
      </c>
      <c r="Q2623" t="str">
        <f>LEFT(N2623, SEARCH("&amp;", N2623,1)-1)</f>
        <v xml:space="preserve">film </v>
      </c>
      <c r="R2623" t="str">
        <f>RIGHT(N2623,LEN(N2623)-SEARCH("&amp; ",N2623,1))</f>
        <v xml:space="preserve"> video/documentary</v>
      </c>
      <c r="S2623" s="12">
        <f>(((J2623/60)/60)/24)+DATE(1970,1,1)</f>
        <v>40933.856921296298</v>
      </c>
      <c r="T2623" s="12">
        <f>(((I2623/60)/60)/24)+DATE(1970,1,1)</f>
        <v>40963.856921296298</v>
      </c>
    </row>
    <row r="2624" spans="1:20" ht="48" x14ac:dyDescent="0.2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5">
        <f>E2624/D2624</f>
        <v>1.0549999999999999</v>
      </c>
      <c r="P2624" s="8">
        <f>E2624/L2624</f>
        <v>63.17365269461078</v>
      </c>
      <c r="Q2624" t="str">
        <f>LEFT(N2624, SEARCH("&amp;", N2624,1)-1)</f>
        <v xml:space="preserve">film </v>
      </c>
      <c r="R2624" t="str">
        <f>RIGHT(N2624,LEN(N2624)-SEARCH("&amp; ",N2624,1))</f>
        <v xml:space="preserve"> video/documentary</v>
      </c>
      <c r="S2624" s="12">
        <f>(((J2624/60)/60)/24)+DATE(1970,1,1)</f>
        <v>42291.46674768519</v>
      </c>
      <c r="T2624" s="12">
        <f>(((I2624/60)/60)/24)+DATE(1970,1,1)</f>
        <v>42315.166666666672</v>
      </c>
    </row>
    <row r="2625" spans="1:20" ht="48" x14ac:dyDescent="0.2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5">
        <f>E2625/D2625</f>
        <v>1.0119</v>
      </c>
      <c r="P2625" s="8">
        <f>E2625/L2625</f>
        <v>146.65217391304347</v>
      </c>
      <c r="Q2625" t="str">
        <f>LEFT(N2625, SEARCH("&amp;", N2625,1)-1)</f>
        <v xml:space="preserve">film </v>
      </c>
      <c r="R2625" t="str">
        <f>RIGHT(N2625,LEN(N2625)-SEARCH("&amp; ",N2625,1))</f>
        <v xml:space="preserve"> video/documentary</v>
      </c>
      <c r="S2625" s="12">
        <f>(((J2625/60)/60)/24)+DATE(1970,1,1)</f>
        <v>42101.682372685187</v>
      </c>
      <c r="T2625" s="12">
        <f>(((I2625/60)/60)/24)+DATE(1970,1,1)</f>
        <v>42139.791666666672</v>
      </c>
    </row>
    <row r="2626" spans="1:20" ht="48" x14ac:dyDescent="0.2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5">
        <f>E2626/D2626</f>
        <v>1.7028880000000002</v>
      </c>
      <c r="P2626" s="8">
        <f>E2626/L2626</f>
        <v>90.579148936170213</v>
      </c>
      <c r="Q2626" t="str">
        <f>LEFT(N2626, SEARCH("&amp;", N2626,1)-1)</f>
        <v xml:space="preserve">film </v>
      </c>
      <c r="R2626" t="str">
        <f>RIGHT(N2626,LEN(N2626)-SEARCH("&amp; ",N2626,1))</f>
        <v xml:space="preserve"> video/documentary</v>
      </c>
      <c r="S2626" s="12">
        <f>(((J2626/60)/60)/24)+DATE(1970,1,1)</f>
        <v>42261.500243055561</v>
      </c>
      <c r="T2626" s="12">
        <f>(((I2626/60)/60)/24)+DATE(1970,1,1)</f>
        <v>42291.500243055561</v>
      </c>
    </row>
    <row r="2627" spans="1:20" ht="48" x14ac:dyDescent="0.2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5">
        <f>E2627/D2627</f>
        <v>1.03</v>
      </c>
      <c r="P2627" s="8">
        <f>E2627/L2627</f>
        <v>86.554621848739501</v>
      </c>
      <c r="Q2627" t="str">
        <f>LEFT(N2627, SEARCH("&amp;", N2627,1)-1)</f>
        <v xml:space="preserve">film </v>
      </c>
      <c r="R2627" t="str">
        <f>RIGHT(N2627,LEN(N2627)-SEARCH("&amp; ",N2627,1))</f>
        <v xml:space="preserve"> video/documentary</v>
      </c>
      <c r="S2627" s="12">
        <f>(((J2627/60)/60)/24)+DATE(1970,1,1)</f>
        <v>42207.58699074074</v>
      </c>
      <c r="T2627" s="12">
        <f>(((I2627/60)/60)/24)+DATE(1970,1,1)</f>
        <v>42237.58699074074</v>
      </c>
    </row>
    <row r="2628" spans="1:20" ht="48" x14ac:dyDescent="0.2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5">
        <f>E2628/D2628</f>
        <v>1.1656</v>
      </c>
      <c r="P2628" s="8">
        <f>E2628/L2628</f>
        <v>40.755244755244753</v>
      </c>
      <c r="Q2628" t="str">
        <f>LEFT(N2628, SEARCH("&amp;", N2628,1)-1)</f>
        <v xml:space="preserve">film </v>
      </c>
      <c r="R2628" t="str">
        <f>RIGHT(N2628,LEN(N2628)-SEARCH("&amp; ",N2628,1))</f>
        <v xml:space="preserve"> video/documentary</v>
      </c>
      <c r="S2628" s="12">
        <f>(((J2628/60)/60)/24)+DATE(1970,1,1)</f>
        <v>41890.167453703703</v>
      </c>
      <c r="T2628" s="12">
        <f>(((I2628/60)/60)/24)+DATE(1970,1,1)</f>
        <v>41920.167453703703</v>
      </c>
    </row>
    <row r="2629" spans="1:20" ht="48" x14ac:dyDescent="0.2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5">
        <f>E2629/D2629</f>
        <v>1.033501</v>
      </c>
      <c r="P2629" s="8">
        <f>E2629/L2629</f>
        <v>86.84882352941176</v>
      </c>
      <c r="Q2629" t="str">
        <f>LEFT(N2629, SEARCH("&amp;", N2629,1)-1)</f>
        <v xml:space="preserve">film </v>
      </c>
      <c r="R2629" t="str">
        <f>RIGHT(N2629,LEN(N2629)-SEARCH("&amp; ",N2629,1))</f>
        <v xml:space="preserve"> video/documentary</v>
      </c>
      <c r="S2629" s="12">
        <f>(((J2629/60)/60)/24)+DATE(1970,1,1)</f>
        <v>41355.577291666668</v>
      </c>
      <c r="T2629" s="12">
        <f>(((I2629/60)/60)/24)+DATE(1970,1,1)</f>
        <v>41395.207638888889</v>
      </c>
    </row>
    <row r="2630" spans="1:20" ht="48" x14ac:dyDescent="0.2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5">
        <f>E2630/D2630</f>
        <v>1.0804450000000001</v>
      </c>
      <c r="P2630" s="8">
        <f>E2630/L2630</f>
        <v>58.719836956521746</v>
      </c>
      <c r="Q2630" t="str">
        <f>LEFT(N2630, SEARCH("&amp;", N2630,1)-1)</f>
        <v xml:space="preserve">film </v>
      </c>
      <c r="R2630" t="str">
        <f>RIGHT(N2630,LEN(N2630)-SEARCH("&amp; ",N2630,1))</f>
        <v xml:space="preserve"> video/documentary</v>
      </c>
      <c r="S2630" s="12">
        <f>(((J2630/60)/60)/24)+DATE(1970,1,1)</f>
        <v>40990.909259259257</v>
      </c>
      <c r="T2630" s="12">
        <f>(((I2630/60)/60)/24)+DATE(1970,1,1)</f>
        <v>41026.897222222222</v>
      </c>
    </row>
    <row r="2631" spans="1:20" ht="48" x14ac:dyDescent="0.2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5">
        <f>E2631/D2631</f>
        <v>1.1230249999999999</v>
      </c>
      <c r="P2631" s="8">
        <f>E2631/L2631</f>
        <v>181.13306451612902</v>
      </c>
      <c r="Q2631" t="str">
        <f>LEFT(N2631, SEARCH("&amp;", N2631,1)-1)</f>
        <v xml:space="preserve">film </v>
      </c>
      <c r="R2631" t="str">
        <f>RIGHT(N2631,LEN(N2631)-SEARCH("&amp; ",N2631,1))</f>
        <v xml:space="preserve"> video/documentary</v>
      </c>
      <c r="S2631" s="12">
        <f>(((J2631/60)/60)/24)+DATE(1970,1,1)</f>
        <v>41745.635960648149</v>
      </c>
      <c r="T2631" s="12">
        <f>(((I2631/60)/60)/24)+DATE(1970,1,1)</f>
        <v>41776.145833333336</v>
      </c>
    </row>
    <row r="2632" spans="1:20" ht="48" x14ac:dyDescent="0.2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5">
        <f>E2632/D2632</f>
        <v>1.3299999999999999E-2</v>
      </c>
      <c r="P2632" s="8">
        <f>E2632/L2632</f>
        <v>16.625</v>
      </c>
      <c r="Q2632" t="str">
        <f>LEFT(N2632, SEARCH("&amp;", N2632,1)-1)</f>
        <v xml:space="preserve">film </v>
      </c>
      <c r="R2632" t="str">
        <f>RIGHT(N2632,LEN(N2632)-SEARCH("&amp; ",N2632,1))</f>
        <v xml:space="preserve"> video/animation</v>
      </c>
      <c r="S2632" s="12">
        <f>(((J2632/60)/60)/24)+DATE(1970,1,1)</f>
        <v>42400.711967592593</v>
      </c>
      <c r="T2632" s="12">
        <f>(((I2632/60)/60)/24)+DATE(1970,1,1)</f>
        <v>42430.711967592593</v>
      </c>
    </row>
    <row r="2633" spans="1:20" ht="48" x14ac:dyDescent="0.2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5">
        <f>E2633/D2633</f>
        <v>1E-3</v>
      </c>
      <c r="P2633" s="8">
        <f>E2633/L2633</f>
        <v>5</v>
      </c>
      <c r="Q2633" t="str">
        <f>LEFT(N2633, SEARCH("&amp;", N2633,1)-1)</f>
        <v xml:space="preserve">film </v>
      </c>
      <c r="R2633" t="str">
        <f>RIGHT(N2633,LEN(N2633)-SEARCH("&amp; ",N2633,1))</f>
        <v xml:space="preserve"> video/animation</v>
      </c>
      <c r="S2633" s="12">
        <f>(((J2633/60)/60)/24)+DATE(1970,1,1)</f>
        <v>41650.015057870369</v>
      </c>
      <c r="T2633" s="12">
        <f>(((I2633/60)/60)/24)+DATE(1970,1,1)</f>
        <v>41680.015057870369</v>
      </c>
    </row>
    <row r="2634" spans="1:20" ht="48" x14ac:dyDescent="0.2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5">
        <f>E2634/D2634</f>
        <v>8.2000000000000007E-3</v>
      </c>
      <c r="P2634" s="8">
        <f>E2634/L2634</f>
        <v>16.399999999999999</v>
      </c>
      <c r="Q2634" t="str">
        <f>LEFT(N2634, SEARCH("&amp;", N2634,1)-1)</f>
        <v xml:space="preserve">film </v>
      </c>
      <c r="R2634" t="str">
        <f>RIGHT(N2634,LEN(N2634)-SEARCH("&amp; ",N2634,1))</f>
        <v xml:space="preserve"> video/animation</v>
      </c>
      <c r="S2634" s="12">
        <f>(((J2634/60)/60)/24)+DATE(1970,1,1)</f>
        <v>41938.717256944445</v>
      </c>
      <c r="T2634" s="12">
        <f>(((I2634/60)/60)/24)+DATE(1970,1,1)</f>
        <v>41969.551388888889</v>
      </c>
    </row>
    <row r="2635" spans="1:20" ht="48" x14ac:dyDescent="0.2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5">
        <f>E2635/D2635</f>
        <v>8.2100000000000006E-2</v>
      </c>
      <c r="P2635" s="8">
        <f>E2635/L2635</f>
        <v>16.755102040816325</v>
      </c>
      <c r="Q2635" t="str">
        <f>LEFT(N2635, SEARCH("&amp;", N2635,1)-1)</f>
        <v xml:space="preserve">film </v>
      </c>
      <c r="R2635" t="str">
        <f>RIGHT(N2635,LEN(N2635)-SEARCH("&amp; ",N2635,1))</f>
        <v xml:space="preserve"> video/animation</v>
      </c>
      <c r="S2635" s="12">
        <f>(((J2635/60)/60)/24)+DATE(1970,1,1)</f>
        <v>41378.69976851852</v>
      </c>
      <c r="T2635" s="12">
        <f>(((I2635/60)/60)/24)+DATE(1970,1,1)</f>
        <v>41408.69976851852</v>
      </c>
    </row>
    <row r="2636" spans="1:20" ht="48" x14ac:dyDescent="0.2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5">
        <f>E2636/D2636</f>
        <v>7.6E-3</v>
      </c>
      <c r="P2636" s="8">
        <f>E2636/L2636</f>
        <v>15.2</v>
      </c>
      <c r="Q2636" t="str">
        <f>LEFT(N2636, SEARCH("&amp;", N2636,1)-1)</f>
        <v xml:space="preserve">film </v>
      </c>
      <c r="R2636" t="str">
        <f>RIGHT(N2636,LEN(N2636)-SEARCH("&amp; ",N2636,1))</f>
        <v xml:space="preserve"> video/animation</v>
      </c>
      <c r="S2636" s="12">
        <f>(((J2636/60)/60)/24)+DATE(1970,1,1)</f>
        <v>41129.942870370374</v>
      </c>
      <c r="T2636" s="12">
        <f>(((I2636/60)/60)/24)+DATE(1970,1,1)</f>
        <v>41159.942870370374</v>
      </c>
    </row>
    <row r="2637" spans="1:20" ht="48" x14ac:dyDescent="0.2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5">
        <f>E2637/D2637</f>
        <v>0</v>
      </c>
      <c r="P2637" s="8" t="e">
        <f>E2637/L2637</f>
        <v>#DIV/0!</v>
      </c>
      <c r="Q2637" t="str">
        <f>LEFT(N2637, SEARCH("&amp;", N2637,1)-1)</f>
        <v xml:space="preserve">film </v>
      </c>
      <c r="R2637" t="str">
        <f>RIGHT(N2637,LEN(N2637)-SEARCH("&amp; ",N2637,1))</f>
        <v xml:space="preserve"> video/animation</v>
      </c>
      <c r="S2637" s="12">
        <f>(((J2637/60)/60)/24)+DATE(1970,1,1)</f>
        <v>42065.910983796297</v>
      </c>
      <c r="T2637" s="12">
        <f>(((I2637/60)/60)/24)+DATE(1970,1,1)</f>
        <v>42095.869317129633</v>
      </c>
    </row>
    <row r="2638" spans="1:20" ht="48" x14ac:dyDescent="0.2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5">
        <f>E2638/D2638</f>
        <v>1E-3</v>
      </c>
      <c r="P2638" s="8">
        <f>E2638/L2638</f>
        <v>10</v>
      </c>
      <c r="Q2638" t="str">
        <f>LEFT(N2638, SEARCH("&amp;", N2638,1)-1)</f>
        <v xml:space="preserve">film </v>
      </c>
      <c r="R2638" t="str">
        <f>RIGHT(N2638,LEN(N2638)-SEARCH("&amp; ",N2638,1))</f>
        <v xml:space="preserve"> video/animation</v>
      </c>
      <c r="S2638" s="12">
        <f>(((J2638/60)/60)/24)+DATE(1970,1,1)</f>
        <v>42447.896875000006</v>
      </c>
      <c r="T2638" s="12">
        <f>(((I2638/60)/60)/24)+DATE(1970,1,1)</f>
        <v>42474.606944444444</v>
      </c>
    </row>
    <row r="2639" spans="1:20" ht="48" x14ac:dyDescent="0.2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5">
        <f>E2639/D2639</f>
        <v>0</v>
      </c>
      <c r="P2639" s="8" t="e">
        <f>E2639/L2639</f>
        <v>#DIV/0!</v>
      </c>
      <c r="Q2639" t="str">
        <f>LEFT(N2639, SEARCH("&amp;", N2639,1)-1)</f>
        <v xml:space="preserve">film </v>
      </c>
      <c r="R2639" t="str">
        <f>RIGHT(N2639,LEN(N2639)-SEARCH("&amp; ",N2639,1))</f>
        <v xml:space="preserve"> video/animation</v>
      </c>
      <c r="S2639" s="12">
        <f>(((J2639/60)/60)/24)+DATE(1970,1,1)</f>
        <v>42366.982627314821</v>
      </c>
      <c r="T2639" s="12">
        <f>(((I2639/60)/60)/24)+DATE(1970,1,1)</f>
        <v>42396.982627314821</v>
      </c>
    </row>
    <row r="2640" spans="1:20" ht="48" x14ac:dyDescent="0.2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5">
        <f>E2640/D2640</f>
        <v>0</v>
      </c>
      <c r="P2640" s="8" t="e">
        <f>E2640/L2640</f>
        <v>#DIV/0!</v>
      </c>
      <c r="Q2640" t="str">
        <f>LEFT(N2640, SEARCH("&amp;", N2640,1)-1)</f>
        <v xml:space="preserve">film </v>
      </c>
      <c r="R2640" t="str">
        <f>RIGHT(N2640,LEN(N2640)-SEARCH("&amp; ",N2640,1))</f>
        <v xml:space="preserve"> video/animation</v>
      </c>
      <c r="S2640" s="12">
        <f>(((J2640/60)/60)/24)+DATE(1970,1,1)</f>
        <v>40703.234386574077</v>
      </c>
      <c r="T2640" s="12">
        <f>(((I2640/60)/60)/24)+DATE(1970,1,1)</f>
        <v>40733.234386574077</v>
      </c>
    </row>
    <row r="2641" spans="1:20" ht="48" x14ac:dyDescent="0.2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5">
        <f>E2641/D2641</f>
        <v>1.0085</v>
      </c>
      <c r="P2641" s="8">
        <f>E2641/L2641</f>
        <v>63.829113924050631</v>
      </c>
      <c r="Q2641" t="str">
        <f>LEFT(N2641, SEARCH("/", N2641,1)-1)</f>
        <v>theater</v>
      </c>
      <c r="R2641" t="str">
        <f>RIGHT(N2641,LEN(N2641)-SEARCH("/",N2641,1))</f>
        <v>plays</v>
      </c>
      <c r="S2641" s="12">
        <f>(((J2641/60)/60)/24)+DATE(1970,1,1)</f>
        <v>42753.205625000002</v>
      </c>
      <c r="T2641" s="12">
        <f>(((I2641/60)/60)/24)+DATE(1970,1,1)</f>
        <v>42783.670138888891</v>
      </c>
    </row>
    <row r="2642" spans="1:20" ht="48" x14ac:dyDescent="0.2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5">
        <f>E2642/D2642</f>
        <v>1.2324999999999999</v>
      </c>
      <c r="P2642" s="8">
        <f>E2642/L2642</f>
        <v>71.242774566473983</v>
      </c>
      <c r="Q2642" t="str">
        <f>LEFT(N2642, SEARCH("/", N2642,1)-1)</f>
        <v>theater</v>
      </c>
      <c r="R2642" t="str">
        <f>RIGHT(N2642,LEN(N2642)-SEARCH("/",N2642,1))</f>
        <v>plays</v>
      </c>
      <c r="S2642" s="12">
        <f>(((J2642/60)/60)/24)+DATE(1970,1,1)</f>
        <v>42473.007037037038</v>
      </c>
      <c r="T2642" s="12">
        <f>(((I2642/60)/60)/24)+DATE(1970,1,1)</f>
        <v>42503.007037037038</v>
      </c>
    </row>
    <row r="2643" spans="1:20" ht="48" x14ac:dyDescent="0.2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5">
        <f>E2643/D2643</f>
        <v>8.9999999999999998E-4</v>
      </c>
      <c r="P2643" s="8">
        <f>E2643/L2643</f>
        <v>9</v>
      </c>
      <c r="Q2643" t="str">
        <f>LEFT(N2643, SEARCH("/", N2643,1)-1)</f>
        <v>technology</v>
      </c>
      <c r="R2643" t="str">
        <f>RIGHT(N2643,LEN(N2643)-SEARCH("/",N2643,1))</f>
        <v>web</v>
      </c>
      <c r="S2643" s="12">
        <f>(((J2643/60)/60)/24)+DATE(1970,1,1)</f>
        <v>42276.903333333335</v>
      </c>
      <c r="T2643" s="12">
        <f>(((I2643/60)/60)/24)+DATE(1970,1,1)</f>
        <v>42306.903333333335</v>
      </c>
    </row>
    <row r="2644" spans="1:20" ht="48" x14ac:dyDescent="0.2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5">
        <f>E2644/D2644</f>
        <v>0</v>
      </c>
      <c r="P2644" s="8" t="e">
        <f>E2644/L2644</f>
        <v>#DIV/0!</v>
      </c>
      <c r="Q2644" t="str">
        <f>LEFT(N2644, SEARCH("/", N2644,1)-1)</f>
        <v>technology</v>
      </c>
      <c r="R2644" t="str">
        <f>RIGHT(N2644,LEN(N2644)-SEARCH("/",N2644,1))</f>
        <v>web</v>
      </c>
      <c r="S2644" s="12">
        <f>(((J2644/60)/60)/24)+DATE(1970,1,1)</f>
        <v>41975.842523148152</v>
      </c>
      <c r="T2644" s="12">
        <f>(((I2644/60)/60)/24)+DATE(1970,1,1)</f>
        <v>42005.842523148152</v>
      </c>
    </row>
    <row r="2645" spans="1:20" ht="48" x14ac:dyDescent="0.2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5">
        <f>E2645/D2645</f>
        <v>5.5999999999999999E-3</v>
      </c>
      <c r="P2645" s="8">
        <f>E2645/L2645</f>
        <v>14</v>
      </c>
      <c r="Q2645" t="str">
        <f>LEFT(N2645, SEARCH("/", N2645,1)-1)</f>
        <v>technology</v>
      </c>
      <c r="R2645" t="str">
        <f>RIGHT(N2645,LEN(N2645)-SEARCH("/",N2645,1))</f>
        <v>web</v>
      </c>
      <c r="S2645" s="12">
        <f>(((J2645/60)/60)/24)+DATE(1970,1,1)</f>
        <v>42020.854247685187</v>
      </c>
      <c r="T2645" s="12">
        <f>(((I2645/60)/60)/24)+DATE(1970,1,1)</f>
        <v>42050.854247685187</v>
      </c>
    </row>
    <row r="2646" spans="1:20" ht="48" x14ac:dyDescent="0.2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5">
        <f>E2646/D2646</f>
        <v>1.4E-2</v>
      </c>
      <c r="P2646" s="8">
        <f>E2646/L2646</f>
        <v>23.333333333333332</v>
      </c>
      <c r="Q2646" t="str">
        <f>LEFT(N2646, SEARCH("/", N2646,1)-1)</f>
        <v>technology</v>
      </c>
      <c r="R2646" t="str">
        <f>RIGHT(N2646,LEN(N2646)-SEARCH("/",N2646,1))</f>
        <v>web</v>
      </c>
      <c r="S2646" s="12">
        <f>(((J2646/60)/60)/24)+DATE(1970,1,1)</f>
        <v>41969.858090277776</v>
      </c>
      <c r="T2646" s="12">
        <f>(((I2646/60)/60)/24)+DATE(1970,1,1)</f>
        <v>41999.858090277776</v>
      </c>
    </row>
    <row r="2647" spans="1:20" ht="32" x14ac:dyDescent="0.2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5">
        <f>E2647/D2647</f>
        <v>0</v>
      </c>
      <c r="P2647" s="8" t="e">
        <f>E2647/L2647</f>
        <v>#DIV/0!</v>
      </c>
      <c r="Q2647" t="str">
        <f>LEFT(N2647, SEARCH("/", N2647,1)-1)</f>
        <v>technology</v>
      </c>
      <c r="R2647" t="str">
        <f>RIGHT(N2647,LEN(N2647)-SEARCH("/",N2647,1))</f>
        <v>web</v>
      </c>
      <c r="S2647" s="12">
        <f>(((J2647/60)/60)/24)+DATE(1970,1,1)</f>
        <v>42585.031782407401</v>
      </c>
      <c r="T2647" s="12">
        <f>(((I2647/60)/60)/24)+DATE(1970,1,1)</f>
        <v>42615.031782407401</v>
      </c>
    </row>
    <row r="2648" spans="1:20" ht="48" x14ac:dyDescent="0.2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5">
        <f>E2648/D2648</f>
        <v>0</v>
      </c>
      <c r="P2648" s="8" t="e">
        <f>E2648/L2648</f>
        <v>#DIV/0!</v>
      </c>
      <c r="Q2648" t="str">
        <f>LEFT(N2648, SEARCH("/", N2648,1)-1)</f>
        <v>technology</v>
      </c>
      <c r="R2648" t="str">
        <f>RIGHT(N2648,LEN(N2648)-SEARCH("/",N2648,1))</f>
        <v>web</v>
      </c>
      <c r="S2648" s="12">
        <f>(((J2648/60)/60)/24)+DATE(1970,1,1)</f>
        <v>42515.061805555553</v>
      </c>
      <c r="T2648" s="12">
        <f>(((I2648/60)/60)/24)+DATE(1970,1,1)</f>
        <v>42545.061805555553</v>
      </c>
    </row>
    <row r="2649" spans="1:20" ht="48" x14ac:dyDescent="0.2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5">
        <f>E2649/D2649</f>
        <v>0.1245</v>
      </c>
      <c r="P2649" s="8">
        <f>E2649/L2649</f>
        <v>49.8</v>
      </c>
      <c r="Q2649" t="str">
        <f>LEFT(N2649, SEARCH("/", N2649,1)-1)</f>
        <v>technology</v>
      </c>
      <c r="R2649" t="str">
        <f>RIGHT(N2649,LEN(N2649)-SEARCH("/",N2649,1))</f>
        <v>web</v>
      </c>
      <c r="S2649" s="12">
        <f>(((J2649/60)/60)/24)+DATE(1970,1,1)</f>
        <v>42507.29932870371</v>
      </c>
      <c r="T2649" s="12">
        <f>(((I2649/60)/60)/24)+DATE(1970,1,1)</f>
        <v>42538.958333333328</v>
      </c>
    </row>
    <row r="2650" spans="1:20" ht="48" x14ac:dyDescent="0.2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5">
        <f>E2650/D2650</f>
        <v>9.4999999999999998E-3</v>
      </c>
      <c r="P2650" s="8">
        <f>E2650/L2650</f>
        <v>10.555555555555555</v>
      </c>
      <c r="Q2650" t="str">
        <f>LEFT(N2650, SEARCH("/", N2650,1)-1)</f>
        <v>technology</v>
      </c>
      <c r="R2650" t="str">
        <f>RIGHT(N2650,LEN(N2650)-SEARCH("/",N2650,1))</f>
        <v>wearables</v>
      </c>
      <c r="S2650" s="12">
        <f>(((J2650/60)/60)/24)+DATE(1970,1,1)</f>
        <v>42636.645358796297</v>
      </c>
      <c r="T2650" s="12">
        <f>(((I2650/60)/60)/24)+DATE(1970,1,1)</f>
        <v>42666.645358796297</v>
      </c>
    </row>
    <row r="2651" spans="1:20" ht="48" x14ac:dyDescent="0.2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5">
        <f>E2651/D2651</f>
        <v>0.18640000000000001</v>
      </c>
      <c r="P2651" s="8">
        <f>E2651/L2651</f>
        <v>155.33333333333334</v>
      </c>
      <c r="Q2651" t="str">
        <f>LEFT(N2651, SEARCH("/", N2651,1)-1)</f>
        <v>technology</v>
      </c>
      <c r="R2651" t="str">
        <f>RIGHT(N2651,LEN(N2651)-SEARCH("/",N2651,1))</f>
        <v>wearables</v>
      </c>
      <c r="S2651" s="12">
        <f>(((J2651/60)/60)/24)+DATE(1970,1,1)</f>
        <v>42688.711354166662</v>
      </c>
      <c r="T2651" s="12">
        <f>(((I2651/60)/60)/24)+DATE(1970,1,1)</f>
        <v>42748.711354166662</v>
      </c>
    </row>
    <row r="2652" spans="1:20" ht="48" x14ac:dyDescent="0.2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5">
        <f>E2652/D2652</f>
        <v>1.0556000000000001</v>
      </c>
      <c r="P2652" s="8">
        <f>E2652/L2652</f>
        <v>95.963636363636368</v>
      </c>
      <c r="Q2652" t="str">
        <f>LEFT(N2652, SEARCH("/", N2652,1)-1)</f>
        <v>publishing</v>
      </c>
      <c r="R2652" t="str">
        <f>RIGHT(N2652,LEN(N2652)-SEARCH("/",N2652,1))</f>
        <v>nonfiction</v>
      </c>
      <c r="S2652" s="12">
        <f>(((J2652/60)/60)/24)+DATE(1970,1,1)</f>
        <v>42733.94131944445</v>
      </c>
      <c r="T2652" s="12">
        <f>(((I2652/60)/60)/24)+DATE(1970,1,1)</f>
        <v>42763.94131944445</v>
      </c>
    </row>
    <row r="2653" spans="1:20" ht="48" x14ac:dyDescent="0.2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5">
        <f>E2653/D2653</f>
        <v>1.28</v>
      </c>
      <c r="P2653" s="8">
        <f>E2653/L2653</f>
        <v>492.30769230769232</v>
      </c>
      <c r="Q2653" t="str">
        <f>LEFT(N2653, SEARCH("/", N2653,1)-1)</f>
        <v>publishing</v>
      </c>
      <c r="R2653" t="str">
        <f>RIGHT(N2653,LEN(N2653)-SEARCH("/",N2653,1))</f>
        <v>nonfiction</v>
      </c>
      <c r="S2653" s="12">
        <f>(((J2653/60)/60)/24)+DATE(1970,1,1)</f>
        <v>42019.590173611112</v>
      </c>
      <c r="T2653" s="12">
        <f>(((I2653/60)/60)/24)+DATE(1970,1,1)</f>
        <v>42049.590173611112</v>
      </c>
    </row>
    <row r="2654" spans="1:20" ht="48" x14ac:dyDescent="0.2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5">
        <f>E2654/D2654</f>
        <v>1.7000000000000001E-2</v>
      </c>
      <c r="P2654" s="8">
        <f>E2654/L2654</f>
        <v>34</v>
      </c>
      <c r="Q2654" t="str">
        <f>LEFT(N2654, SEARCH("/", N2654,1)-1)</f>
        <v>publishing</v>
      </c>
      <c r="R2654" t="str">
        <f>RIGHT(N2654,LEN(N2654)-SEARCH("/",N2654,1))</f>
        <v>fiction</v>
      </c>
      <c r="S2654" s="12">
        <f>(((J2654/60)/60)/24)+DATE(1970,1,1)</f>
        <v>40863.060127314813</v>
      </c>
      <c r="T2654" s="12">
        <f>(((I2654/60)/60)/24)+DATE(1970,1,1)</f>
        <v>40893.060127314813</v>
      </c>
    </row>
    <row r="2655" spans="1:20" ht="48" x14ac:dyDescent="0.2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5">
        <f>E2655/D2655</f>
        <v>1.443746</v>
      </c>
      <c r="P2655" s="8">
        <f>E2655/L2655</f>
        <v>92.547820512820508</v>
      </c>
      <c r="Q2655" t="str">
        <f>LEFT(N2655, SEARCH("/", N2655,1)-1)</f>
        <v>music</v>
      </c>
      <c r="R2655" t="str">
        <f>RIGHT(N2655,LEN(N2655)-SEARCH("/",N2655,1))</f>
        <v>rock</v>
      </c>
      <c r="S2655" s="12">
        <f>(((J2655/60)/60)/24)+DATE(1970,1,1)</f>
        <v>41276.047905092593</v>
      </c>
      <c r="T2655" s="12">
        <f>(((I2655/60)/60)/24)+DATE(1970,1,1)</f>
        <v>41306.047905092593</v>
      </c>
    </row>
    <row r="2656" spans="1:20" ht="64" x14ac:dyDescent="0.2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5">
        <f>E2656/D2656</f>
        <v>1.0135000000000001</v>
      </c>
      <c r="P2656" s="8">
        <f>E2656/L2656</f>
        <v>112.61111111111111</v>
      </c>
      <c r="Q2656" t="str">
        <f>LEFT(N2656, SEARCH("/", N2656,1)-1)</f>
        <v>music</v>
      </c>
      <c r="R2656" t="str">
        <f>RIGHT(N2656,LEN(N2656)-SEARCH("/",N2656,1))</f>
        <v>rock</v>
      </c>
      <c r="S2656" s="12">
        <f>(((J2656/60)/60)/24)+DATE(1970,1,1)</f>
        <v>41502.882928240739</v>
      </c>
      <c r="T2656" s="12">
        <f>(((I2656/60)/60)/24)+DATE(1970,1,1)</f>
        <v>41532.881944444445</v>
      </c>
    </row>
    <row r="2657" spans="1:20" ht="32" x14ac:dyDescent="0.2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5">
        <f>E2657/D2657</f>
        <v>1.2041660000000001</v>
      </c>
      <c r="P2657" s="8">
        <f>E2657/L2657</f>
        <v>63.37715789473684</v>
      </c>
      <c r="Q2657" t="str">
        <f>LEFT(N2657, SEARCH("/", N2657,1)-1)</f>
        <v>music</v>
      </c>
      <c r="R2657" t="str">
        <f>RIGHT(N2657,LEN(N2657)-SEARCH("/",N2657,1))</f>
        <v>metal</v>
      </c>
      <c r="S2657" s="12">
        <f>(((J2657/60)/60)/24)+DATE(1970,1,1)</f>
        <v>42607.226701388892</v>
      </c>
      <c r="T2657" s="12">
        <f>(((I2657/60)/60)/24)+DATE(1970,1,1)</f>
        <v>42637.226701388892</v>
      </c>
    </row>
    <row r="2658" spans="1:20" ht="48" x14ac:dyDescent="0.2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5">
        <f>E2658/D2658</f>
        <v>0.14860000000000001</v>
      </c>
      <c r="P2658" s="8">
        <f>E2658/L2658</f>
        <v>47.935483870967744</v>
      </c>
      <c r="Q2658" t="str">
        <f>LEFT(N2658, SEARCH("/", N2658,1)-1)</f>
        <v>technology</v>
      </c>
      <c r="R2658" t="str">
        <f>RIGHT(N2658,LEN(N2658)-SEARCH("/",N2658,1))</f>
        <v>wearables</v>
      </c>
      <c r="S2658" s="12">
        <f>(((J2658/60)/60)/24)+DATE(1970,1,1)</f>
        <v>41928.904189814813</v>
      </c>
      <c r="T2658" s="12">
        <f>(((I2658/60)/60)/24)+DATE(1970,1,1)</f>
        <v>41973.945856481485</v>
      </c>
    </row>
    <row r="2659" spans="1:20" ht="80" x14ac:dyDescent="0.2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5">
        <f>E2659/D2659</f>
        <v>1.06E-2</v>
      </c>
      <c r="P2659" s="8">
        <f>E2659/L2659</f>
        <v>35.333333333333336</v>
      </c>
      <c r="Q2659" t="str">
        <f>LEFT(N2659, SEARCH("/", N2659,1)-1)</f>
        <v>technology</v>
      </c>
      <c r="R2659" t="str">
        <f>RIGHT(N2659,LEN(N2659)-SEARCH("/",N2659,1))</f>
        <v>wearables</v>
      </c>
      <c r="S2659" s="12">
        <f>(((J2659/60)/60)/24)+DATE(1970,1,1)</f>
        <v>42061.11583333333</v>
      </c>
      <c r="T2659" s="12">
        <f>(((I2659/60)/60)/24)+DATE(1970,1,1)</f>
        <v>42091.074166666673</v>
      </c>
    </row>
    <row r="2660" spans="1:20" ht="20" x14ac:dyDescent="0.2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5">
        <f>E2660/D2660</f>
        <v>0.16769999999999999</v>
      </c>
      <c r="P2660" s="8">
        <f>E2660/L2660</f>
        <v>52.40625</v>
      </c>
      <c r="Q2660" t="str">
        <f>LEFT(N2660, SEARCH("/", N2660,1)-1)</f>
        <v>technology</v>
      </c>
      <c r="R2660" t="str">
        <f>RIGHT(N2660,LEN(N2660)-SEARCH("/",N2660,1))</f>
        <v>wearables</v>
      </c>
      <c r="S2660" s="12">
        <f>(((J2660/60)/60)/24)+DATE(1970,1,1)</f>
        <v>42611.933969907404</v>
      </c>
      <c r="T2660" s="12">
        <f>(((I2660/60)/60)/24)+DATE(1970,1,1)</f>
        <v>42641.933969907404</v>
      </c>
    </row>
    <row r="2661" spans="1:20" ht="48" x14ac:dyDescent="0.2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5">
        <f>E2661/D2661</f>
        <v>7.2599999999999998E-2</v>
      </c>
      <c r="P2661" s="8">
        <f>E2661/L2661</f>
        <v>80.666666666666671</v>
      </c>
      <c r="Q2661" t="str">
        <f>LEFT(N2661, SEARCH("/", N2661,1)-1)</f>
        <v>technology</v>
      </c>
      <c r="R2661" t="str">
        <f>RIGHT(N2661,LEN(N2661)-SEARCH("/",N2661,1))</f>
        <v>wearables</v>
      </c>
      <c r="S2661" s="12">
        <f>(((J2661/60)/60)/24)+DATE(1970,1,1)</f>
        <v>41947.940740740742</v>
      </c>
      <c r="T2661" s="12">
        <f>(((I2661/60)/60)/24)+DATE(1970,1,1)</f>
        <v>41972.666666666672</v>
      </c>
    </row>
    <row r="2662" spans="1:20" ht="32" x14ac:dyDescent="0.2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5">
        <f>E2662/D2662</f>
        <v>0.30599999999999999</v>
      </c>
      <c r="P2662" s="8">
        <f>E2662/L2662</f>
        <v>191.25</v>
      </c>
      <c r="Q2662" t="str">
        <f>LEFT(N2662, SEARCH("/", N2662,1)-1)</f>
        <v>technology</v>
      </c>
      <c r="R2662" t="str">
        <f>RIGHT(N2662,LEN(N2662)-SEARCH("/",N2662,1))</f>
        <v>wearables</v>
      </c>
      <c r="S2662" s="12">
        <f>(((J2662/60)/60)/24)+DATE(1970,1,1)</f>
        <v>41955.002488425926</v>
      </c>
      <c r="T2662" s="12">
        <f>(((I2662/60)/60)/24)+DATE(1970,1,1)</f>
        <v>42005.002488425926</v>
      </c>
    </row>
    <row r="2663" spans="1:20" ht="48" x14ac:dyDescent="0.2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5">
        <f>E2663/D2663</f>
        <v>1.1727000000000001</v>
      </c>
      <c r="P2663" s="8">
        <f>E2663/L2663</f>
        <v>45.988235294117644</v>
      </c>
      <c r="Q2663" t="str">
        <f>LEFT(N2663, SEARCH("/", N2663,1)-1)</f>
        <v>music</v>
      </c>
      <c r="R2663" t="str">
        <f>RIGHT(N2663,LEN(N2663)-SEARCH("/",N2663,1))</f>
        <v>electronic music</v>
      </c>
      <c r="S2663" s="12">
        <f>(((J2663/60)/60)/24)+DATE(1970,1,1)</f>
        <v>42755.627372685187</v>
      </c>
      <c r="T2663" s="12">
        <f>(((I2663/60)/60)/24)+DATE(1970,1,1)</f>
        <v>42800.833333333328</v>
      </c>
    </row>
    <row r="2664" spans="1:20" ht="32" x14ac:dyDescent="0.2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5">
        <f>E2664/D2664</f>
        <v>1.1175999999999999</v>
      </c>
      <c r="P2664" s="8">
        <f>E2664/L2664</f>
        <v>79.262411347517727</v>
      </c>
      <c r="Q2664" t="str">
        <f>LEFT(N2664, SEARCH("/", N2664,1)-1)</f>
        <v>music</v>
      </c>
      <c r="R2664" t="str">
        <f>RIGHT(N2664,LEN(N2664)-SEARCH("/",N2664,1))</f>
        <v>electronic music</v>
      </c>
      <c r="S2664" s="12">
        <f>(((J2664/60)/60)/24)+DATE(1970,1,1)</f>
        <v>42044.711886574078</v>
      </c>
      <c r="T2664" s="12">
        <f>(((I2664/60)/60)/24)+DATE(1970,1,1)</f>
        <v>42098.915972222225</v>
      </c>
    </row>
    <row r="2665" spans="1:20" ht="48" x14ac:dyDescent="0.2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5">
        <f>E2665/D2665</f>
        <v>1.0740000000000001</v>
      </c>
      <c r="P2665" s="8">
        <f>E2665/L2665</f>
        <v>108.48484848484848</v>
      </c>
      <c r="Q2665" t="str">
        <f>LEFT(N2665, SEARCH("/", N2665,1)-1)</f>
        <v>music</v>
      </c>
      <c r="R2665" t="str">
        <f>RIGHT(N2665,LEN(N2665)-SEARCH("/",N2665,1))</f>
        <v>electronic music</v>
      </c>
      <c r="S2665" s="12">
        <f>(((J2665/60)/60)/24)+DATE(1970,1,1)</f>
        <v>42324.764004629629</v>
      </c>
      <c r="T2665" s="12">
        <f>(((I2665/60)/60)/24)+DATE(1970,1,1)</f>
        <v>42354.764004629629</v>
      </c>
    </row>
    <row r="2666" spans="1:20" ht="48" x14ac:dyDescent="0.2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5">
        <f>E2666/D2666</f>
        <v>2.6599999999999999E-2</v>
      </c>
      <c r="P2666" s="8">
        <f>E2666/L2666</f>
        <v>33.25</v>
      </c>
      <c r="Q2666" t="str">
        <f>LEFT(N2666, SEARCH("/", N2666,1)-1)</f>
        <v>journalism</v>
      </c>
      <c r="R2666" t="str">
        <f>RIGHT(N2666,LEN(N2666)-SEARCH("/",N2666,1))</f>
        <v>audio</v>
      </c>
      <c r="S2666" s="12">
        <f>(((J2666/60)/60)/24)+DATE(1970,1,1)</f>
        <v>41844.874421296299</v>
      </c>
      <c r="T2666" s="12">
        <f>(((I2666/60)/60)/24)+DATE(1970,1,1)</f>
        <v>41874.874421296299</v>
      </c>
    </row>
    <row r="2667" spans="1:20" ht="48" x14ac:dyDescent="0.2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5">
        <f>E2667/D2667</f>
        <v>0</v>
      </c>
      <c r="P2667" s="8" t="e">
        <f>E2667/L2667</f>
        <v>#DIV/0!</v>
      </c>
      <c r="Q2667" t="str">
        <f>LEFT(N2667, SEARCH("/", N2667,1)-1)</f>
        <v>journalism</v>
      </c>
      <c r="R2667" t="str">
        <f>RIGHT(N2667,LEN(N2667)-SEARCH("/",N2667,1))</f>
        <v>audio</v>
      </c>
      <c r="S2667" s="12">
        <f>(((J2667/60)/60)/24)+DATE(1970,1,1)</f>
        <v>42058.719641203701</v>
      </c>
      <c r="T2667" s="12">
        <f>(((I2667/60)/60)/24)+DATE(1970,1,1)</f>
        <v>42118.677974537044</v>
      </c>
    </row>
    <row r="2668" spans="1:20" ht="32" x14ac:dyDescent="0.2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5">
        <f>E2668/D2668</f>
        <v>0</v>
      </c>
      <c r="P2668" s="8" t="e">
        <f>E2668/L2668</f>
        <v>#DIV/0!</v>
      </c>
      <c r="Q2668" t="str">
        <f>LEFT(N2668, SEARCH("/", N2668,1)-1)</f>
        <v>journalism</v>
      </c>
      <c r="R2668" t="str">
        <f>RIGHT(N2668,LEN(N2668)-SEARCH("/",N2668,1))</f>
        <v>audio</v>
      </c>
      <c r="S2668" s="12">
        <f>(((J2668/60)/60)/24)+DATE(1970,1,1)</f>
        <v>42678.871331018512</v>
      </c>
      <c r="T2668" s="12">
        <f>(((I2668/60)/60)/24)+DATE(1970,1,1)</f>
        <v>42708.912997685184</v>
      </c>
    </row>
    <row r="2669" spans="1:20" ht="48" x14ac:dyDescent="0.2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5">
        <f>E2669/D2669</f>
        <v>7.0000000000000001E-3</v>
      </c>
      <c r="P2669" s="8">
        <f>E2669/L2669</f>
        <v>35</v>
      </c>
      <c r="Q2669" t="str">
        <f>LEFT(N2669, SEARCH("/", N2669,1)-1)</f>
        <v>games</v>
      </c>
      <c r="R2669" t="str">
        <f>RIGHT(N2669,LEN(N2669)-SEARCH("/",N2669,1))</f>
        <v>video games</v>
      </c>
      <c r="S2669" s="12">
        <f>(((J2669/60)/60)/24)+DATE(1970,1,1)</f>
        <v>41163.011828703704</v>
      </c>
      <c r="T2669" s="12">
        <f>(((I2669/60)/60)/24)+DATE(1970,1,1)</f>
        <v>41183.011828703704</v>
      </c>
    </row>
    <row r="2670" spans="1:20" ht="32" x14ac:dyDescent="0.2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5">
        <f>E2670/D2670</f>
        <v>5.5999999999999999E-3</v>
      </c>
      <c r="P2670" s="8">
        <f>E2670/L2670</f>
        <v>18.666666666666668</v>
      </c>
      <c r="Q2670" t="str">
        <f>LEFT(N2670, SEARCH("/", N2670,1)-1)</f>
        <v>games</v>
      </c>
      <c r="R2670" t="str">
        <f>RIGHT(N2670,LEN(N2670)-SEARCH("/",N2670,1))</f>
        <v>video games</v>
      </c>
      <c r="S2670" s="12">
        <f>(((J2670/60)/60)/24)+DATE(1970,1,1)</f>
        <v>41101.906111111115</v>
      </c>
      <c r="T2670" s="12">
        <f>(((I2670/60)/60)/24)+DATE(1970,1,1)</f>
        <v>41131.906111111115</v>
      </c>
    </row>
    <row r="2671" spans="1:20" ht="64" x14ac:dyDescent="0.2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5">
        <f>E2671/D2671</f>
        <v>0</v>
      </c>
      <c r="P2671" s="8" t="e">
        <f>E2671/L2671</f>
        <v>#DIV/0!</v>
      </c>
      <c r="Q2671" t="str">
        <f>LEFT(N2671, SEARCH("/", N2671,1)-1)</f>
        <v>games</v>
      </c>
      <c r="R2671" t="str">
        <f>RIGHT(N2671,LEN(N2671)-SEARCH("/",N2671,1))</f>
        <v>video games</v>
      </c>
      <c r="S2671" s="12">
        <f>(((J2671/60)/60)/24)+DATE(1970,1,1)</f>
        <v>41813.861388888887</v>
      </c>
      <c r="T2671" s="12">
        <f>(((I2671/60)/60)/24)+DATE(1970,1,1)</f>
        <v>41843.861388888887</v>
      </c>
    </row>
    <row r="2672" spans="1:20" ht="48" x14ac:dyDescent="0.2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5">
        <f>E2672/D2672</f>
        <v>4.4999999999999997E-3</v>
      </c>
      <c r="P2672" s="8">
        <f>E2672/L2672</f>
        <v>15</v>
      </c>
      <c r="Q2672" t="str">
        <f>LEFT(N2672, SEARCH("/", N2672,1)-1)</f>
        <v>games</v>
      </c>
      <c r="R2672" t="str">
        <f>RIGHT(N2672,LEN(N2672)-SEARCH("/",N2672,1))</f>
        <v>video games</v>
      </c>
      <c r="S2672" s="12">
        <f>(((J2672/60)/60)/24)+DATE(1970,1,1)</f>
        <v>42662.752199074079</v>
      </c>
      <c r="T2672" s="12">
        <f>(((I2672/60)/60)/24)+DATE(1970,1,1)</f>
        <v>42692.793865740736</v>
      </c>
    </row>
    <row r="2673" spans="1:20" ht="48" x14ac:dyDescent="0.2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5">
        <f>E2673/D2673</f>
        <v>0.14380000000000001</v>
      </c>
      <c r="P2673" s="8">
        <f>E2673/L2673</f>
        <v>110.61538461538461</v>
      </c>
      <c r="Q2673" t="str">
        <f>LEFT(N2673, SEARCH("/", N2673,1)-1)</f>
        <v>games</v>
      </c>
      <c r="R2673" t="str">
        <f>RIGHT(N2673,LEN(N2673)-SEARCH("/",N2673,1))</f>
        <v>mobile games</v>
      </c>
      <c r="S2673" s="12">
        <f>(((J2673/60)/60)/24)+DATE(1970,1,1)</f>
        <v>42706.115405092598</v>
      </c>
      <c r="T2673" s="12">
        <f>(((I2673/60)/60)/24)+DATE(1970,1,1)</f>
        <v>42736.115405092598</v>
      </c>
    </row>
    <row r="2674" spans="1:20" ht="48" x14ac:dyDescent="0.2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5">
        <f>E2674/D2674</f>
        <v>1.5100000000000001E-2</v>
      </c>
      <c r="P2674" s="8">
        <f>E2674/L2674</f>
        <v>50.333333333333336</v>
      </c>
      <c r="Q2674" t="str">
        <f>LEFT(N2674, SEARCH("/", N2674,1)-1)</f>
        <v>food</v>
      </c>
      <c r="R2674" t="str">
        <f>RIGHT(N2674,LEN(N2674)-SEARCH("/",N2674,1))</f>
        <v>food trucks</v>
      </c>
      <c r="S2674" s="12">
        <f>(((J2674/60)/60)/24)+DATE(1970,1,1)</f>
        <v>41918.628240740742</v>
      </c>
      <c r="T2674" s="12">
        <f>(((I2674/60)/60)/24)+DATE(1970,1,1)</f>
        <v>41978.669907407413</v>
      </c>
    </row>
    <row r="2675" spans="1:20" ht="64" x14ac:dyDescent="0.2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5">
        <f>E2675/D2675</f>
        <v>0</v>
      </c>
      <c r="P2675" s="8" t="e">
        <f>E2675/L2675</f>
        <v>#DIV/0!</v>
      </c>
      <c r="Q2675" t="str">
        <f>LEFT(N2675, SEARCH("/", N2675,1)-1)</f>
        <v>food</v>
      </c>
      <c r="R2675" t="str">
        <f>RIGHT(N2675,LEN(N2675)-SEARCH("/",N2675,1))</f>
        <v>food trucks</v>
      </c>
      <c r="S2675" s="12">
        <f>(((J2675/60)/60)/24)+DATE(1970,1,1)</f>
        <v>42509.724328703705</v>
      </c>
      <c r="T2675" s="12">
        <f>(((I2675/60)/60)/24)+DATE(1970,1,1)</f>
        <v>42539.724328703705</v>
      </c>
    </row>
    <row r="2676" spans="1:20" ht="48" x14ac:dyDescent="0.2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5">
        <f>E2676/D2676</f>
        <v>0.20705000000000001</v>
      </c>
      <c r="P2676" s="8">
        <f>E2676/L2676</f>
        <v>82.82</v>
      </c>
      <c r="Q2676" t="str">
        <f>LEFT(N2676, SEARCH("/", N2676,1)-1)</f>
        <v>food</v>
      </c>
      <c r="R2676" t="str">
        <f>RIGHT(N2676,LEN(N2676)-SEARCH("/",N2676,1))</f>
        <v>food trucks</v>
      </c>
      <c r="S2676" s="12">
        <f>(((J2676/60)/60)/24)+DATE(1970,1,1)</f>
        <v>41792.214467592588</v>
      </c>
      <c r="T2676" s="12">
        <f>(((I2676/60)/60)/24)+DATE(1970,1,1)</f>
        <v>41826.214467592588</v>
      </c>
    </row>
    <row r="2677" spans="1:20" ht="48" x14ac:dyDescent="0.2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5">
        <f>E2677/D2677</f>
        <v>1.6999999999999999E-3</v>
      </c>
      <c r="P2677" s="8">
        <f>E2677/L2677</f>
        <v>5.666666666666667</v>
      </c>
      <c r="Q2677" t="str">
        <f>LEFT(N2677, SEARCH("/", N2677,1)-1)</f>
        <v>food</v>
      </c>
      <c r="R2677" t="str">
        <f>RIGHT(N2677,LEN(N2677)-SEARCH("/",N2677,1))</f>
        <v>food trucks</v>
      </c>
      <c r="S2677" s="12">
        <f>(((J2677/60)/60)/24)+DATE(1970,1,1)</f>
        <v>42027.353738425925</v>
      </c>
      <c r="T2677" s="12">
        <f>(((I2677/60)/60)/24)+DATE(1970,1,1)</f>
        <v>42057.353738425925</v>
      </c>
    </row>
    <row r="2678" spans="1:20" ht="64" x14ac:dyDescent="0.2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5">
        <f>E2678/D2678</f>
        <v>1.35</v>
      </c>
      <c r="P2678" s="8">
        <f>E2678/L2678</f>
        <v>79.411764705882348</v>
      </c>
      <c r="Q2678" t="str">
        <f>LEFT(N2678, SEARCH("/", N2678,1)-1)</f>
        <v>photography</v>
      </c>
      <c r="R2678" t="str">
        <f>RIGHT(N2678,LEN(N2678)-SEARCH("/",N2678,1))</f>
        <v>photobooks</v>
      </c>
      <c r="S2678" s="12">
        <f>(((J2678/60)/60)/24)+DATE(1970,1,1)</f>
        <v>42298.34783564815</v>
      </c>
      <c r="T2678" s="12">
        <f>(((I2678/60)/60)/24)+DATE(1970,1,1)</f>
        <v>42358.375</v>
      </c>
    </row>
    <row r="2679" spans="1:20" ht="48" x14ac:dyDescent="0.2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5">
        <f>E2679/D2679</f>
        <v>1.5529999999999999</v>
      </c>
      <c r="P2679" s="8">
        <f>E2679/L2679</f>
        <v>207.06666666666666</v>
      </c>
      <c r="Q2679" t="str">
        <f>LEFT(N2679, SEARCH("/", N2679,1)-1)</f>
        <v>photography</v>
      </c>
      <c r="R2679" t="str">
        <f>RIGHT(N2679,LEN(N2679)-SEARCH("/",N2679,1))</f>
        <v>photobooks</v>
      </c>
      <c r="S2679" s="12">
        <f>(((J2679/60)/60)/24)+DATE(1970,1,1)</f>
        <v>42423.709074074075</v>
      </c>
      <c r="T2679" s="12">
        <f>(((I2679/60)/60)/24)+DATE(1970,1,1)</f>
        <v>42453.667407407411</v>
      </c>
    </row>
    <row r="2680" spans="1:20" ht="32" x14ac:dyDescent="0.2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5">
        <f>E2680/D2680</f>
        <v>1.1472</v>
      </c>
      <c r="P2680" s="8">
        <f>E2680/L2680</f>
        <v>67.881656804733723</v>
      </c>
      <c r="Q2680" t="str">
        <f>LEFT(N2680, SEARCH("/", N2680,1)-1)</f>
        <v>music</v>
      </c>
      <c r="R2680" t="str">
        <f>RIGHT(N2680,LEN(N2680)-SEARCH("/",N2680,1))</f>
        <v>rock</v>
      </c>
      <c r="S2680" s="12">
        <f>(((J2680/60)/60)/24)+DATE(1970,1,1)</f>
        <v>40933.856967592597</v>
      </c>
      <c r="T2680" s="12">
        <f>(((I2680/60)/60)/24)+DATE(1970,1,1)</f>
        <v>40993.815300925926</v>
      </c>
    </row>
    <row r="2681" spans="1:20" ht="32" x14ac:dyDescent="0.2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5">
        <f>E2681/D2681</f>
        <v>0.11360000000000001</v>
      </c>
      <c r="P2681" s="8">
        <f>E2681/L2681</f>
        <v>29.894736842105264</v>
      </c>
      <c r="Q2681" t="str">
        <f>LEFT(N2681, SEARCH("/", N2681,1)-1)</f>
        <v>technology</v>
      </c>
      <c r="R2681" t="str">
        <f>RIGHT(N2681,LEN(N2681)-SEARCH("/",N2681,1))</f>
        <v>wearables</v>
      </c>
      <c r="S2681" s="12">
        <f>(((J2681/60)/60)/24)+DATE(1970,1,1)</f>
        <v>42611.613564814819</v>
      </c>
      <c r="T2681" s="12">
        <f>(((I2681/60)/60)/24)+DATE(1970,1,1)</f>
        <v>42651.613564814819</v>
      </c>
    </row>
    <row r="2682" spans="1:20" ht="48" x14ac:dyDescent="0.2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5">
        <f>E2682/D2682</f>
        <v>1.3613999999999999</v>
      </c>
      <c r="P2682" s="8">
        <f>E2682/L2682</f>
        <v>59.973568281938327</v>
      </c>
      <c r="Q2682" t="str">
        <f>LEFT(N2682, SEARCH("/", N2682,1)-1)</f>
        <v>publishing</v>
      </c>
      <c r="R2682" t="str">
        <f>RIGHT(N2682,LEN(N2682)-SEARCH("/",N2682,1))</f>
        <v>nonfiction</v>
      </c>
      <c r="S2682" s="12">
        <f>(((J2682/60)/60)/24)+DATE(1970,1,1)</f>
        <v>42200.578310185185</v>
      </c>
      <c r="T2682" s="12">
        <f>(((I2682/60)/60)/24)+DATE(1970,1,1)</f>
        <v>42252.165972222225</v>
      </c>
    </row>
    <row r="2683" spans="1:20" ht="32" x14ac:dyDescent="0.2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5">
        <f>E2683/D2683</f>
        <v>1.0501</v>
      </c>
      <c r="P2683" s="8">
        <f>E2683/L2683</f>
        <v>201.94230769230768</v>
      </c>
      <c r="Q2683" t="str">
        <f>LEFT(N2683, SEARCH("/", N2683,1)-1)</f>
        <v>music</v>
      </c>
      <c r="R2683" t="str">
        <f>RIGHT(N2683,LEN(N2683)-SEARCH("/",N2683,1))</f>
        <v>rock</v>
      </c>
      <c r="S2683" s="12">
        <f>(((J2683/60)/60)/24)+DATE(1970,1,1)</f>
        <v>42704.95177083333</v>
      </c>
      <c r="T2683" s="12">
        <f>(((I2683/60)/60)/24)+DATE(1970,1,1)</f>
        <v>42734.95177083333</v>
      </c>
    </row>
    <row r="2684" spans="1:20" ht="32" x14ac:dyDescent="0.2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5">
        <f>E2684/D2684</f>
        <v>1.1160000000000001</v>
      </c>
      <c r="P2684" s="8">
        <f>E2684/L2684</f>
        <v>73.907284768211923</v>
      </c>
      <c r="Q2684" t="str">
        <f>LEFT(N2684, SEARCH("/", N2684,1)-1)</f>
        <v>music</v>
      </c>
      <c r="R2684" t="str">
        <f>RIGHT(N2684,LEN(N2684)-SEARCH("/",N2684,1))</f>
        <v>rock</v>
      </c>
      <c r="S2684" s="12">
        <f>(((J2684/60)/60)/24)+DATE(1970,1,1)</f>
        <v>42130.491620370376</v>
      </c>
      <c r="T2684" s="12">
        <f>(((I2684/60)/60)/24)+DATE(1970,1,1)</f>
        <v>42160.491620370376</v>
      </c>
    </row>
    <row r="2685" spans="1:20" ht="20" x14ac:dyDescent="0.2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5">
        <f>E2685/D2685</f>
        <v>1.0235000000000001</v>
      </c>
      <c r="P2685" s="8">
        <f>E2685/L2685</f>
        <v>196.82692307692307</v>
      </c>
      <c r="Q2685" t="str">
        <f>LEFT(N2685, SEARCH("/", N2685,1)-1)</f>
        <v>music</v>
      </c>
      <c r="R2685" t="str">
        <f>RIGHT(N2685,LEN(N2685)-SEARCH("/",N2685,1))</f>
        <v>rock</v>
      </c>
      <c r="S2685" s="12">
        <f>(((J2685/60)/60)/24)+DATE(1970,1,1)</f>
        <v>42553.681979166664</v>
      </c>
      <c r="T2685" s="12">
        <f>(((I2685/60)/60)/24)+DATE(1970,1,1)</f>
        <v>42583.681979166664</v>
      </c>
    </row>
    <row r="2686" spans="1:20" ht="48" x14ac:dyDescent="0.2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5">
        <f>E2686/D2686</f>
        <v>1.1385000000000001</v>
      </c>
      <c r="P2686" s="8">
        <f>E2686/L2686</f>
        <v>72.056962025316452</v>
      </c>
      <c r="Q2686" t="str">
        <f>LEFT(N2686, SEARCH("/", N2686,1)-1)</f>
        <v>music</v>
      </c>
      <c r="R2686" t="str">
        <f>RIGHT(N2686,LEN(N2686)-SEARCH("/",N2686,1))</f>
        <v>rock</v>
      </c>
      <c r="S2686" s="12">
        <f>(((J2686/60)/60)/24)+DATE(1970,1,1)</f>
        <v>42640.917939814812</v>
      </c>
      <c r="T2686" s="12">
        <f>(((I2686/60)/60)/24)+DATE(1970,1,1)</f>
        <v>42670.888194444444</v>
      </c>
    </row>
    <row r="2687" spans="1:20" ht="32" x14ac:dyDescent="0.2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5">
        <f>E2687/D2687</f>
        <v>0</v>
      </c>
      <c r="P2687" s="8" t="e">
        <f>E2687/L2687</f>
        <v>#DIV/0!</v>
      </c>
      <c r="Q2687" t="str">
        <f>LEFT(N2687, SEARCH("/", N2687,1)-1)</f>
        <v>publishing</v>
      </c>
      <c r="R2687" t="str">
        <f>RIGHT(N2687,LEN(N2687)-SEARCH("/",N2687,1))</f>
        <v>translations</v>
      </c>
      <c r="S2687" s="12">
        <f>(((J2687/60)/60)/24)+DATE(1970,1,1)</f>
        <v>42074.060671296291</v>
      </c>
      <c r="T2687" s="12">
        <f>(((I2687/60)/60)/24)+DATE(1970,1,1)</f>
        <v>42104.060671296291</v>
      </c>
    </row>
    <row r="2688" spans="1:20" ht="48" x14ac:dyDescent="0.2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5">
        <f>E2688/D2688</f>
        <v>7.7000000000000002E-3</v>
      </c>
      <c r="P2688" s="8">
        <f>E2688/L2688</f>
        <v>38.5</v>
      </c>
      <c r="Q2688" t="str">
        <f>LEFT(N2688, SEARCH("/", N2688,1)-1)</f>
        <v>publishing</v>
      </c>
      <c r="R2688" t="str">
        <f>RIGHT(N2688,LEN(N2688)-SEARCH("/",N2688,1))</f>
        <v>translations</v>
      </c>
      <c r="S2688" s="12">
        <f>(((J2688/60)/60)/24)+DATE(1970,1,1)</f>
        <v>42391.35019675926</v>
      </c>
      <c r="T2688" s="12">
        <f>(((I2688/60)/60)/24)+DATE(1970,1,1)</f>
        <v>42421.35019675926</v>
      </c>
    </row>
    <row r="2689" spans="1:20" ht="48" x14ac:dyDescent="0.2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5">
        <f>E2689/D2689</f>
        <v>0</v>
      </c>
      <c r="P2689" s="8" t="e">
        <f>E2689/L2689</f>
        <v>#DIV/0!</v>
      </c>
      <c r="Q2689" t="str">
        <f>LEFT(N2689, SEARCH("/", N2689,1)-1)</f>
        <v>publishing</v>
      </c>
      <c r="R2689" t="str">
        <f>RIGHT(N2689,LEN(N2689)-SEARCH("/",N2689,1))</f>
        <v>fiction</v>
      </c>
      <c r="S2689" s="12">
        <f>(((J2689/60)/60)/24)+DATE(1970,1,1)</f>
        <v>42554.917488425926</v>
      </c>
      <c r="T2689" s="12">
        <f>(((I2689/60)/60)/24)+DATE(1970,1,1)</f>
        <v>42584.917488425926</v>
      </c>
    </row>
    <row r="2690" spans="1:20" ht="48" x14ac:dyDescent="0.2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5">
        <f>E2690/D2690</f>
        <v>6.7000000000000002E-3</v>
      </c>
      <c r="P2690" s="8">
        <f>E2690/L2690</f>
        <v>67</v>
      </c>
      <c r="Q2690" t="str">
        <f>LEFT(N2690, SEARCH("/", N2690,1)-1)</f>
        <v>publishing</v>
      </c>
      <c r="R2690" t="str">
        <f>RIGHT(N2690,LEN(N2690)-SEARCH("/",N2690,1))</f>
        <v>art books</v>
      </c>
      <c r="S2690" s="12">
        <f>(((J2690/60)/60)/24)+DATE(1970,1,1)</f>
        <v>41555.041701388887</v>
      </c>
      <c r="T2690" s="12">
        <f>(((I2690/60)/60)/24)+DATE(1970,1,1)</f>
        <v>41585.083368055559</v>
      </c>
    </row>
    <row r="2691" spans="1:20" ht="48" x14ac:dyDescent="0.2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5">
        <f>E2691/D2691</f>
        <v>1E-3</v>
      </c>
      <c r="P2691" s="8">
        <f>E2691/L2691</f>
        <v>10</v>
      </c>
      <c r="Q2691" t="str">
        <f>LEFT(N2691, SEARCH("/", N2691,1)-1)</f>
        <v>publishing</v>
      </c>
      <c r="R2691" t="str">
        <f>RIGHT(N2691,LEN(N2691)-SEARCH("/",N2691,1))</f>
        <v>art books</v>
      </c>
      <c r="S2691" s="12">
        <f>(((J2691/60)/60)/24)+DATE(1970,1,1)</f>
        <v>42121.367002314815</v>
      </c>
      <c r="T2691" s="12">
        <f>(((I2691/60)/60)/24)+DATE(1970,1,1)</f>
        <v>42152.836805555555</v>
      </c>
    </row>
    <row r="2692" spans="1:20" ht="48" x14ac:dyDescent="0.2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5">
        <f>E2692/D2692</f>
        <v>5.0599999999999999E-2</v>
      </c>
      <c r="P2692" s="8">
        <f>E2692/L2692</f>
        <v>84.333333333333329</v>
      </c>
      <c r="Q2692" t="str">
        <f>LEFT(N2692, SEARCH("/", N2692,1)-1)</f>
        <v>publishing</v>
      </c>
      <c r="R2692" t="str">
        <f>RIGHT(N2692,LEN(N2692)-SEARCH("/",N2692,1))</f>
        <v>art books</v>
      </c>
      <c r="S2692" s="12">
        <f>(((J2692/60)/60)/24)+DATE(1970,1,1)</f>
        <v>42017.927418981482</v>
      </c>
      <c r="T2692" s="12">
        <f>(((I2692/60)/60)/24)+DATE(1970,1,1)</f>
        <v>42052.927418981482</v>
      </c>
    </row>
    <row r="2693" spans="1:20" ht="48" x14ac:dyDescent="0.2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5">
        <f>E2693/D2693</f>
        <v>0.2291</v>
      </c>
      <c r="P2693" s="8">
        <f>E2693/L2693</f>
        <v>65.457142857142856</v>
      </c>
      <c r="Q2693" t="str">
        <f>LEFT(N2693, SEARCH("/", N2693,1)-1)</f>
        <v>publishing</v>
      </c>
      <c r="R2693" t="str">
        <f>RIGHT(N2693,LEN(N2693)-SEARCH("/",N2693,1))</f>
        <v>art books</v>
      </c>
      <c r="S2693" s="12">
        <f>(((J2693/60)/60)/24)+DATE(1970,1,1)</f>
        <v>41799.524259259262</v>
      </c>
      <c r="T2693" s="12">
        <f>(((I2693/60)/60)/24)+DATE(1970,1,1)</f>
        <v>41829.524259259262</v>
      </c>
    </row>
    <row r="2694" spans="1:20" ht="48" x14ac:dyDescent="0.2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5">
        <f>E2694/D2694</f>
        <v>5.4999999999999997E-3</v>
      </c>
      <c r="P2694" s="8">
        <f>E2694/L2694</f>
        <v>27.5</v>
      </c>
      <c r="Q2694" t="str">
        <f>LEFT(N2694, SEARCH("/", N2694,1)-1)</f>
        <v>publishing</v>
      </c>
      <c r="R2694" t="str">
        <f>RIGHT(N2694,LEN(N2694)-SEARCH("/",N2694,1))</f>
        <v>art books</v>
      </c>
      <c r="S2694" s="12">
        <f>(((J2694/60)/60)/24)+DATE(1970,1,1)</f>
        <v>41054.847777777781</v>
      </c>
      <c r="T2694" s="12">
        <f>(((I2694/60)/60)/24)+DATE(1970,1,1)</f>
        <v>41114.847777777781</v>
      </c>
    </row>
    <row r="2695" spans="1:20" ht="48" x14ac:dyDescent="0.2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5">
        <f>E2695/D2695</f>
        <v>1.4511000000000001</v>
      </c>
      <c r="P2695" s="8">
        <f>E2695/L2695</f>
        <v>70.785365853658533</v>
      </c>
      <c r="Q2695" t="str">
        <f>LEFT(N2695, SEARCH("/", N2695,1)-1)</f>
        <v>music</v>
      </c>
      <c r="R2695" t="str">
        <f>RIGHT(N2695,LEN(N2695)-SEARCH("/",N2695,1))</f>
        <v>rock</v>
      </c>
      <c r="S2695" s="12">
        <f>(((J2695/60)/60)/24)+DATE(1970,1,1)</f>
        <v>41053.80846064815</v>
      </c>
      <c r="T2695" s="12">
        <f>(((I2695/60)/60)/24)+DATE(1970,1,1)</f>
        <v>41074.80846064815</v>
      </c>
    </row>
    <row r="2696" spans="1:20" ht="48" x14ac:dyDescent="0.2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5">
        <f>E2696/D2696</f>
        <v>1.042</v>
      </c>
      <c r="P2696" s="8">
        <f>E2696/L2696</f>
        <v>66.369426751592357</v>
      </c>
      <c r="Q2696" t="str">
        <f>LEFT(N2696, SEARCH("/", N2696,1)-1)</f>
        <v>music</v>
      </c>
      <c r="R2696" t="str">
        <f>RIGHT(N2696,LEN(N2696)-SEARCH("/",N2696,1))</f>
        <v>rock</v>
      </c>
      <c r="S2696" s="12">
        <f>(((J2696/60)/60)/24)+DATE(1970,1,1)</f>
        <v>41194.715520833335</v>
      </c>
      <c r="T2696" s="12">
        <f>(((I2696/60)/60)/24)+DATE(1970,1,1)</f>
        <v>41235.916666666664</v>
      </c>
    </row>
    <row r="2697" spans="1:20" ht="48" x14ac:dyDescent="0.2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5">
        <f>E2697/D2697</f>
        <v>1.5590999999999999</v>
      </c>
      <c r="P2697" s="8">
        <f>E2697/L2697</f>
        <v>117.22556390977444</v>
      </c>
      <c r="Q2697" t="str">
        <f>LEFT(N2697, SEARCH("/", N2697,1)-1)</f>
        <v>music</v>
      </c>
      <c r="R2697" t="str">
        <f>RIGHT(N2697,LEN(N2697)-SEARCH("/",N2697,1))</f>
        <v>rock</v>
      </c>
      <c r="S2697" s="12">
        <f>(((J2697/60)/60)/24)+DATE(1970,1,1)</f>
        <v>41164.859502314815</v>
      </c>
      <c r="T2697" s="12">
        <f>(((I2697/60)/60)/24)+DATE(1970,1,1)</f>
        <v>41194.859502314815</v>
      </c>
    </row>
    <row r="2698" spans="1:20" ht="48" x14ac:dyDescent="0.2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5">
        <f>E2698/D2698</f>
        <v>1</v>
      </c>
      <c r="P2698" s="8">
        <f>E2698/L2698</f>
        <v>172.41379310344828</v>
      </c>
      <c r="Q2698" t="str">
        <f>LEFT(N2698, SEARCH("/", N2698,1)-1)</f>
        <v>music</v>
      </c>
      <c r="R2698" t="str">
        <f>RIGHT(N2698,LEN(N2698)-SEARCH("/",N2698,1))</f>
        <v>rock</v>
      </c>
      <c r="S2698" s="12">
        <f>(((J2698/60)/60)/24)+DATE(1970,1,1)</f>
        <v>40896.883750000001</v>
      </c>
      <c r="T2698" s="12">
        <f>(((I2698/60)/60)/24)+DATE(1970,1,1)</f>
        <v>40924.208333333336</v>
      </c>
    </row>
    <row r="2699" spans="1:20" ht="48" x14ac:dyDescent="0.2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5">
        <f>E2699/D2699</f>
        <v>1.095</v>
      </c>
      <c r="P2699" s="8">
        <f>E2699/L2699</f>
        <v>85.546875</v>
      </c>
      <c r="Q2699" t="str">
        <f>LEFT(N2699, SEARCH("/", N2699,1)-1)</f>
        <v>music</v>
      </c>
      <c r="R2699" t="str">
        <f>RIGHT(N2699,LEN(N2699)-SEARCH("/",N2699,1))</f>
        <v>pop</v>
      </c>
      <c r="S2699" s="12">
        <f>(((J2699/60)/60)/24)+DATE(1970,1,1)</f>
        <v>41175.05972222222</v>
      </c>
      <c r="T2699" s="12">
        <f>(((I2699/60)/60)/24)+DATE(1970,1,1)</f>
        <v>41235.101388888892</v>
      </c>
    </row>
    <row r="2700" spans="1:20" ht="48" x14ac:dyDescent="0.2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5">
        <f>E2700/D2700</f>
        <v>0.3125</v>
      </c>
      <c r="P2700" s="8">
        <f>E2700/L2700</f>
        <v>80.128205128205124</v>
      </c>
      <c r="Q2700" t="str">
        <f>LEFT(N2700, SEARCH("/", N2700,1)-1)</f>
        <v>music</v>
      </c>
      <c r="R2700" t="str">
        <f>RIGHT(N2700,LEN(N2700)-SEARCH("/",N2700,1))</f>
        <v>faith</v>
      </c>
      <c r="S2700" s="12">
        <f>(((J2700/60)/60)/24)+DATE(1970,1,1)</f>
        <v>42802.046817129631</v>
      </c>
      <c r="T2700" s="12">
        <f>(((I2700/60)/60)/24)+DATE(1970,1,1)</f>
        <v>42835.84375</v>
      </c>
    </row>
    <row r="2701" spans="1:20" ht="48" x14ac:dyDescent="0.2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5">
        <f>E2701/D2701</f>
        <v>5.0000000000000001E-4</v>
      </c>
      <c r="P2701" s="8">
        <f>E2701/L2701</f>
        <v>5</v>
      </c>
      <c r="Q2701" t="str">
        <f>LEFT(N2701, SEARCH("/", N2701,1)-1)</f>
        <v>music</v>
      </c>
      <c r="R2701" t="str">
        <f>RIGHT(N2701,LEN(N2701)-SEARCH("/",N2701,1))</f>
        <v>faith</v>
      </c>
      <c r="S2701" s="12">
        <f>(((J2701/60)/60)/24)+DATE(1970,1,1)</f>
        <v>42791.669837962967</v>
      </c>
      <c r="T2701" s="12">
        <f>(((I2701/60)/60)/24)+DATE(1970,1,1)</f>
        <v>42821.191666666666</v>
      </c>
    </row>
    <row r="2702" spans="1:20" ht="48" x14ac:dyDescent="0.2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5">
        <f>E2702/D2702</f>
        <v>0.105</v>
      </c>
      <c r="P2702" s="8">
        <f>E2702/L2702</f>
        <v>525</v>
      </c>
      <c r="Q2702" t="str">
        <f>LEFT(N2702, SEARCH("/", N2702,1)-1)</f>
        <v>music</v>
      </c>
      <c r="R2702" t="str">
        <f>RIGHT(N2702,LEN(N2702)-SEARCH("/",N2702,1))</f>
        <v>faith</v>
      </c>
      <c r="S2702" s="12">
        <f>(((J2702/60)/60)/24)+DATE(1970,1,1)</f>
        <v>41852.646226851852</v>
      </c>
      <c r="T2702" s="12">
        <f>(((I2702/60)/60)/24)+DATE(1970,1,1)</f>
        <v>41883.646226851852</v>
      </c>
    </row>
    <row r="2703" spans="1:20" ht="48" x14ac:dyDescent="0.2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5">
        <f>E2703/D2703</f>
        <v>6.5000000000000002E-2</v>
      </c>
      <c r="P2703" s="8">
        <f>E2703/L2703</f>
        <v>216.66666666666666</v>
      </c>
      <c r="Q2703" t="str">
        <f>LEFT(N2703, SEARCH("/", N2703,1)-1)</f>
        <v>music</v>
      </c>
      <c r="R2703" t="str">
        <f>RIGHT(N2703,LEN(N2703)-SEARCH("/",N2703,1))</f>
        <v>faith</v>
      </c>
      <c r="S2703" s="12">
        <f>(((J2703/60)/60)/24)+DATE(1970,1,1)</f>
        <v>42129.82540509259</v>
      </c>
      <c r="T2703" s="12">
        <f>(((I2703/60)/60)/24)+DATE(1970,1,1)</f>
        <v>42186.25</v>
      </c>
    </row>
    <row r="2704" spans="1:20" ht="48" x14ac:dyDescent="0.2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5">
        <f>E2704/D2704</f>
        <v>0</v>
      </c>
      <c r="P2704" s="8" t="e">
        <f>E2704/L2704</f>
        <v>#DIV/0!</v>
      </c>
      <c r="Q2704" t="str">
        <f>LEFT(N2704, SEARCH("/", N2704,1)-1)</f>
        <v>music</v>
      </c>
      <c r="R2704" t="str">
        <f>RIGHT(N2704,LEN(N2704)-SEARCH("/",N2704,1))</f>
        <v>faith</v>
      </c>
      <c r="S2704" s="12">
        <f>(((J2704/60)/60)/24)+DATE(1970,1,1)</f>
        <v>42471.052152777775</v>
      </c>
      <c r="T2704" s="12">
        <f>(((I2704/60)/60)/24)+DATE(1970,1,1)</f>
        <v>42531.052152777775</v>
      </c>
    </row>
    <row r="2705" spans="1:20" ht="48" x14ac:dyDescent="0.2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5">
        <f>E2705/D2705</f>
        <v>0</v>
      </c>
      <c r="P2705" s="8" t="e">
        <f>E2705/L2705</f>
        <v>#DIV/0!</v>
      </c>
      <c r="Q2705" t="str">
        <f>LEFT(N2705, SEARCH("/", N2705,1)-1)</f>
        <v>music</v>
      </c>
      <c r="R2705" t="str">
        <f>RIGHT(N2705,LEN(N2705)-SEARCH("/",N2705,1))</f>
        <v>faith</v>
      </c>
      <c r="S2705" s="12">
        <f>(((J2705/60)/60)/24)+DATE(1970,1,1)</f>
        <v>42614.675625000003</v>
      </c>
      <c r="T2705" s="12">
        <f>(((I2705/60)/60)/24)+DATE(1970,1,1)</f>
        <v>42626.895833333328</v>
      </c>
    </row>
    <row r="2706" spans="1:20" ht="32" x14ac:dyDescent="0.2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5">
        <f>E2706/D2706</f>
        <v>1.0289999999999999</v>
      </c>
      <c r="P2706" s="8">
        <f>E2706/L2706</f>
        <v>168.68852459016392</v>
      </c>
      <c r="Q2706" t="str">
        <f>LEFT(N2706, SEARCH("/", N2706,1)-1)</f>
        <v>photography</v>
      </c>
      <c r="R2706" t="str">
        <f>RIGHT(N2706,LEN(N2706)-SEARCH("/",N2706,1))</f>
        <v>photobooks</v>
      </c>
      <c r="S2706" s="12">
        <f>(((J2706/60)/60)/24)+DATE(1970,1,1)</f>
        <v>42052.7815162037</v>
      </c>
      <c r="T2706" s="12">
        <f>(((I2706/60)/60)/24)+DATE(1970,1,1)</f>
        <v>42082.739849537036</v>
      </c>
    </row>
    <row r="2707" spans="1:20" ht="48" x14ac:dyDescent="0.2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5">
        <f>E2707/D2707</f>
        <v>0.15329999999999999</v>
      </c>
      <c r="P2707" s="8">
        <f>E2707/L2707</f>
        <v>63.875</v>
      </c>
      <c r="Q2707" t="str">
        <f>LEFT(N2707, SEARCH("/", N2707,1)-1)</f>
        <v>photography</v>
      </c>
      <c r="R2707" t="str">
        <f>RIGHT(N2707,LEN(N2707)-SEARCH("/",N2707,1))</f>
        <v>photobooks</v>
      </c>
      <c r="S2707" s="12">
        <f>(((J2707/60)/60)/24)+DATE(1970,1,1)</f>
        <v>42068.65552083333</v>
      </c>
      <c r="T2707" s="12">
        <f>(((I2707/60)/60)/24)+DATE(1970,1,1)</f>
        <v>42098.613854166666</v>
      </c>
    </row>
    <row r="2708" spans="1:20" ht="48" x14ac:dyDescent="0.2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5">
        <f>E2708/D2708</f>
        <v>0.67549999999999999</v>
      </c>
      <c r="P2708" s="8">
        <f>E2708/L2708</f>
        <v>48.25</v>
      </c>
      <c r="Q2708" t="str">
        <f>LEFT(N2708, SEARCH("/", N2708,1)-1)</f>
        <v>photography</v>
      </c>
      <c r="R2708" t="str">
        <f>RIGHT(N2708,LEN(N2708)-SEARCH("/",N2708,1))</f>
        <v>photobooks</v>
      </c>
      <c r="S2708" s="12">
        <f>(((J2708/60)/60)/24)+DATE(1970,1,1)</f>
        <v>42689.56931712963</v>
      </c>
      <c r="T2708" s="12">
        <f>(((I2708/60)/60)/24)+DATE(1970,1,1)</f>
        <v>42719.56931712963</v>
      </c>
    </row>
    <row r="2709" spans="1:20" ht="32" x14ac:dyDescent="0.2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5">
        <f>E2709/D2709</f>
        <v>1.1805000000000001</v>
      </c>
      <c r="P2709" s="8">
        <f>E2709/L2709</f>
        <v>131.16666666666666</v>
      </c>
      <c r="Q2709" t="str">
        <f>LEFT(N2709, SEARCH("/", N2709,1)-1)</f>
        <v>music</v>
      </c>
      <c r="R2709" t="str">
        <f>RIGHT(N2709,LEN(N2709)-SEARCH("/",N2709,1))</f>
        <v>rock</v>
      </c>
      <c r="S2709" s="12">
        <f>(((J2709/60)/60)/24)+DATE(1970,1,1)</f>
        <v>41988.964062500003</v>
      </c>
      <c r="T2709" s="12">
        <f>(((I2709/60)/60)/24)+DATE(1970,1,1)</f>
        <v>42028.964062500003</v>
      </c>
    </row>
    <row r="2710" spans="1:20" ht="48" x14ac:dyDescent="0.2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5">
        <f>E2710/D2710</f>
        <v>1.2400610000000001</v>
      </c>
      <c r="P2710" s="8">
        <f>E2710/L2710</f>
        <v>92.541865671641801</v>
      </c>
      <c r="Q2710" t="str">
        <f>LEFT(N2710, SEARCH("/", N2710,1)-1)</f>
        <v>music</v>
      </c>
      <c r="R2710" t="str">
        <f>RIGHT(N2710,LEN(N2710)-SEARCH("/",N2710,1))</f>
        <v>rock</v>
      </c>
      <c r="S2710" s="12">
        <f>(((J2710/60)/60)/24)+DATE(1970,1,1)</f>
        <v>40564.994837962964</v>
      </c>
      <c r="T2710" s="12">
        <f>(((I2710/60)/60)/24)+DATE(1970,1,1)</f>
        <v>40594.994837962964</v>
      </c>
    </row>
    <row r="2711" spans="1:20" ht="48" x14ac:dyDescent="0.2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5">
        <f>E2711/D2711</f>
        <v>0</v>
      </c>
      <c r="P2711" s="8" t="e">
        <f>E2711/L2711</f>
        <v>#DIV/0!</v>
      </c>
      <c r="Q2711" t="str">
        <f>LEFT(N2711, SEARCH("/", N2711,1)-1)</f>
        <v>games</v>
      </c>
      <c r="R2711" t="str">
        <f>RIGHT(N2711,LEN(N2711)-SEARCH("/",N2711,1))</f>
        <v>mobile games</v>
      </c>
      <c r="S2711" s="12">
        <f>(((J2711/60)/60)/24)+DATE(1970,1,1)</f>
        <v>42709.002881944441</v>
      </c>
      <c r="T2711" s="12">
        <f>(((I2711/60)/60)/24)+DATE(1970,1,1)</f>
        <v>42739.002881944441</v>
      </c>
    </row>
    <row r="2712" spans="1:20" ht="32" x14ac:dyDescent="0.2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5">
        <f>E2712/D2712</f>
        <v>5.1000000000000004E-3</v>
      </c>
      <c r="P2712" s="8">
        <f>E2712/L2712</f>
        <v>17</v>
      </c>
      <c r="Q2712" t="str">
        <f>LEFT(N2712, SEARCH("/", N2712,1)-1)</f>
        <v>games</v>
      </c>
      <c r="R2712" t="str">
        <f>RIGHT(N2712,LEN(N2712)-SEARCH("/",N2712,1))</f>
        <v>mobile games</v>
      </c>
      <c r="S2712" s="12">
        <f>(((J2712/60)/60)/24)+DATE(1970,1,1)</f>
        <v>42528.899398148147</v>
      </c>
      <c r="T2712" s="12">
        <f>(((I2712/60)/60)/24)+DATE(1970,1,1)</f>
        <v>42588.899398148147</v>
      </c>
    </row>
    <row r="2713" spans="1:20" ht="64" x14ac:dyDescent="0.2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5">
        <f>E2713/D2713</f>
        <v>1.0555000000000001</v>
      </c>
      <c r="P2713" s="8">
        <f>E2713/L2713</f>
        <v>87.958333333333329</v>
      </c>
      <c r="Q2713" t="str">
        <f>LEFT(N2713, SEARCH("/", N2713,1)-1)</f>
        <v>music</v>
      </c>
      <c r="R2713" t="str">
        <f>RIGHT(N2713,LEN(N2713)-SEARCH("/",N2713,1))</f>
        <v>indie rock</v>
      </c>
      <c r="S2713" s="12">
        <f>(((J2713/60)/60)/24)+DATE(1970,1,1)</f>
        <v>40335.798078703701</v>
      </c>
      <c r="T2713" s="12">
        <f>(((I2713/60)/60)/24)+DATE(1970,1,1)</f>
        <v>40381.25</v>
      </c>
    </row>
    <row r="2714" spans="1:20" ht="48" x14ac:dyDescent="0.2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5">
        <f>E2714/D2714</f>
        <v>0.43030000000000002</v>
      </c>
      <c r="P2714" s="8">
        <f>E2714/L2714</f>
        <v>40.980952380952381</v>
      </c>
      <c r="Q2714" t="str">
        <f>LEFT(N2714, SEARCH("/", N2714,1)-1)</f>
        <v>technology</v>
      </c>
      <c r="R2714" t="str">
        <f>RIGHT(N2714,LEN(N2714)-SEARCH("/",N2714,1))</f>
        <v>gadgets</v>
      </c>
      <c r="S2714" s="12">
        <f>(((J2714/60)/60)/24)+DATE(1970,1,1)</f>
        <v>42270.875706018516</v>
      </c>
      <c r="T2714" s="12">
        <f>(((I2714/60)/60)/24)+DATE(1970,1,1)</f>
        <v>42298.958333333328</v>
      </c>
    </row>
    <row r="2715" spans="1:20" ht="48" x14ac:dyDescent="0.2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5">
        <f>E2715/D2715</f>
        <v>1.107</v>
      </c>
      <c r="P2715" s="8">
        <f>E2715/L2715</f>
        <v>115.3125</v>
      </c>
      <c r="Q2715" t="str">
        <f>LEFT(N2715, SEARCH("/", N2715,1)-1)</f>
        <v>music</v>
      </c>
      <c r="R2715" t="str">
        <f>RIGHT(N2715,LEN(N2715)-SEARCH("/",N2715,1))</f>
        <v>indie rock</v>
      </c>
      <c r="S2715" s="12">
        <f>(((J2715/60)/60)/24)+DATE(1970,1,1)</f>
        <v>41313.985046296293</v>
      </c>
      <c r="T2715" s="12">
        <f>(((I2715/60)/60)/24)+DATE(1970,1,1)</f>
        <v>41343.943379629629</v>
      </c>
    </row>
    <row r="2716" spans="1:20" ht="48" x14ac:dyDescent="0.2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5">
        <f>E2716/D2716</f>
        <v>17.052499999999998</v>
      </c>
      <c r="P2716" s="8">
        <f>E2716/L2716</f>
        <v>68.815577078288939</v>
      </c>
      <c r="Q2716" t="str">
        <f>LEFT(N2716, SEARCH("/", N2716,1)-1)</f>
        <v>technology</v>
      </c>
      <c r="R2716" t="str">
        <f>RIGHT(N2716,LEN(N2716)-SEARCH("/",N2716,1))</f>
        <v>hardware</v>
      </c>
      <c r="S2716" s="12">
        <f>(((J2716/60)/60)/24)+DATE(1970,1,1)</f>
        <v>42548.269861111112</v>
      </c>
      <c r="T2716" s="12">
        <f>(((I2716/60)/60)/24)+DATE(1970,1,1)</f>
        <v>42593.269861111112</v>
      </c>
    </row>
    <row r="2717" spans="1:20" ht="48" x14ac:dyDescent="0.2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5">
        <f>E2717/D2717</f>
        <v>1.5673440000000001</v>
      </c>
      <c r="P2717" s="8">
        <f>E2717/L2717</f>
        <v>36.965660377358489</v>
      </c>
      <c r="Q2717" t="str">
        <f>LEFT(N2717, SEARCH("/", N2717,1)-1)</f>
        <v>technology</v>
      </c>
      <c r="R2717" t="str">
        <f>RIGHT(N2717,LEN(N2717)-SEARCH("/",N2717,1))</f>
        <v>hardware</v>
      </c>
      <c r="S2717" s="12">
        <f>(((J2717/60)/60)/24)+DATE(1970,1,1)</f>
        <v>41871.845601851855</v>
      </c>
      <c r="T2717" s="12">
        <f>(((I2717/60)/60)/24)+DATE(1970,1,1)</f>
        <v>41913</v>
      </c>
    </row>
    <row r="2718" spans="1:20" ht="48" x14ac:dyDescent="0.2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5">
        <f>E2718/D2718</f>
        <v>11.053811999999999</v>
      </c>
      <c r="P2718" s="8">
        <f>E2718/L2718</f>
        <v>67.690214329454989</v>
      </c>
      <c r="Q2718" t="str">
        <f>LEFT(N2718, SEARCH("/", N2718,1)-1)</f>
        <v>technology</v>
      </c>
      <c r="R2718" t="str">
        <f>RIGHT(N2718,LEN(N2718)-SEARCH("/",N2718,1))</f>
        <v>hardware</v>
      </c>
      <c r="S2718" s="12">
        <f>(((J2718/60)/60)/24)+DATE(1970,1,1)</f>
        <v>41148.194641203707</v>
      </c>
      <c r="T2718" s="12">
        <f>(((I2718/60)/60)/24)+DATE(1970,1,1)</f>
        <v>41188.165972222225</v>
      </c>
    </row>
    <row r="2719" spans="1:20" ht="48" x14ac:dyDescent="0.2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5">
        <f>E2719/D2719</f>
        <v>1.9292499999999999</v>
      </c>
      <c r="P2719" s="8">
        <f>E2719/L2719</f>
        <v>63.04738562091503</v>
      </c>
      <c r="Q2719" t="str">
        <f>LEFT(N2719, SEARCH("/", N2719,1)-1)</f>
        <v>technology</v>
      </c>
      <c r="R2719" t="str">
        <f>RIGHT(N2719,LEN(N2719)-SEARCH("/",N2719,1))</f>
        <v>hardware</v>
      </c>
      <c r="S2719" s="12">
        <f>(((J2719/60)/60)/24)+DATE(1970,1,1)</f>
        <v>41742.780509259261</v>
      </c>
      <c r="T2719" s="12">
        <f>(((I2719/60)/60)/24)+DATE(1970,1,1)</f>
        <v>41772.780509259261</v>
      </c>
    </row>
    <row r="2720" spans="1:20" ht="48" x14ac:dyDescent="0.2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5">
        <f>E2720/D2720</f>
        <v>1.157092</v>
      </c>
      <c r="P2720" s="8">
        <f>E2720/L2720</f>
        <v>84.459270072992695</v>
      </c>
      <c r="Q2720" t="str">
        <f>LEFT(N2720, SEARCH("/", N2720,1)-1)</f>
        <v>technology</v>
      </c>
      <c r="R2720" t="str">
        <f>RIGHT(N2720,LEN(N2720)-SEARCH("/",N2720,1))</f>
        <v>hardware</v>
      </c>
      <c r="S2720" s="12">
        <f>(((J2720/60)/60)/24)+DATE(1970,1,1)</f>
        <v>40347.837800925925</v>
      </c>
      <c r="T2720" s="12">
        <f>(((I2720/60)/60)/24)+DATE(1970,1,1)</f>
        <v>40414.166666666664</v>
      </c>
    </row>
    <row r="2721" spans="1:20" ht="32" x14ac:dyDescent="0.2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5">
        <f>E2721/D2721</f>
        <v>9.2154220000000002</v>
      </c>
      <c r="P2721" s="8">
        <f>E2721/L2721</f>
        <v>192.38876826722338</v>
      </c>
      <c r="Q2721" t="str">
        <f>LEFT(N2721, SEARCH("/", N2721,1)-1)</f>
        <v>technology</v>
      </c>
      <c r="R2721" t="str">
        <f>RIGHT(N2721,LEN(N2721)-SEARCH("/",N2721,1))</f>
        <v>hardware</v>
      </c>
      <c r="S2721" s="12">
        <f>(((J2721/60)/60)/24)+DATE(1970,1,1)</f>
        <v>41312.88077546296</v>
      </c>
      <c r="T2721" s="12">
        <f>(((I2721/60)/60)/24)+DATE(1970,1,1)</f>
        <v>41342.88077546296</v>
      </c>
    </row>
    <row r="2722" spans="1:20" ht="48" x14ac:dyDescent="0.2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5">
        <f>E2722/D2722</f>
        <v>3.0047639999999998</v>
      </c>
      <c r="P2722" s="8">
        <f>E2722/L2722</f>
        <v>70.041118881118877</v>
      </c>
      <c r="Q2722" t="str">
        <f>LEFT(N2722, SEARCH("/", N2722,1)-1)</f>
        <v>technology</v>
      </c>
      <c r="R2722" t="str">
        <f>RIGHT(N2722,LEN(N2722)-SEARCH("/",N2722,1))</f>
        <v>hardware</v>
      </c>
      <c r="S2722" s="12">
        <f>(((J2722/60)/60)/24)+DATE(1970,1,1)</f>
        <v>41578.210104166668</v>
      </c>
      <c r="T2722" s="12">
        <f>(((I2722/60)/60)/24)+DATE(1970,1,1)</f>
        <v>41638.251770833333</v>
      </c>
    </row>
    <row r="2723" spans="1:20" ht="48" x14ac:dyDescent="0.2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5">
        <f>E2723/D2723</f>
        <v>1.2353000000000001</v>
      </c>
      <c r="P2723" s="8">
        <f>E2723/L2723</f>
        <v>88.23571428571428</v>
      </c>
      <c r="Q2723" t="str">
        <f>LEFT(N2723, SEARCH("/", N2723,1)-1)</f>
        <v>technology</v>
      </c>
      <c r="R2723" t="str">
        <f>RIGHT(N2723,LEN(N2723)-SEARCH("/",N2723,1))</f>
        <v>hardware</v>
      </c>
      <c r="S2723" s="12">
        <f>(((J2723/60)/60)/24)+DATE(1970,1,1)</f>
        <v>42331.708032407405</v>
      </c>
      <c r="T2723" s="12">
        <f>(((I2723/60)/60)/24)+DATE(1970,1,1)</f>
        <v>42391.708032407405</v>
      </c>
    </row>
    <row r="2724" spans="1:20" ht="48" x14ac:dyDescent="0.2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5">
        <f>E2724/D2724</f>
        <v>1.2110000000000001</v>
      </c>
      <c r="P2724" s="8">
        <f>E2724/L2724</f>
        <v>55.806451612903224</v>
      </c>
      <c r="Q2724" t="str">
        <f>LEFT(N2724, SEARCH("/", N2724,1)-1)</f>
        <v>technology</v>
      </c>
      <c r="R2724" t="str">
        <f>RIGHT(N2724,LEN(N2724)-SEARCH("/",N2724,1))</f>
        <v>hardware</v>
      </c>
      <c r="S2724" s="12">
        <f>(((J2724/60)/60)/24)+DATE(1970,1,1)</f>
        <v>41387.171805555554</v>
      </c>
      <c r="T2724" s="12">
        <f>(((I2724/60)/60)/24)+DATE(1970,1,1)</f>
        <v>41417.171805555554</v>
      </c>
    </row>
    <row r="2725" spans="1:20" ht="48" x14ac:dyDescent="0.2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5">
        <f>E2725/D2725</f>
        <v>4.7327000000000004</v>
      </c>
      <c r="P2725" s="8">
        <f>E2725/L2725</f>
        <v>278.39411764705881</v>
      </c>
      <c r="Q2725" t="str">
        <f>LEFT(N2725, SEARCH("/", N2725,1)-1)</f>
        <v>technology</v>
      </c>
      <c r="R2725" t="str">
        <f>RIGHT(N2725,LEN(N2725)-SEARCH("/",N2725,1))</f>
        <v>hardware</v>
      </c>
      <c r="S2725" s="12">
        <f>(((J2725/60)/60)/24)+DATE(1970,1,1)</f>
        <v>42115.071504629625</v>
      </c>
      <c r="T2725" s="12">
        <f>(((I2725/60)/60)/24)+DATE(1970,1,1)</f>
        <v>42155.071504629625</v>
      </c>
    </row>
    <row r="2726" spans="1:20" ht="48" x14ac:dyDescent="0.2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5">
        <f>E2726/D2726</f>
        <v>2.8816999999999999</v>
      </c>
      <c r="P2726" s="8">
        <f>E2726/L2726</f>
        <v>47.474464579901152</v>
      </c>
      <c r="Q2726" t="str">
        <f>LEFT(N2726, SEARCH("/", N2726,1)-1)</f>
        <v>technology</v>
      </c>
      <c r="R2726" t="str">
        <f>RIGHT(N2726,LEN(N2726)-SEARCH("/",N2726,1))</f>
        <v>hardware</v>
      </c>
      <c r="S2726" s="12">
        <f>(((J2726/60)/60)/24)+DATE(1970,1,1)</f>
        <v>42150.71056712963</v>
      </c>
      <c r="T2726" s="12">
        <f>(((I2726/60)/60)/24)+DATE(1970,1,1)</f>
        <v>42180.791666666672</v>
      </c>
    </row>
    <row r="2727" spans="1:20" ht="48" x14ac:dyDescent="0.2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5">
        <f>E2727/D2727</f>
        <v>8.5000000000000006E-3</v>
      </c>
      <c r="P2727" s="8">
        <f>E2727/L2727</f>
        <v>5.3125</v>
      </c>
      <c r="Q2727" t="str">
        <f>LEFT(N2727, SEARCH("/", N2727,1)-1)</f>
        <v>games</v>
      </c>
      <c r="R2727" t="str">
        <f>RIGHT(N2727,LEN(N2727)-SEARCH("/",N2727,1))</f>
        <v>video games</v>
      </c>
      <c r="S2727" s="12">
        <f>(((J2727/60)/60)/24)+DATE(1970,1,1)</f>
        <v>41018.711863425924</v>
      </c>
      <c r="T2727" s="12">
        <f>(((I2727/60)/60)/24)+DATE(1970,1,1)</f>
        <v>41048.711863425924</v>
      </c>
    </row>
    <row r="2728" spans="1:20" ht="48" x14ac:dyDescent="0.2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5">
        <f>E2728/D2728</f>
        <v>2.8473999999999999</v>
      </c>
      <c r="P2728" s="8">
        <f>E2728/L2728</f>
        <v>107.04511278195488</v>
      </c>
      <c r="Q2728" t="str">
        <f>LEFT(N2728, SEARCH("/", N2728,1)-1)</f>
        <v>games</v>
      </c>
      <c r="R2728" t="str">
        <f>RIGHT(N2728,LEN(N2728)-SEARCH("/",N2728,1))</f>
        <v>tabletop games</v>
      </c>
      <c r="S2728" s="12">
        <f>(((J2728/60)/60)/24)+DATE(1970,1,1)</f>
        <v>42380.690289351856</v>
      </c>
      <c r="T2728" s="12">
        <f>(((I2728/60)/60)/24)+DATE(1970,1,1)</f>
        <v>42394.666666666672</v>
      </c>
    </row>
    <row r="2729" spans="1:20" ht="48" x14ac:dyDescent="0.2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5">
        <f>E2729/D2729</f>
        <v>5.3737000000000004</v>
      </c>
      <c r="P2729" s="8">
        <f>E2729/L2729</f>
        <v>61.203872437357631</v>
      </c>
      <c r="Q2729" t="str">
        <f>LEFT(N2729, SEARCH("/", N2729,1)-1)</f>
        <v>games</v>
      </c>
      <c r="R2729" t="str">
        <f>RIGHT(N2729,LEN(N2729)-SEARCH("/",N2729,1))</f>
        <v>tabletop games</v>
      </c>
      <c r="S2729" s="12">
        <f>(((J2729/60)/60)/24)+DATE(1970,1,1)</f>
        <v>42425.757986111115</v>
      </c>
      <c r="T2729" s="12">
        <f>(((I2729/60)/60)/24)+DATE(1970,1,1)</f>
        <v>42455.716319444444</v>
      </c>
    </row>
    <row r="2730" spans="1:20" ht="48" x14ac:dyDescent="0.2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5">
        <f>E2730/D2730</f>
        <v>2.4315000000000002</v>
      </c>
      <c r="P2730" s="8">
        <f>E2730/L2730</f>
        <v>82.145270270270274</v>
      </c>
      <c r="Q2730" t="str">
        <f>LEFT(N2730, SEARCH("/", N2730,1)-1)</f>
        <v>games</v>
      </c>
      <c r="R2730" t="str">
        <f>RIGHT(N2730,LEN(N2730)-SEARCH("/",N2730,1))</f>
        <v>tabletop games</v>
      </c>
      <c r="S2730" s="12">
        <f>(((J2730/60)/60)/24)+DATE(1970,1,1)</f>
        <v>42644.667534722219</v>
      </c>
      <c r="T2730" s="12">
        <f>(((I2730/60)/60)/24)+DATE(1970,1,1)</f>
        <v>42672.791666666672</v>
      </c>
    </row>
    <row r="2731" spans="1:20" ht="32" x14ac:dyDescent="0.2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5">
        <f>E2731/D2731</f>
        <v>13.600976000000001</v>
      </c>
      <c r="P2731" s="8">
        <f>E2731/L2731</f>
        <v>53.865251485148519</v>
      </c>
      <c r="Q2731" t="str">
        <f>LEFT(N2731, SEARCH("/", N2731,1)-1)</f>
        <v>games</v>
      </c>
      <c r="R2731" t="str">
        <f>RIGHT(N2731,LEN(N2731)-SEARCH("/",N2731,1))</f>
        <v>tabletop games</v>
      </c>
      <c r="S2731" s="12">
        <f>(((J2731/60)/60)/24)+DATE(1970,1,1)</f>
        <v>41569.575613425928</v>
      </c>
      <c r="T2731" s="12">
        <f>(((I2731/60)/60)/24)+DATE(1970,1,1)</f>
        <v>41605.126388888886</v>
      </c>
    </row>
    <row r="2732" spans="1:20" ht="64" x14ac:dyDescent="0.2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5">
        <f>E2732/D2732</f>
        <v>2.5445000000000002</v>
      </c>
      <c r="P2732" s="8">
        <f>E2732/L2732</f>
        <v>47.383612662942269</v>
      </c>
      <c r="Q2732" t="str">
        <f>LEFT(N2732, SEARCH("/", N2732,1)-1)</f>
        <v>food</v>
      </c>
      <c r="R2732" t="str">
        <f>RIGHT(N2732,LEN(N2732)-SEARCH("/",N2732,1))</f>
        <v>small batch</v>
      </c>
      <c r="S2732" s="12">
        <f>(((J2732/60)/60)/24)+DATE(1970,1,1)</f>
        <v>42139.781678240746</v>
      </c>
      <c r="T2732" s="12">
        <f>(((I2732/60)/60)/24)+DATE(1970,1,1)</f>
        <v>42169.781678240746</v>
      </c>
    </row>
    <row r="2733" spans="1:20" ht="48" x14ac:dyDescent="0.2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5">
        <f>E2733/D2733</f>
        <v>0.03</v>
      </c>
      <c r="P2733" s="8">
        <f>E2733/L2733</f>
        <v>300</v>
      </c>
      <c r="Q2733" t="str">
        <f>LEFT(N2733, SEARCH("/", N2733,1)-1)</f>
        <v>technology</v>
      </c>
      <c r="R2733" t="str">
        <f>RIGHT(N2733,LEN(N2733)-SEARCH("/",N2733,1))</f>
        <v>web</v>
      </c>
      <c r="S2733" s="12">
        <f>(((J2733/60)/60)/24)+DATE(1970,1,1)</f>
        <v>42327.825289351851</v>
      </c>
      <c r="T2733" s="12">
        <f>(((I2733/60)/60)/24)+DATE(1970,1,1)</f>
        <v>42377.82430555555</v>
      </c>
    </row>
    <row r="2734" spans="1:20" ht="32" x14ac:dyDescent="0.2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5">
        <f>E2734/D2734</f>
        <v>0</v>
      </c>
      <c r="P2734" s="8" t="e">
        <f>E2734/L2734</f>
        <v>#DIV/0!</v>
      </c>
      <c r="Q2734" t="str">
        <f>LEFT(N2734, SEARCH("/", N2734,1)-1)</f>
        <v>technology</v>
      </c>
      <c r="R2734" t="str">
        <f>RIGHT(N2734,LEN(N2734)-SEARCH("/",N2734,1))</f>
        <v>web</v>
      </c>
      <c r="S2734" s="12">
        <f>(((J2734/60)/60)/24)+DATE(1970,1,1)</f>
        <v>42130.78361111111</v>
      </c>
      <c r="T2734" s="12">
        <f>(((I2734/60)/60)/24)+DATE(1970,1,1)</f>
        <v>42160.78361111111</v>
      </c>
    </row>
    <row r="2735" spans="1:20" ht="48" x14ac:dyDescent="0.2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5">
        <f>E2735/D2735</f>
        <v>0</v>
      </c>
      <c r="P2735" s="8" t="e">
        <f>E2735/L2735</f>
        <v>#DIV/0!</v>
      </c>
      <c r="Q2735" t="str">
        <f>LEFT(N2735, SEARCH("/", N2735,1)-1)</f>
        <v>technology</v>
      </c>
      <c r="R2735" t="str">
        <f>RIGHT(N2735,LEN(N2735)-SEARCH("/",N2735,1))</f>
        <v>web</v>
      </c>
      <c r="S2735" s="12">
        <f>(((J2735/60)/60)/24)+DATE(1970,1,1)</f>
        <v>42592.836076388892</v>
      </c>
      <c r="T2735" s="12">
        <f>(((I2735/60)/60)/24)+DATE(1970,1,1)</f>
        <v>42622.836076388892</v>
      </c>
    </row>
    <row r="2736" spans="1:20" ht="48" x14ac:dyDescent="0.2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5">
        <f>E2736/D2736</f>
        <v>4.3499999999999997E-2</v>
      </c>
      <c r="P2736" s="8">
        <f>E2736/L2736</f>
        <v>145</v>
      </c>
      <c r="Q2736" t="str">
        <f>LEFT(N2736, SEARCH("/", N2736,1)-1)</f>
        <v>technology</v>
      </c>
      <c r="R2736" t="str">
        <f>RIGHT(N2736,LEN(N2736)-SEARCH("/",N2736,1))</f>
        <v>web</v>
      </c>
      <c r="S2736" s="12">
        <f>(((J2736/60)/60)/24)+DATE(1970,1,1)</f>
        <v>42027.056793981479</v>
      </c>
      <c r="T2736" s="12">
        <f>(((I2736/60)/60)/24)+DATE(1970,1,1)</f>
        <v>42057.056793981479</v>
      </c>
    </row>
    <row r="2737" spans="1:20" ht="48" x14ac:dyDescent="0.2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5">
        <f>E2737/D2737</f>
        <v>0</v>
      </c>
      <c r="P2737" s="8" t="e">
        <f>E2737/L2737</f>
        <v>#DIV/0!</v>
      </c>
      <c r="Q2737" t="str">
        <f>LEFT(N2737, SEARCH("/", N2737,1)-1)</f>
        <v>food</v>
      </c>
      <c r="R2737" t="str">
        <f>RIGHT(N2737,LEN(N2737)-SEARCH("/",N2737,1))</f>
        <v>food trucks</v>
      </c>
      <c r="S2737" s="12">
        <f>(((J2737/60)/60)/24)+DATE(1970,1,1)</f>
        <v>42397.89980324074</v>
      </c>
      <c r="T2737" s="12">
        <f>(((I2737/60)/60)/24)+DATE(1970,1,1)</f>
        <v>42427.89980324074</v>
      </c>
    </row>
    <row r="2738" spans="1:20" ht="48" x14ac:dyDescent="0.2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5">
        <f>E2738/D2738</f>
        <v>0</v>
      </c>
      <c r="P2738" s="8" t="e">
        <f>E2738/L2738</f>
        <v>#DIV/0!</v>
      </c>
      <c r="Q2738" t="str">
        <f>LEFT(N2738, SEARCH("/", N2738,1)-1)</f>
        <v>food</v>
      </c>
      <c r="R2738" t="str">
        <f>RIGHT(N2738,LEN(N2738)-SEARCH("/",N2738,1))</f>
        <v>food trucks</v>
      </c>
      <c r="S2738" s="12">
        <f>(((J2738/60)/60)/24)+DATE(1970,1,1)</f>
        <v>42265.818622685183</v>
      </c>
      <c r="T2738" s="12">
        <f>(((I2738/60)/60)/24)+DATE(1970,1,1)</f>
        <v>42295.818622685183</v>
      </c>
    </row>
    <row r="2739" spans="1:20" ht="48" x14ac:dyDescent="0.2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5">
        <f>E2739/D2739</f>
        <v>1.08</v>
      </c>
      <c r="P2739" s="8">
        <f>E2739/L2739</f>
        <v>90</v>
      </c>
      <c r="Q2739" t="str">
        <f>LEFT(N2739, SEARCH("/", N2739,1)-1)</f>
        <v>food</v>
      </c>
      <c r="R2739" t="str">
        <f>RIGHT(N2739,LEN(N2739)-SEARCH("/",N2739,1))</f>
        <v>small batch</v>
      </c>
      <c r="S2739" s="12">
        <f>(((J2739/60)/60)/24)+DATE(1970,1,1)</f>
        <v>41943.142534722225</v>
      </c>
      <c r="T2739" s="12">
        <f>(((I2739/60)/60)/24)+DATE(1970,1,1)</f>
        <v>41973.184201388889</v>
      </c>
    </row>
    <row r="2740" spans="1:20" ht="48" x14ac:dyDescent="0.2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5">
        <f>E2740/D2740</f>
        <v>1.1545000000000001</v>
      </c>
      <c r="P2740" s="8">
        <f>E2740/L2740</f>
        <v>62.06989247311828</v>
      </c>
      <c r="Q2740" t="str">
        <f>LEFT(N2740, SEARCH("/", N2740,1)-1)</f>
        <v>food</v>
      </c>
      <c r="R2740" t="str">
        <f>RIGHT(N2740,LEN(N2740)-SEARCH("/",N2740,1))</f>
        <v>small batch</v>
      </c>
      <c r="S2740" s="12">
        <f>(((J2740/60)/60)/24)+DATE(1970,1,1)</f>
        <v>42779.908449074079</v>
      </c>
      <c r="T2740" s="12">
        <f>(((I2740/60)/60)/24)+DATE(1970,1,1)</f>
        <v>42799.908449074079</v>
      </c>
    </row>
    <row r="2741" spans="1:20" ht="48" x14ac:dyDescent="0.2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5">
        <f>E2741/D2741</f>
        <v>0</v>
      </c>
      <c r="P2741" s="8" t="e">
        <f>E2741/L2741</f>
        <v>#DIV/0!</v>
      </c>
      <c r="Q2741" t="str">
        <f>LEFT(N2741, SEARCH("/", N2741,1)-1)</f>
        <v>food</v>
      </c>
      <c r="R2741" t="str">
        <f>RIGHT(N2741,LEN(N2741)-SEARCH("/",N2741,1))</f>
        <v>restaurants</v>
      </c>
      <c r="S2741" s="12">
        <f>(((J2741/60)/60)/24)+DATE(1970,1,1)</f>
        <v>42498.899398148147</v>
      </c>
      <c r="T2741" s="12">
        <f>(((I2741/60)/60)/24)+DATE(1970,1,1)</f>
        <v>42528.879166666666</v>
      </c>
    </row>
    <row r="2742" spans="1:20" ht="48" x14ac:dyDescent="0.2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5">
        <f>E2742/D2742</f>
        <v>1.0024999999999999</v>
      </c>
      <c r="P2742" s="8">
        <f>E2742/L2742</f>
        <v>169.91525423728814</v>
      </c>
      <c r="Q2742" t="str">
        <f>LEFT(N2742, SEARCH("/", N2742,1)-1)</f>
        <v>music</v>
      </c>
      <c r="R2742" t="str">
        <f>RIGHT(N2742,LEN(N2742)-SEARCH("/",N2742,1))</f>
        <v>classical music</v>
      </c>
      <c r="S2742" s="12">
        <f>(((J2742/60)/60)/24)+DATE(1970,1,1)</f>
        <v>41977.902222222227</v>
      </c>
      <c r="T2742" s="12">
        <f>(((I2742/60)/60)/24)+DATE(1970,1,1)</f>
        <v>42037.902222222227</v>
      </c>
    </row>
    <row r="2743" spans="1:20" ht="48" x14ac:dyDescent="0.2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5">
        <f>E2743/D2743</f>
        <v>7.4999999999999997E-3</v>
      </c>
      <c r="P2743" s="8">
        <f>E2743/L2743</f>
        <v>25</v>
      </c>
      <c r="Q2743" t="str">
        <f>LEFT(N2743, SEARCH("/", N2743,1)-1)</f>
        <v>food</v>
      </c>
      <c r="R2743" t="str">
        <f>RIGHT(N2743,LEN(N2743)-SEARCH("/",N2743,1))</f>
        <v>food trucks</v>
      </c>
      <c r="S2743" s="12">
        <f>(((J2743/60)/60)/24)+DATE(1970,1,1)</f>
        <v>42594.524756944447</v>
      </c>
      <c r="T2743" s="12">
        <f>(((I2743/60)/60)/24)+DATE(1970,1,1)</f>
        <v>42654.524756944447</v>
      </c>
    </row>
    <row r="2744" spans="1:20" ht="48" x14ac:dyDescent="0.2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5">
        <f>E2744/D2744</f>
        <v>0.01</v>
      </c>
      <c r="P2744" s="8">
        <f>E2744/L2744</f>
        <v>100</v>
      </c>
      <c r="Q2744" t="str">
        <f>LEFT(N2744, SEARCH("/", N2744,1)-1)</f>
        <v>food</v>
      </c>
      <c r="R2744" t="str">
        <f>RIGHT(N2744,LEN(N2744)-SEARCH("/",N2744,1))</f>
        <v>food trucks</v>
      </c>
      <c r="S2744" s="12">
        <f>(((J2744/60)/60)/24)+DATE(1970,1,1)</f>
        <v>42440.650335648148</v>
      </c>
      <c r="T2744" s="12">
        <f>(((I2744/60)/60)/24)+DATE(1970,1,1)</f>
        <v>42499.868055555555</v>
      </c>
    </row>
    <row r="2745" spans="1:20" ht="48" x14ac:dyDescent="0.2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5">
        <f>E2745/D2745</f>
        <v>5.0000000000000001E-3</v>
      </c>
      <c r="P2745" s="8">
        <f>E2745/L2745</f>
        <v>50</v>
      </c>
      <c r="Q2745" t="str">
        <f>LEFT(N2745, SEARCH("/", N2745,1)-1)</f>
        <v>food</v>
      </c>
      <c r="R2745" t="str">
        <f>RIGHT(N2745,LEN(N2745)-SEARCH("/",N2745,1))</f>
        <v>food trucks</v>
      </c>
      <c r="S2745" s="12">
        <f>(((J2745/60)/60)/24)+DATE(1970,1,1)</f>
        <v>42584.666597222225</v>
      </c>
      <c r="T2745" s="12">
        <f>(((I2745/60)/60)/24)+DATE(1970,1,1)</f>
        <v>42614.666597222225</v>
      </c>
    </row>
    <row r="2746" spans="1:20" ht="48" x14ac:dyDescent="0.2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5">
        <f>E2746/D2746</f>
        <v>0</v>
      </c>
      <c r="P2746" s="8" t="e">
        <f>E2746/L2746</f>
        <v>#DIV/0!</v>
      </c>
      <c r="Q2746" t="str">
        <f>LEFT(N2746, SEARCH("/", N2746,1)-1)</f>
        <v>food</v>
      </c>
      <c r="R2746" t="str">
        <f>RIGHT(N2746,LEN(N2746)-SEARCH("/",N2746,1))</f>
        <v>food trucks</v>
      </c>
      <c r="S2746" s="12">
        <f>(((J2746/60)/60)/24)+DATE(1970,1,1)</f>
        <v>42487.825752314813</v>
      </c>
      <c r="T2746" s="12">
        <f>(((I2746/60)/60)/24)+DATE(1970,1,1)</f>
        <v>42508.825752314813</v>
      </c>
    </row>
    <row r="2747" spans="1:20" ht="32" x14ac:dyDescent="0.2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5">
        <f>E2747/D2747</f>
        <v>0</v>
      </c>
      <c r="P2747" s="8" t="e">
        <f>E2747/L2747</f>
        <v>#DIV/0!</v>
      </c>
      <c r="Q2747" t="str">
        <f>LEFT(N2747, SEARCH("/", N2747,1)-1)</f>
        <v>food</v>
      </c>
      <c r="R2747" t="str">
        <f>RIGHT(N2747,LEN(N2747)-SEARCH("/",N2747,1))</f>
        <v>food trucks</v>
      </c>
      <c r="S2747" s="12">
        <f>(((J2747/60)/60)/24)+DATE(1970,1,1)</f>
        <v>42060.00980324074</v>
      </c>
      <c r="T2747" s="12">
        <f>(((I2747/60)/60)/24)+DATE(1970,1,1)</f>
        <v>42104.968136574069</v>
      </c>
    </row>
    <row r="2748" spans="1:20" ht="32" x14ac:dyDescent="0.2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5">
        <f>E2748/D2748</f>
        <v>0</v>
      </c>
      <c r="P2748" s="8" t="e">
        <f>E2748/L2748</f>
        <v>#DIV/0!</v>
      </c>
      <c r="Q2748" t="str">
        <f>LEFT(N2748, SEARCH("/", N2748,1)-1)</f>
        <v>food</v>
      </c>
      <c r="R2748" t="str">
        <f>RIGHT(N2748,LEN(N2748)-SEARCH("/",N2748,1))</f>
        <v>food trucks</v>
      </c>
      <c r="S2748" s="12">
        <f>(((J2748/60)/60)/24)+DATE(1970,1,1)</f>
        <v>42140.173252314817</v>
      </c>
      <c r="T2748" s="12">
        <f>(((I2748/60)/60)/24)+DATE(1970,1,1)</f>
        <v>42170.173252314817</v>
      </c>
    </row>
    <row r="2749" spans="1:20" ht="48" x14ac:dyDescent="0.2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5">
        <f>E2749/D2749</f>
        <v>0</v>
      </c>
      <c r="P2749" s="8" t="e">
        <f>E2749/L2749</f>
        <v>#DIV/0!</v>
      </c>
      <c r="Q2749" t="str">
        <f>LEFT(N2749, SEARCH("/", N2749,1)-1)</f>
        <v>food</v>
      </c>
      <c r="R2749" t="str">
        <f>RIGHT(N2749,LEN(N2749)-SEARCH("/",N2749,1))</f>
        <v>food trucks</v>
      </c>
      <c r="S2749" s="12">
        <f>(((J2749/60)/60)/24)+DATE(1970,1,1)</f>
        <v>42089.84520833334</v>
      </c>
      <c r="T2749" s="12">
        <f>(((I2749/60)/60)/24)+DATE(1970,1,1)</f>
        <v>42119.84520833334</v>
      </c>
    </row>
    <row r="2750" spans="1:20" ht="48" x14ac:dyDescent="0.2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5">
        <f>E2750/D2750</f>
        <v>1.7176130000000001</v>
      </c>
      <c r="P2750" s="8">
        <f>E2750/L2750</f>
        <v>58.422210884353746</v>
      </c>
      <c r="Q2750" t="str">
        <f>LEFT(N2750, SEARCH("/", N2750,1)-1)</f>
        <v>technology</v>
      </c>
      <c r="R2750" t="str">
        <f>RIGHT(N2750,LEN(N2750)-SEARCH("/",N2750,1))</f>
        <v>space exploration</v>
      </c>
      <c r="S2750" s="12">
        <f>(((J2750/60)/60)/24)+DATE(1970,1,1)</f>
        <v>41982.143171296295</v>
      </c>
      <c r="T2750" s="12">
        <f>(((I2750/60)/60)/24)+DATE(1970,1,1)</f>
        <v>42013.143171296295</v>
      </c>
    </row>
    <row r="2751" spans="1:20" ht="48" x14ac:dyDescent="0.2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5">
        <f>E2751/D2751</f>
        <v>1.592951</v>
      </c>
      <c r="P2751" s="8">
        <f>E2751/L2751</f>
        <v>77.327718446601949</v>
      </c>
      <c r="Q2751" t="str">
        <f>LEFT(N2751, SEARCH("/", N2751,1)-1)</f>
        <v>technology</v>
      </c>
      <c r="R2751" t="str">
        <f>RIGHT(N2751,LEN(N2751)-SEARCH("/",N2751,1))</f>
        <v>makerspaces</v>
      </c>
      <c r="S2751" s="12">
        <f>(((J2751/60)/60)/24)+DATE(1970,1,1)</f>
        <v>42235.764340277776</v>
      </c>
      <c r="T2751" s="12">
        <f>(((I2751/60)/60)/24)+DATE(1970,1,1)</f>
        <v>42272.875</v>
      </c>
    </row>
    <row r="2752" spans="1:20" ht="48" x14ac:dyDescent="0.2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5">
        <f>E2752/D2752</f>
        <v>0.33189999999999997</v>
      </c>
      <c r="P2752" s="8">
        <f>E2752/L2752</f>
        <v>70.61702127659575</v>
      </c>
      <c r="Q2752" t="str">
        <f>LEFT(N2752, SEARCH("/", N2752,1)-1)</f>
        <v>technology</v>
      </c>
      <c r="R2752" t="str">
        <f>RIGHT(N2752,LEN(N2752)-SEARCH("/",N2752,1))</f>
        <v>makerspaces</v>
      </c>
      <c r="S2752" s="12">
        <f>(((J2752/60)/60)/24)+DATE(1970,1,1)</f>
        <v>42344.884143518517</v>
      </c>
      <c r="T2752" s="12">
        <f>(((I2752/60)/60)/24)+DATE(1970,1,1)</f>
        <v>42366.25</v>
      </c>
    </row>
    <row r="2753" spans="1:20" ht="48" x14ac:dyDescent="0.2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5">
        <f>E2753/D2753</f>
        <v>0.34410000000000002</v>
      </c>
      <c r="P2753" s="8">
        <f>E2753/L2753</f>
        <v>132.34615384615384</v>
      </c>
      <c r="Q2753" t="str">
        <f>LEFT(N2753, SEARCH("/", N2753,1)-1)</f>
        <v>theater</v>
      </c>
      <c r="R2753" t="str">
        <f>RIGHT(N2753,LEN(N2753)-SEARCH("/",N2753,1))</f>
        <v>spaces</v>
      </c>
      <c r="S2753" s="12">
        <f>(((J2753/60)/60)/24)+DATE(1970,1,1)</f>
        <v>42800.801817129628</v>
      </c>
      <c r="T2753" s="12">
        <f>(((I2753/60)/60)/24)+DATE(1970,1,1)</f>
        <v>42830.760150462964</v>
      </c>
    </row>
    <row r="2754" spans="1:20" ht="64" x14ac:dyDescent="0.2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5">
        <f>E2754/D2754</f>
        <v>1.1998010000000001</v>
      </c>
      <c r="P2754" s="8">
        <f>E2754/L2754</f>
        <v>64.160481283422456</v>
      </c>
      <c r="Q2754" t="str">
        <f>LEFT(N2754, SEARCH("/", N2754,1)-1)</f>
        <v>theater</v>
      </c>
      <c r="R2754" t="str">
        <f>RIGHT(N2754,LEN(N2754)-SEARCH("/",N2754,1))</f>
        <v>spaces</v>
      </c>
      <c r="S2754" s="12">
        <f>(((J2754/60)/60)/24)+DATE(1970,1,1)</f>
        <v>42255.333252314813</v>
      </c>
      <c r="T2754" s="12">
        <f>(((I2754/60)/60)/24)+DATE(1970,1,1)</f>
        <v>42285.333252314813</v>
      </c>
    </row>
    <row r="2755" spans="1:20" ht="48" x14ac:dyDescent="0.2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5">
        <f>E2755/D2755</f>
        <v>4.9321000000000002</v>
      </c>
      <c r="P2755" s="8">
        <f>E2755/L2755</f>
        <v>69.760961810466767</v>
      </c>
      <c r="Q2755" t="str">
        <f>LEFT(N2755, SEARCH("/", N2755,1)-1)</f>
        <v>technology</v>
      </c>
      <c r="R2755" t="str">
        <f>RIGHT(N2755,LEN(N2755)-SEARCH("/",N2755,1))</f>
        <v>hardware</v>
      </c>
      <c r="S2755" s="12">
        <f>(((J2755/60)/60)/24)+DATE(1970,1,1)</f>
        <v>42198.676655092597</v>
      </c>
      <c r="T2755" s="12">
        <f>(((I2755/60)/60)/24)+DATE(1970,1,1)</f>
        <v>42223.676655092597</v>
      </c>
    </row>
    <row r="2756" spans="1:20" ht="32" x14ac:dyDescent="0.2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5">
        <f>E2756/D2756</f>
        <v>1.0999999999999999E-2</v>
      </c>
      <c r="P2756" s="8">
        <f>E2756/L2756</f>
        <v>55</v>
      </c>
      <c r="Q2756" t="str">
        <f>LEFT(N2756, SEARCH("/", N2756,1)-1)</f>
        <v>publishing</v>
      </c>
      <c r="R2756" t="str">
        <f>RIGHT(N2756,LEN(N2756)-SEARCH("/",N2756,1))</f>
        <v>children's books</v>
      </c>
      <c r="S2756" s="12">
        <f>(((J2756/60)/60)/24)+DATE(1970,1,1)</f>
        <v>42068.799039351856</v>
      </c>
      <c r="T2756" s="12">
        <f>(((I2756/60)/60)/24)+DATE(1970,1,1)</f>
        <v>42098.757372685184</v>
      </c>
    </row>
    <row r="2757" spans="1:20" ht="48" x14ac:dyDescent="0.2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5">
        <f>E2757/D2757</f>
        <v>0</v>
      </c>
      <c r="P2757" s="8" t="e">
        <f>E2757/L2757</f>
        <v>#DIV/0!</v>
      </c>
      <c r="Q2757" t="str">
        <f>LEFT(N2757, SEARCH("/", N2757,1)-1)</f>
        <v>publishing</v>
      </c>
      <c r="R2757" t="str">
        <f>RIGHT(N2757,LEN(N2757)-SEARCH("/",N2757,1))</f>
        <v>children's books</v>
      </c>
      <c r="S2757" s="12">
        <f>(((J2757/60)/60)/24)+DATE(1970,1,1)</f>
        <v>41863.636006944449</v>
      </c>
      <c r="T2757" s="12">
        <f>(((I2757/60)/60)/24)+DATE(1970,1,1)</f>
        <v>41893.636006944449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8">
        <f>E2758/L2758</f>
        <v>31.757575757575758</v>
      </c>
      <c r="Q2758" t="str">
        <f>LEFT(N2758, SEARCH("/", N2758,1)-1)</f>
        <v>publishing</v>
      </c>
      <c r="R2758" t="str">
        <f>RIGHT(N2758,LEN(N2758)-SEARCH("/",N2758,1))</f>
        <v>children's books</v>
      </c>
      <c r="S2758" s="12">
        <f>(((J2758/60)/60)/24)+DATE(1970,1,1)</f>
        <v>41620.90047453704</v>
      </c>
      <c r="T2758" s="12">
        <f>(((I2758/60)/60)/24)+DATE(1970,1,1)</f>
        <v>41650.90047453704</v>
      </c>
    </row>
    <row r="2759" spans="1:20" ht="64" x14ac:dyDescent="0.2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5">
        <f>E2759/D2759</f>
        <v>1.105675</v>
      </c>
      <c r="P2759" s="8">
        <f>E2759/L2759</f>
        <v>151.4623287671233</v>
      </c>
      <c r="Q2759" t="str">
        <f>LEFT(N2759, SEARCH("/", N2759,1)-1)</f>
        <v>theater</v>
      </c>
      <c r="R2759" t="str">
        <f>RIGHT(N2759,LEN(N2759)-SEARCH("/",N2759,1))</f>
        <v>plays</v>
      </c>
      <c r="S2759" s="12">
        <f>(((J2759/60)/60)/24)+DATE(1970,1,1)</f>
        <v>42176.419039351851</v>
      </c>
      <c r="T2759" s="12">
        <f>(((I2759/60)/60)/24)+DATE(1970,1,1)</f>
        <v>42206.419039351851</v>
      </c>
    </row>
    <row r="2760" spans="1:20" ht="48" x14ac:dyDescent="0.2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5">
        <f>E2760/D2760</f>
        <v>1.2795000000000001</v>
      </c>
      <c r="P2760" s="8">
        <f>E2760/L2760</f>
        <v>90.744680851063833</v>
      </c>
      <c r="Q2760" t="str">
        <f>LEFT(N2760, SEARCH("/", N2760,1)-1)</f>
        <v>theater</v>
      </c>
      <c r="R2760" t="str">
        <f>RIGHT(N2760,LEN(N2760)-SEARCH("/",N2760,1))</f>
        <v>plays</v>
      </c>
      <c r="S2760" s="12">
        <f>(((J2760/60)/60)/24)+DATE(1970,1,1)</f>
        <v>42158.065694444449</v>
      </c>
      <c r="T2760" s="12">
        <f>(((I2760/60)/60)/24)+DATE(1970,1,1)</f>
        <v>42201</v>
      </c>
    </row>
    <row r="2761" spans="1:20" ht="48" x14ac:dyDescent="0.2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5">
        <f>E2761/D2761</f>
        <v>1.0026999999999999</v>
      </c>
      <c r="P2761" s="8">
        <f>E2761/L2761</f>
        <v>92.842592592592595</v>
      </c>
      <c r="Q2761" t="str">
        <f>LEFT(N2761, SEARCH("/", N2761,1)-1)</f>
        <v>theater</v>
      </c>
      <c r="R2761" t="str">
        <f>RIGHT(N2761,LEN(N2761)-SEARCH("/",N2761,1))</f>
        <v>plays</v>
      </c>
      <c r="S2761" s="12">
        <f>(((J2761/60)/60)/24)+DATE(1970,1,1)</f>
        <v>42028.496562500004</v>
      </c>
      <c r="T2761" s="12">
        <f>(((I2761/60)/60)/24)+DATE(1970,1,1)</f>
        <v>42058.496562500004</v>
      </c>
    </row>
    <row r="2762" spans="1:20" ht="48" x14ac:dyDescent="0.2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5">
        <f>E2762/D2762</f>
        <v>1.0603</v>
      </c>
      <c r="P2762" s="8">
        <f>E2762/L2762</f>
        <v>103.95098039215686</v>
      </c>
      <c r="Q2762" t="str">
        <f>LEFT(N2762, SEARCH("/", N2762,1)-1)</f>
        <v>theater</v>
      </c>
      <c r="R2762" t="str">
        <f>RIGHT(N2762,LEN(N2762)-SEARCH("/",N2762,1))</f>
        <v>plays</v>
      </c>
      <c r="S2762" s="12">
        <f>(((J2762/60)/60)/24)+DATE(1970,1,1)</f>
        <v>42250.598217592589</v>
      </c>
      <c r="T2762" s="12">
        <f>(((I2762/60)/60)/24)+DATE(1970,1,1)</f>
        <v>42270.598217592589</v>
      </c>
    </row>
    <row r="2763" spans="1:20" ht="48" x14ac:dyDescent="0.2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5">
        <f>E2763/D2763</f>
        <v>4.6699999999999998E-2</v>
      </c>
      <c r="P2763" s="8">
        <f>E2763/L2763</f>
        <v>35.92307692307692</v>
      </c>
      <c r="Q2763" t="str">
        <f>LEFT(N2763, SEARCH("/", N2763,1)-1)</f>
        <v>theater</v>
      </c>
      <c r="R2763" t="str">
        <f>RIGHT(N2763,LEN(N2763)-SEARCH("/",N2763,1))</f>
        <v>plays</v>
      </c>
      <c r="S2763" s="12">
        <f>(((J2763/60)/60)/24)+DATE(1970,1,1)</f>
        <v>41974.738576388889</v>
      </c>
      <c r="T2763" s="12">
        <f>(((I2763/60)/60)/24)+DATE(1970,1,1)</f>
        <v>41994.738576388889</v>
      </c>
    </row>
    <row r="2764" spans="1:20" ht="48" x14ac:dyDescent="0.2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5">
        <f>E2764/D2764</f>
        <v>0.1908</v>
      </c>
      <c r="P2764" s="8">
        <f>E2764/L2764</f>
        <v>381.6</v>
      </c>
      <c r="Q2764" t="str">
        <f>LEFT(N2764, SEARCH("/", N2764,1)-1)</f>
        <v>theater</v>
      </c>
      <c r="R2764" t="str">
        <f>RIGHT(N2764,LEN(N2764)-SEARCH("/",N2764,1))</f>
        <v>plays</v>
      </c>
      <c r="S2764" s="12">
        <f>(((J2764/60)/60)/24)+DATE(1970,1,1)</f>
        <v>42370.90320601852</v>
      </c>
      <c r="T2764" s="12">
        <f>(((I2764/60)/60)/24)+DATE(1970,1,1)</f>
        <v>42406.207638888889</v>
      </c>
    </row>
    <row r="2765" spans="1:20" ht="48" x14ac:dyDescent="0.2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5">
        <f>E2765/D2765</f>
        <v>2.7300000000000001E-2</v>
      </c>
      <c r="P2765" s="8">
        <f>E2765/L2765</f>
        <v>27.3</v>
      </c>
      <c r="Q2765" t="str">
        <f>LEFT(N2765, SEARCH("/", N2765,1)-1)</f>
        <v>theater</v>
      </c>
      <c r="R2765" t="str">
        <f>RIGHT(N2765,LEN(N2765)-SEARCH("/",N2765,1))</f>
        <v>plays</v>
      </c>
      <c r="S2765" s="12">
        <f>(((J2765/60)/60)/24)+DATE(1970,1,1)</f>
        <v>42415.883425925931</v>
      </c>
      <c r="T2765" s="12">
        <f>(((I2765/60)/60)/24)+DATE(1970,1,1)</f>
        <v>42475.84175925926</v>
      </c>
    </row>
    <row r="2766" spans="1:20" ht="48" x14ac:dyDescent="0.2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5">
        <f>E2766/D2766</f>
        <v>0</v>
      </c>
      <c r="P2766" s="8" t="e">
        <f>E2766/L2766</f>
        <v>#DIV/0!</v>
      </c>
      <c r="Q2766" t="str">
        <f>LEFT(N2766, SEARCH("/", N2766,1)-1)</f>
        <v>theater</v>
      </c>
      <c r="R2766" t="str">
        <f>RIGHT(N2766,LEN(N2766)-SEARCH("/",N2766,1))</f>
        <v>plays</v>
      </c>
      <c r="S2766" s="12">
        <f>(((J2766/60)/60)/24)+DATE(1970,1,1)</f>
        <v>42515.078217592592</v>
      </c>
      <c r="T2766" s="12">
        <f>(((I2766/60)/60)/24)+DATE(1970,1,1)</f>
        <v>42575.078217592592</v>
      </c>
    </row>
    <row r="2767" spans="1:20" ht="48" x14ac:dyDescent="0.2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5">
        <f>E2767/D2767</f>
        <v>2.0000000000000001E-4</v>
      </c>
      <c r="P2767" s="8">
        <f>E2767/L2767</f>
        <v>1</v>
      </c>
      <c r="Q2767" t="str">
        <f>LEFT(N2767, SEARCH("/", N2767,1)-1)</f>
        <v>theater</v>
      </c>
      <c r="R2767" t="str">
        <f>RIGHT(N2767,LEN(N2767)-SEARCH("/",N2767,1))</f>
        <v>plays</v>
      </c>
      <c r="S2767" s="12">
        <f>(((J2767/60)/60)/24)+DATE(1970,1,1)</f>
        <v>41828.922905092593</v>
      </c>
      <c r="T2767" s="12">
        <f>(((I2767/60)/60)/24)+DATE(1970,1,1)</f>
        <v>41888.922905092593</v>
      </c>
    </row>
    <row r="2768" spans="1:20" ht="48" x14ac:dyDescent="0.2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5">
        <f>E2768/D2768</f>
        <v>1.0092000000000001</v>
      </c>
      <c r="P2768" s="8">
        <f>E2768/L2768</f>
        <v>162.7741935483871</v>
      </c>
      <c r="Q2768" t="str">
        <f>LEFT(N2768, SEARCH("/", N2768,1)-1)</f>
        <v>theater</v>
      </c>
      <c r="R2768" t="str">
        <f>RIGHT(N2768,LEN(N2768)-SEARCH("/",N2768,1))</f>
        <v>musical</v>
      </c>
      <c r="S2768" s="12">
        <f>(((J2768/60)/60)/24)+DATE(1970,1,1)</f>
        <v>42101.584074074075</v>
      </c>
      <c r="T2768" s="12">
        <f>(((I2768/60)/60)/24)+DATE(1970,1,1)</f>
        <v>42131.584074074075</v>
      </c>
    </row>
    <row r="2769" spans="1:20" ht="32" x14ac:dyDescent="0.2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5">
        <f>E2769/D2769</f>
        <v>0.01</v>
      </c>
      <c r="P2769" s="8">
        <f>E2769/L2769</f>
        <v>100</v>
      </c>
      <c r="Q2769" t="str">
        <f>LEFT(N2769, SEARCH("/", N2769,1)-1)</f>
        <v>theater</v>
      </c>
      <c r="R2769" t="str">
        <f>RIGHT(N2769,LEN(N2769)-SEARCH("/",N2769,1))</f>
        <v>spaces</v>
      </c>
      <c r="S2769" s="12">
        <f>(((J2769/60)/60)/24)+DATE(1970,1,1)</f>
        <v>42132.9143287037</v>
      </c>
      <c r="T2769" s="12">
        <f>(((I2769/60)/60)/24)+DATE(1970,1,1)</f>
        <v>42162.9143287037</v>
      </c>
    </row>
    <row r="2770" spans="1:20" ht="48" x14ac:dyDescent="0.2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5">
        <f>E2770/D2770</f>
        <v>0</v>
      </c>
      <c r="P2770" s="8" t="e">
        <f>E2770/L2770</f>
        <v>#DIV/0!</v>
      </c>
      <c r="Q2770" t="str">
        <f>LEFT(N2770, SEARCH("/", N2770,1)-1)</f>
        <v>theater</v>
      </c>
      <c r="R2770" t="str">
        <f>RIGHT(N2770,LEN(N2770)-SEARCH("/",N2770,1))</f>
        <v>spaces</v>
      </c>
      <c r="S2770" s="12">
        <f>(((J2770/60)/60)/24)+DATE(1970,1,1)</f>
        <v>42498.008391203708</v>
      </c>
      <c r="T2770" s="12">
        <f>(((I2770/60)/60)/24)+DATE(1970,1,1)</f>
        <v>42528.008391203708</v>
      </c>
    </row>
    <row r="2771" spans="1:20" ht="64" x14ac:dyDescent="0.2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5">
        <f>E2771/D2771</f>
        <v>1.0685</v>
      </c>
      <c r="P2771" s="8">
        <f>E2771/L2771</f>
        <v>109.03061224489795</v>
      </c>
      <c r="Q2771" t="str">
        <f>LEFT(N2771, SEARCH("/", N2771,1)-1)</f>
        <v>theater</v>
      </c>
      <c r="R2771" t="str">
        <f>RIGHT(N2771,LEN(N2771)-SEARCH("/",N2771,1))</f>
        <v>plays</v>
      </c>
      <c r="S2771" s="12">
        <f>(((J2771/60)/60)/24)+DATE(1970,1,1)</f>
        <v>42157.470185185186</v>
      </c>
      <c r="T2771" s="12">
        <f>(((I2771/60)/60)/24)+DATE(1970,1,1)</f>
        <v>42187.470185185186</v>
      </c>
    </row>
    <row r="2772" spans="1:20" ht="48" x14ac:dyDescent="0.2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5">
        <f>E2772/D2772</f>
        <v>1.1363000000000001</v>
      </c>
      <c r="P2772" s="8">
        <f>E2772/L2772</f>
        <v>88.7734375</v>
      </c>
      <c r="Q2772" t="str">
        <f>LEFT(N2772, SEARCH("/", N2772,1)-1)</f>
        <v>theater</v>
      </c>
      <c r="R2772" t="str">
        <f>RIGHT(N2772,LEN(N2772)-SEARCH("/",N2772,1))</f>
        <v>plays</v>
      </c>
      <c r="S2772" s="12">
        <f>(((J2772/60)/60)/24)+DATE(1970,1,1)</f>
        <v>42233.738564814819</v>
      </c>
      <c r="T2772" s="12">
        <f>(((I2772/60)/60)/24)+DATE(1970,1,1)</f>
        <v>42263.738564814819</v>
      </c>
    </row>
    <row r="2773" spans="1:20" ht="48" x14ac:dyDescent="0.2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5">
        <f>E2773/D2773</f>
        <v>1.2164999999999999</v>
      </c>
      <c r="P2773" s="8">
        <f>E2773/L2773</f>
        <v>109.5945945945946</v>
      </c>
      <c r="Q2773" t="str">
        <f>LEFT(N2773, SEARCH("/", N2773,1)-1)</f>
        <v>theater</v>
      </c>
      <c r="R2773" t="str">
        <f>RIGHT(N2773,LEN(N2773)-SEARCH("/",N2773,1))</f>
        <v>spaces</v>
      </c>
      <c r="S2773" s="12">
        <f>(((J2773/60)/60)/24)+DATE(1970,1,1)</f>
        <v>42654.973703703698</v>
      </c>
      <c r="T2773" s="12">
        <f>(((I2773/60)/60)/24)+DATE(1970,1,1)</f>
        <v>42674.166666666672</v>
      </c>
    </row>
    <row r="2774" spans="1:20" ht="48" x14ac:dyDescent="0.2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5">
        <f>E2774/D2774</f>
        <v>1</v>
      </c>
      <c r="P2774" s="8">
        <f>E2774/L2774</f>
        <v>370.37037037037038</v>
      </c>
      <c r="Q2774" t="str">
        <f>LEFT(N2774, SEARCH("/", N2774,1)-1)</f>
        <v>theater</v>
      </c>
      <c r="R2774" t="str">
        <f>RIGHT(N2774,LEN(N2774)-SEARCH("/",N2774,1))</f>
        <v>spaces</v>
      </c>
      <c r="S2774" s="12">
        <f>(((J2774/60)/60)/24)+DATE(1970,1,1)</f>
        <v>42341.57430555555</v>
      </c>
      <c r="T2774" s="12">
        <f>(((I2774/60)/60)/24)+DATE(1970,1,1)</f>
        <v>42376.57430555555</v>
      </c>
    </row>
    <row r="2775" spans="1:20" ht="48" x14ac:dyDescent="0.2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5">
        <f>E2775/D2775</f>
        <v>1.0373000000000001</v>
      </c>
      <c r="P2775" s="8">
        <f>E2775/L2775</f>
        <v>90.2</v>
      </c>
      <c r="Q2775" t="str">
        <f>LEFT(N2775, SEARCH("/", N2775,1)-1)</f>
        <v>theater</v>
      </c>
      <c r="R2775" t="str">
        <f>RIGHT(N2775,LEN(N2775)-SEARCH("/",N2775,1))</f>
        <v>spaces</v>
      </c>
      <c r="S2775" s="12">
        <f>(((J2775/60)/60)/24)+DATE(1970,1,1)</f>
        <v>42775.733715277776</v>
      </c>
      <c r="T2775" s="12">
        <f>(((I2775/60)/60)/24)+DATE(1970,1,1)</f>
        <v>42793.207638888889</v>
      </c>
    </row>
    <row r="2776" spans="1:20" ht="48" x14ac:dyDescent="0.2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5">
        <f>E2776/D2776</f>
        <v>1.5696000000000001</v>
      </c>
      <c r="P2776" s="8">
        <f>E2776/L2776</f>
        <v>146.69158878504672</v>
      </c>
      <c r="Q2776" t="str">
        <f>LEFT(N2776, SEARCH("/", N2776,1)-1)</f>
        <v>theater</v>
      </c>
      <c r="R2776" t="str">
        <f>RIGHT(N2776,LEN(N2776)-SEARCH("/",N2776,1))</f>
        <v>spaces</v>
      </c>
      <c r="S2776" s="12">
        <f>(((J2776/60)/60)/24)+DATE(1970,1,1)</f>
        <v>42146.836215277777</v>
      </c>
      <c r="T2776" s="12">
        <f>(((I2776/60)/60)/24)+DATE(1970,1,1)</f>
        <v>42176.836215277777</v>
      </c>
    </row>
    <row r="2777" spans="1:20" ht="48" x14ac:dyDescent="0.2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5">
        <f>E2777/D2777</f>
        <v>1.0087999999999999</v>
      </c>
      <c r="P2777" s="8">
        <f>E2777/L2777</f>
        <v>162.70967741935485</v>
      </c>
      <c r="Q2777" t="str">
        <f>LEFT(N2777, SEARCH("/", N2777,1)-1)</f>
        <v>theater</v>
      </c>
      <c r="R2777" t="str">
        <f>RIGHT(N2777,LEN(N2777)-SEARCH("/",N2777,1))</f>
        <v>spaces</v>
      </c>
      <c r="S2777" s="12">
        <f>(((J2777/60)/60)/24)+DATE(1970,1,1)</f>
        <v>42564.95380787037</v>
      </c>
      <c r="T2777" s="12">
        <f>(((I2777/60)/60)/24)+DATE(1970,1,1)</f>
        <v>42609.95380787037</v>
      </c>
    </row>
    <row r="2778" spans="1:20" ht="48" x14ac:dyDescent="0.2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5">
        <f>E2778/D2778</f>
        <v>4.0000000000000001E-3</v>
      </c>
      <c r="P2778" s="8">
        <f>E2778/L2778</f>
        <v>13.333333333333334</v>
      </c>
      <c r="Q2778" t="str">
        <f>LEFT(N2778, SEARCH("/", N2778,1)-1)</f>
        <v>theater</v>
      </c>
      <c r="R2778" t="str">
        <f>RIGHT(N2778,LEN(N2778)-SEARCH("/",N2778,1))</f>
        <v>spaces</v>
      </c>
      <c r="S2778" s="12">
        <f>(((J2778/60)/60)/24)+DATE(1970,1,1)</f>
        <v>41862.761724537035</v>
      </c>
      <c r="T2778" s="12">
        <f>(((I2778/60)/60)/24)+DATE(1970,1,1)</f>
        <v>41914.165972222225</v>
      </c>
    </row>
    <row r="2779" spans="1:20" ht="48" x14ac:dyDescent="0.2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5">
        <f>E2779/D2779</f>
        <v>0.66839999999999999</v>
      </c>
      <c r="P2779" s="8">
        <f>E2779/L2779</f>
        <v>99.761194029850742</v>
      </c>
      <c r="Q2779" t="str">
        <f>LEFT(N2779, SEARCH("/", N2779,1)-1)</f>
        <v>theater</v>
      </c>
      <c r="R2779" t="str">
        <f>RIGHT(N2779,LEN(N2779)-SEARCH("/",N2779,1))</f>
        <v>spaces</v>
      </c>
      <c r="S2779" s="12">
        <f>(((J2779/60)/60)/24)+DATE(1970,1,1)</f>
        <v>42248.535787037035</v>
      </c>
      <c r="T2779" s="12">
        <f>(((I2779/60)/60)/24)+DATE(1970,1,1)</f>
        <v>42277.75</v>
      </c>
    </row>
    <row r="2780" spans="1:20" ht="48" x14ac:dyDescent="0.2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5">
        <f>E2780/D2780</f>
        <v>3.3399999999999999E-2</v>
      </c>
      <c r="P2780" s="8">
        <f>E2780/L2780</f>
        <v>20.875</v>
      </c>
      <c r="Q2780" t="str">
        <f>LEFT(N2780, SEARCH("/", N2780,1)-1)</f>
        <v>theater</v>
      </c>
      <c r="R2780" t="str">
        <f>RIGHT(N2780,LEN(N2780)-SEARCH("/",N2780,1))</f>
        <v>spaces</v>
      </c>
      <c r="S2780" s="12">
        <f>(((J2780/60)/60)/24)+DATE(1970,1,1)</f>
        <v>42690.733437499999</v>
      </c>
      <c r="T2780" s="12">
        <f>(((I2780/60)/60)/24)+DATE(1970,1,1)</f>
        <v>42711.733437499999</v>
      </c>
    </row>
    <row r="2781" spans="1:20" ht="32" x14ac:dyDescent="0.2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5">
        <f>E2781/D2781</f>
        <v>0.15060000000000001</v>
      </c>
      <c r="P2781" s="8">
        <f>E2781/L2781</f>
        <v>30.12</v>
      </c>
      <c r="Q2781" t="str">
        <f>LEFT(N2781, SEARCH("/", N2781,1)-1)</f>
        <v>theater</v>
      </c>
      <c r="R2781" t="str">
        <f>RIGHT(N2781,LEN(N2781)-SEARCH("/",N2781,1))</f>
        <v>spaces</v>
      </c>
      <c r="S2781" s="12">
        <f>(((J2781/60)/60)/24)+DATE(1970,1,1)</f>
        <v>42226.651886574073</v>
      </c>
      <c r="T2781" s="12">
        <f>(((I2781/60)/60)/24)+DATE(1970,1,1)</f>
        <v>42286.651886574073</v>
      </c>
    </row>
    <row r="2782" spans="1:20" ht="48" x14ac:dyDescent="0.2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5">
        <f>E2782/D2782</f>
        <v>0.17150000000000001</v>
      </c>
      <c r="P2782" s="8">
        <f>E2782/L2782</f>
        <v>40.833333333333336</v>
      </c>
      <c r="Q2782" t="str">
        <f>LEFT(N2782, SEARCH("/", N2782,1)-1)</f>
        <v>theater</v>
      </c>
      <c r="R2782" t="str">
        <f>RIGHT(N2782,LEN(N2782)-SEARCH("/",N2782,1))</f>
        <v>spaces</v>
      </c>
      <c r="S2782" s="12">
        <f>(((J2782/60)/60)/24)+DATE(1970,1,1)</f>
        <v>42629.503483796296</v>
      </c>
      <c r="T2782" s="12">
        <f>(((I2782/60)/60)/24)+DATE(1970,1,1)</f>
        <v>42650.583333333328</v>
      </c>
    </row>
    <row r="2783" spans="1:20" ht="48" x14ac:dyDescent="0.2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5">
        <f>E2783/D2783</f>
        <v>0.03</v>
      </c>
      <c r="P2783" s="8">
        <f>E2783/L2783</f>
        <v>300</v>
      </c>
      <c r="Q2783" t="str">
        <f>LEFT(N2783, SEARCH("/", N2783,1)-1)</f>
        <v>theater</v>
      </c>
      <c r="R2783" t="str">
        <f>RIGHT(N2783,LEN(N2783)-SEARCH("/",N2783,1))</f>
        <v>spaces</v>
      </c>
      <c r="S2783" s="12">
        <f>(((J2783/60)/60)/24)+DATE(1970,1,1)</f>
        <v>42496.447071759263</v>
      </c>
      <c r="T2783" s="12">
        <f>(((I2783/60)/60)/24)+DATE(1970,1,1)</f>
        <v>42526.447071759263</v>
      </c>
    </row>
    <row r="2784" spans="1:20" ht="48" x14ac:dyDescent="0.2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5">
        <f>E2784/D2784</f>
        <v>5.0000000000000001E-4</v>
      </c>
      <c r="P2784" s="8">
        <f>E2784/L2784</f>
        <v>5</v>
      </c>
      <c r="Q2784" t="str">
        <f>LEFT(N2784, SEARCH("/", N2784,1)-1)</f>
        <v>theater</v>
      </c>
      <c r="R2784" t="str">
        <f>RIGHT(N2784,LEN(N2784)-SEARCH("/",N2784,1))</f>
        <v>spaces</v>
      </c>
      <c r="S2784" s="12">
        <f>(((J2784/60)/60)/24)+DATE(1970,1,1)</f>
        <v>42060.04550925926</v>
      </c>
      <c r="T2784" s="12">
        <f>(((I2784/60)/60)/24)+DATE(1970,1,1)</f>
        <v>42090.003842592589</v>
      </c>
    </row>
    <row r="2785" spans="1:20" ht="32" x14ac:dyDescent="0.2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5">
        <f>E2785/D2785</f>
        <v>3.7499999999999999E-2</v>
      </c>
      <c r="P2785" s="8">
        <f>E2785/L2785</f>
        <v>93.75</v>
      </c>
      <c r="Q2785" t="str">
        <f>LEFT(N2785, SEARCH("/", N2785,1)-1)</f>
        <v>theater</v>
      </c>
      <c r="R2785" t="str">
        <f>RIGHT(N2785,LEN(N2785)-SEARCH("/",N2785,1))</f>
        <v>plays</v>
      </c>
      <c r="S2785" s="12">
        <f>(((J2785/60)/60)/24)+DATE(1970,1,1)</f>
        <v>42808.640231481477</v>
      </c>
      <c r="T2785" s="12">
        <f>(((I2785/60)/60)/24)+DATE(1970,1,1)</f>
        <v>42839.207638888889</v>
      </c>
    </row>
    <row r="2786" spans="1:20" ht="48" x14ac:dyDescent="0.2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5">
        <f>E2786/D2786</f>
        <v>9.5999999999999992E-3</v>
      </c>
      <c r="P2786" s="8">
        <f>E2786/L2786</f>
        <v>24</v>
      </c>
      <c r="Q2786" t="str">
        <f>LEFT(N2786, SEARCH("/", N2786,1)-1)</f>
        <v>theater</v>
      </c>
      <c r="R2786" t="str">
        <f>RIGHT(N2786,LEN(N2786)-SEARCH("/",N2786,1))</f>
        <v>plays</v>
      </c>
      <c r="S2786" s="12">
        <f>(((J2786/60)/60)/24)+DATE(1970,1,1)</f>
        <v>42802.718784722223</v>
      </c>
      <c r="T2786" s="12">
        <f>(((I2786/60)/60)/24)+DATE(1970,1,1)</f>
        <v>42832.677118055552</v>
      </c>
    </row>
    <row r="2787" spans="1:20" ht="64" x14ac:dyDescent="0.2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5">
        <f>E2787/D2787</f>
        <v>0.754</v>
      </c>
      <c r="P2787" s="8">
        <f>E2787/L2787</f>
        <v>251.33333333333334</v>
      </c>
      <c r="Q2787" t="str">
        <f>LEFT(N2787, SEARCH("/", N2787,1)-1)</f>
        <v>theater</v>
      </c>
      <c r="R2787" t="str">
        <f>RIGHT(N2787,LEN(N2787)-SEARCH("/",N2787,1))</f>
        <v>plays</v>
      </c>
      <c r="S2787" s="12">
        <f>(((J2787/60)/60)/24)+DATE(1970,1,1)</f>
        <v>42796.538275462968</v>
      </c>
      <c r="T2787" s="12">
        <f>(((I2787/60)/60)/24)+DATE(1970,1,1)</f>
        <v>42813.25</v>
      </c>
    </row>
    <row r="2788" spans="1:20" ht="48" x14ac:dyDescent="0.2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5">
        <f>E2788/D2788</f>
        <v>1.03</v>
      </c>
      <c r="P2788" s="8">
        <f>E2788/L2788</f>
        <v>139.18918918918919</v>
      </c>
      <c r="Q2788" t="str">
        <f>LEFT(N2788, SEARCH("/", N2788,1)-1)</f>
        <v>theater</v>
      </c>
      <c r="R2788" t="str">
        <f>RIGHT(N2788,LEN(N2788)-SEARCH("/",N2788,1))</f>
        <v>plays</v>
      </c>
      <c r="S2788" s="12">
        <f>(((J2788/60)/60)/24)+DATE(1970,1,1)</f>
        <v>41878.878379629627</v>
      </c>
      <c r="T2788" s="12">
        <f>(((I2788/60)/60)/24)+DATE(1970,1,1)</f>
        <v>41908.878379629627</v>
      </c>
    </row>
    <row r="2789" spans="1:20" ht="48" x14ac:dyDescent="0.2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5">
        <f>E2789/D2789</f>
        <v>1.0200000000000001E-2</v>
      </c>
      <c r="P2789" s="8">
        <f>E2789/L2789</f>
        <v>12.75</v>
      </c>
      <c r="Q2789" t="str">
        <f>LEFT(N2789, SEARCH("/", N2789,1)-1)</f>
        <v>theater</v>
      </c>
      <c r="R2789" t="str">
        <f>RIGHT(N2789,LEN(N2789)-SEARCH("/",N2789,1))</f>
        <v>musical</v>
      </c>
      <c r="S2789" s="12">
        <f>(((J2789/60)/60)/24)+DATE(1970,1,1)</f>
        <v>42018.94049768518</v>
      </c>
      <c r="T2789" s="12">
        <f>(((I2789/60)/60)/24)+DATE(1970,1,1)</f>
        <v>42063.916666666672</v>
      </c>
    </row>
    <row r="2790" spans="1:20" ht="32" x14ac:dyDescent="0.2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5">
        <f>E2790/D2790</f>
        <v>0.1145</v>
      </c>
      <c r="P2790" s="8">
        <f>E2790/L2790</f>
        <v>286.25</v>
      </c>
      <c r="Q2790" t="str">
        <f>LEFT(N2790, SEARCH("/", N2790,1)-1)</f>
        <v>theater</v>
      </c>
      <c r="R2790" t="str">
        <f>RIGHT(N2790,LEN(N2790)-SEARCH("/",N2790,1))</f>
        <v>musical</v>
      </c>
      <c r="S2790" s="12">
        <f>(((J2790/60)/60)/24)+DATE(1970,1,1)</f>
        <v>42009.493263888886</v>
      </c>
      <c r="T2790" s="12">
        <f>(((I2790/60)/60)/24)+DATE(1970,1,1)</f>
        <v>42039.493263888886</v>
      </c>
    </row>
    <row r="2791" spans="1:20" ht="32" x14ac:dyDescent="0.2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5">
        <f>E2791/D2791</f>
        <v>1.273042</v>
      </c>
      <c r="P2791" s="8">
        <f>E2791/L2791</f>
        <v>69.56513661202186</v>
      </c>
      <c r="Q2791" t="str">
        <f>LEFT(N2791, SEARCH("/", N2791,1)-1)</f>
        <v>theater</v>
      </c>
      <c r="R2791" t="str">
        <f>RIGHT(N2791,LEN(N2791)-SEARCH("/",N2791,1))</f>
        <v>plays</v>
      </c>
      <c r="S2791" s="12">
        <f>(((J2791/60)/60)/24)+DATE(1970,1,1)</f>
        <v>41871.755694444444</v>
      </c>
      <c r="T2791" s="12">
        <f>(((I2791/60)/60)/24)+DATE(1970,1,1)</f>
        <v>41901.755694444444</v>
      </c>
    </row>
    <row r="2792" spans="1:20" ht="48" x14ac:dyDescent="0.2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5">
        <f>E2792/D2792</f>
        <v>1.1122000000000001</v>
      </c>
      <c r="P2792" s="8">
        <f>E2792/L2792</f>
        <v>57.626943005181346</v>
      </c>
      <c r="Q2792" t="str">
        <f>LEFT(N2792, SEARCH("/", N2792,1)-1)</f>
        <v>theater</v>
      </c>
      <c r="R2792" t="str">
        <f>RIGHT(N2792,LEN(N2792)-SEARCH("/",N2792,1))</f>
        <v>plays</v>
      </c>
      <c r="S2792" s="12">
        <f>(((J2792/60)/60)/24)+DATE(1970,1,1)</f>
        <v>42230.472222222219</v>
      </c>
      <c r="T2792" s="12">
        <f>(((I2792/60)/60)/24)+DATE(1970,1,1)</f>
        <v>42259.165972222225</v>
      </c>
    </row>
    <row r="2793" spans="1:20" ht="48" x14ac:dyDescent="0.2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5">
        <f>E2793/D2793</f>
        <v>1.2806</v>
      </c>
      <c r="P2793" s="8">
        <f>E2793/L2793</f>
        <v>72.76136363636364</v>
      </c>
      <c r="Q2793" t="str">
        <f>LEFT(N2793, SEARCH("/", N2793,1)-1)</f>
        <v>theater</v>
      </c>
      <c r="R2793" t="str">
        <f>RIGHT(N2793,LEN(N2793)-SEARCH("/",N2793,1))</f>
        <v>plays</v>
      </c>
      <c r="S2793" s="12">
        <f>(((J2793/60)/60)/24)+DATE(1970,1,1)</f>
        <v>42144.573807870373</v>
      </c>
      <c r="T2793" s="12">
        <f>(((I2793/60)/60)/24)+DATE(1970,1,1)</f>
        <v>42166.165972222225</v>
      </c>
    </row>
    <row r="2794" spans="1:20" ht="48" x14ac:dyDescent="0.2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5">
        <f>E2794/D2794</f>
        <v>1.5443</v>
      </c>
      <c r="P2794" s="8">
        <f>E2794/L2794</f>
        <v>106.50344827586207</v>
      </c>
      <c r="Q2794" t="str">
        <f>LEFT(N2794, SEARCH("/", N2794,1)-1)</f>
        <v>theater</v>
      </c>
      <c r="R2794" t="str">
        <f>RIGHT(N2794,LEN(N2794)-SEARCH("/",N2794,1))</f>
        <v>plays</v>
      </c>
      <c r="S2794" s="12">
        <f>(((J2794/60)/60)/24)+DATE(1970,1,1)</f>
        <v>42284.500104166669</v>
      </c>
      <c r="T2794" s="12">
        <f>(((I2794/60)/60)/24)+DATE(1970,1,1)</f>
        <v>42314.541770833333</v>
      </c>
    </row>
    <row r="2795" spans="1:20" ht="48" x14ac:dyDescent="0.2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5">
        <f>E2795/D2795</f>
        <v>1.0026489999999999</v>
      </c>
      <c r="P2795" s="8">
        <f>E2795/L2795</f>
        <v>48.437149758454105</v>
      </c>
      <c r="Q2795" t="str">
        <f>LEFT(N2795, SEARCH("/", N2795,1)-1)</f>
        <v>theater</v>
      </c>
      <c r="R2795" t="str">
        <f>RIGHT(N2795,LEN(N2795)-SEARCH("/",N2795,1))</f>
        <v>plays</v>
      </c>
      <c r="S2795" s="12">
        <f>(((J2795/60)/60)/24)+DATE(1970,1,1)</f>
        <v>42505.774479166663</v>
      </c>
      <c r="T2795" s="12">
        <f>(((I2795/60)/60)/24)+DATE(1970,1,1)</f>
        <v>42541.958333333328</v>
      </c>
    </row>
    <row r="2796" spans="1:20" ht="48" x14ac:dyDescent="0.2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5">
        <f>E2796/D2796</f>
        <v>1.0173000000000001</v>
      </c>
      <c r="P2796" s="8">
        <f>E2796/L2796</f>
        <v>141.29166666666666</v>
      </c>
      <c r="Q2796" t="str">
        <f>LEFT(N2796, SEARCH("/", N2796,1)-1)</f>
        <v>theater</v>
      </c>
      <c r="R2796" t="str">
        <f>RIGHT(N2796,LEN(N2796)-SEARCH("/",N2796,1))</f>
        <v>plays</v>
      </c>
      <c r="S2796" s="12">
        <f>(((J2796/60)/60)/24)+DATE(1970,1,1)</f>
        <v>42239.957962962959</v>
      </c>
      <c r="T2796" s="12">
        <f>(((I2796/60)/60)/24)+DATE(1970,1,1)</f>
        <v>42260</v>
      </c>
    </row>
    <row r="2797" spans="1:20" ht="48" x14ac:dyDescent="0.2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5">
        <f>E2797/D2797</f>
        <v>1.0299</v>
      </c>
      <c r="P2797" s="8">
        <f>E2797/L2797</f>
        <v>63.574074074074076</v>
      </c>
      <c r="Q2797" t="str">
        <f>LEFT(N2797, SEARCH("/", N2797,1)-1)</f>
        <v>theater</v>
      </c>
      <c r="R2797" t="str">
        <f>RIGHT(N2797,LEN(N2797)-SEARCH("/",N2797,1))</f>
        <v>plays</v>
      </c>
      <c r="S2797" s="12">
        <f>(((J2797/60)/60)/24)+DATE(1970,1,1)</f>
        <v>41932.311099537037</v>
      </c>
      <c r="T2797" s="12">
        <f>(((I2797/60)/60)/24)+DATE(1970,1,1)</f>
        <v>41962.352766203709</v>
      </c>
    </row>
    <row r="2798" spans="1:20" ht="48" x14ac:dyDescent="0.2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5">
        <f>E2798/D2798</f>
        <v>1.145</v>
      </c>
      <c r="P2798" s="8">
        <f>E2798/L2798</f>
        <v>184.67741935483872</v>
      </c>
      <c r="Q2798" t="str">
        <f>LEFT(N2798, SEARCH("/", N2798,1)-1)</f>
        <v>theater</v>
      </c>
      <c r="R2798" t="str">
        <f>RIGHT(N2798,LEN(N2798)-SEARCH("/",N2798,1))</f>
        <v>plays</v>
      </c>
      <c r="S2798" s="12">
        <f>(((J2798/60)/60)/24)+DATE(1970,1,1)</f>
        <v>42494.563449074078</v>
      </c>
      <c r="T2798" s="12">
        <f>(((I2798/60)/60)/24)+DATE(1970,1,1)</f>
        <v>42524.563449074078</v>
      </c>
    </row>
    <row r="2799" spans="1:20" ht="48" x14ac:dyDescent="0.2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5">
        <f>E2799/D2799</f>
        <v>1.0041</v>
      </c>
      <c r="P2799" s="8">
        <f>E2799/L2799</f>
        <v>118.12941176470588</v>
      </c>
      <c r="Q2799" t="str">
        <f>LEFT(N2799, SEARCH("/", N2799,1)-1)</f>
        <v>theater</v>
      </c>
      <c r="R2799" t="str">
        <f>RIGHT(N2799,LEN(N2799)-SEARCH("/",N2799,1))</f>
        <v>plays</v>
      </c>
      <c r="S2799" s="12">
        <f>(((J2799/60)/60)/24)+DATE(1970,1,1)</f>
        <v>41834.953865740739</v>
      </c>
      <c r="T2799" s="12">
        <f>(((I2799/60)/60)/24)+DATE(1970,1,1)</f>
        <v>41879.953865740739</v>
      </c>
    </row>
    <row r="2800" spans="1:20" ht="32" x14ac:dyDescent="0.2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5">
        <f>E2800/D2800</f>
        <v>1.0031000000000001</v>
      </c>
      <c r="P2800" s="8">
        <f>E2800/L2800</f>
        <v>110.23076923076923</v>
      </c>
      <c r="Q2800" t="str">
        <f>LEFT(N2800, SEARCH("/", N2800,1)-1)</f>
        <v>theater</v>
      </c>
      <c r="R2800" t="str">
        <f>RIGHT(N2800,LEN(N2800)-SEARCH("/",N2800,1))</f>
        <v>plays</v>
      </c>
      <c r="S2800" s="12">
        <f>(((J2800/60)/60)/24)+DATE(1970,1,1)</f>
        <v>41791.492777777778</v>
      </c>
      <c r="T2800" s="12">
        <f>(((I2800/60)/60)/24)+DATE(1970,1,1)</f>
        <v>41836.492777777778</v>
      </c>
    </row>
    <row r="2801" spans="1:20" ht="48" x14ac:dyDescent="0.2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5">
        <f>E2801/D2801</f>
        <v>1.0115000000000001</v>
      </c>
      <c r="P2801" s="8">
        <f>E2801/L2801</f>
        <v>103.21428571428571</v>
      </c>
      <c r="Q2801" t="str">
        <f>LEFT(N2801, SEARCH("/", N2801,1)-1)</f>
        <v>theater</v>
      </c>
      <c r="R2801" t="str">
        <f>RIGHT(N2801,LEN(N2801)-SEARCH("/",N2801,1))</f>
        <v>plays</v>
      </c>
      <c r="S2801" s="12">
        <f>(((J2801/60)/60)/24)+DATE(1970,1,1)</f>
        <v>42037.791238425925</v>
      </c>
      <c r="T2801" s="12">
        <f>(((I2801/60)/60)/24)+DATE(1970,1,1)</f>
        <v>42067.791238425925</v>
      </c>
    </row>
    <row r="2802" spans="1:20" ht="48" x14ac:dyDescent="0.2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5">
        <f>E2802/D2802</f>
        <v>1.0555000000000001</v>
      </c>
      <c r="P2802" s="8">
        <f>E2802/L2802</f>
        <v>62.827380952380949</v>
      </c>
      <c r="Q2802" t="str">
        <f>LEFT(N2802, SEARCH("/", N2802,1)-1)</f>
        <v>theater</v>
      </c>
      <c r="R2802" t="str">
        <f>RIGHT(N2802,LEN(N2802)-SEARCH("/",N2802,1))</f>
        <v>plays</v>
      </c>
      <c r="S2802" s="12">
        <f>(((J2802/60)/60)/24)+DATE(1970,1,1)</f>
        <v>41800.380428240744</v>
      </c>
      <c r="T2802" s="12">
        <f>(((I2802/60)/60)/24)+DATE(1970,1,1)</f>
        <v>41830.380428240744</v>
      </c>
    </row>
    <row r="2803" spans="1:20" ht="48" x14ac:dyDescent="0.2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5">
        <f>E2803/D2803</f>
        <v>1.0065</v>
      </c>
      <c r="P2803" s="8">
        <f>E2803/L2803</f>
        <v>145.86956521739131</v>
      </c>
      <c r="Q2803" t="str">
        <f>LEFT(N2803, SEARCH("/", N2803,1)-1)</f>
        <v>theater</v>
      </c>
      <c r="R2803" t="str">
        <f>RIGHT(N2803,LEN(N2803)-SEARCH("/",N2803,1))</f>
        <v>plays</v>
      </c>
      <c r="S2803" s="12">
        <f>(((J2803/60)/60)/24)+DATE(1970,1,1)</f>
        <v>42626.7503125</v>
      </c>
      <c r="T2803" s="12">
        <f>(((I2803/60)/60)/24)+DATE(1970,1,1)</f>
        <v>42656.7503125</v>
      </c>
    </row>
    <row r="2804" spans="1:20" ht="48" x14ac:dyDescent="0.2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5">
        <f>E2804/D2804</f>
        <v>1.0338000000000001</v>
      </c>
      <c r="P2804" s="8">
        <f>E2804/L2804</f>
        <v>90.684210526315795</v>
      </c>
      <c r="Q2804" t="str">
        <f>LEFT(N2804, SEARCH("/", N2804,1)-1)</f>
        <v>theater</v>
      </c>
      <c r="R2804" t="str">
        <f>RIGHT(N2804,LEN(N2804)-SEARCH("/",N2804,1))</f>
        <v>plays</v>
      </c>
      <c r="S2804" s="12">
        <f>(((J2804/60)/60)/24)+DATE(1970,1,1)</f>
        <v>42612.918807870374</v>
      </c>
      <c r="T2804" s="12">
        <f>(((I2804/60)/60)/24)+DATE(1970,1,1)</f>
        <v>42654.165972222225</v>
      </c>
    </row>
    <row r="2805" spans="1:20" ht="48" x14ac:dyDescent="0.2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5">
        <f>E2805/D2805</f>
        <v>1.2178</v>
      </c>
      <c r="P2805" s="8">
        <f>E2805/L2805</f>
        <v>716.35294117647061</v>
      </c>
      <c r="Q2805" t="str">
        <f>LEFT(N2805, SEARCH("/", N2805,1)-1)</f>
        <v>theater</v>
      </c>
      <c r="R2805" t="str">
        <f>RIGHT(N2805,LEN(N2805)-SEARCH("/",N2805,1))</f>
        <v>plays</v>
      </c>
      <c r="S2805" s="12">
        <f>(((J2805/60)/60)/24)+DATE(1970,1,1)</f>
        <v>42605.765381944439</v>
      </c>
      <c r="T2805" s="12">
        <f>(((I2805/60)/60)/24)+DATE(1970,1,1)</f>
        <v>42634.125</v>
      </c>
    </row>
    <row r="2806" spans="1:20" ht="48" x14ac:dyDescent="0.2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5">
        <f>E2806/D2806</f>
        <v>1.1879999999999999</v>
      </c>
      <c r="P2806" s="8">
        <f>E2806/L2806</f>
        <v>125.05263157894737</v>
      </c>
      <c r="Q2806" t="str">
        <f>LEFT(N2806, SEARCH("/", N2806,1)-1)</f>
        <v>theater</v>
      </c>
      <c r="R2806" t="str">
        <f>RIGHT(N2806,LEN(N2806)-SEARCH("/",N2806,1))</f>
        <v>plays</v>
      </c>
      <c r="S2806" s="12">
        <f>(((J2806/60)/60)/24)+DATE(1970,1,1)</f>
        <v>41989.24754629629</v>
      </c>
      <c r="T2806" s="12">
        <f>(((I2806/60)/60)/24)+DATE(1970,1,1)</f>
        <v>42006.24754629629</v>
      </c>
    </row>
    <row r="2807" spans="1:20" ht="32" x14ac:dyDescent="0.2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5">
        <f>E2807/D2807</f>
        <v>1.044</v>
      </c>
      <c r="P2807" s="8">
        <f>E2807/L2807</f>
        <v>145</v>
      </c>
      <c r="Q2807" t="str">
        <f>LEFT(N2807, SEARCH("/", N2807,1)-1)</f>
        <v>theater</v>
      </c>
      <c r="R2807" t="str">
        <f>RIGHT(N2807,LEN(N2807)-SEARCH("/",N2807,1))</f>
        <v>plays</v>
      </c>
      <c r="S2807" s="12">
        <f>(((J2807/60)/60)/24)+DATE(1970,1,1)</f>
        <v>42491.92288194444</v>
      </c>
      <c r="T2807" s="12">
        <f>(((I2807/60)/60)/24)+DATE(1970,1,1)</f>
        <v>42521.92288194444</v>
      </c>
    </row>
    <row r="2808" spans="1:20" ht="48" x14ac:dyDescent="0.2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5">
        <f>E2808/D2808</f>
        <v>1.0156000000000001</v>
      </c>
      <c r="P2808" s="8">
        <f>E2808/L2808</f>
        <v>137.24324324324326</v>
      </c>
      <c r="Q2808" t="str">
        <f>LEFT(N2808, SEARCH("/", N2808,1)-1)</f>
        <v>theater</v>
      </c>
      <c r="R2808" t="str">
        <f>RIGHT(N2808,LEN(N2808)-SEARCH("/",N2808,1))</f>
        <v>plays</v>
      </c>
      <c r="S2808" s="12">
        <f>(((J2808/60)/60)/24)+DATE(1970,1,1)</f>
        <v>41880.76357638889</v>
      </c>
      <c r="T2808" s="12">
        <f>(((I2808/60)/60)/24)+DATE(1970,1,1)</f>
        <v>41895.166666666664</v>
      </c>
    </row>
    <row r="2809" spans="1:20" ht="48" x14ac:dyDescent="0.2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5">
        <f>E2809/D2809</f>
        <v>1.0133000000000001</v>
      </c>
      <c r="P2809" s="8">
        <f>E2809/L2809</f>
        <v>99.343137254901961</v>
      </c>
      <c r="Q2809" t="str">
        <f>LEFT(N2809, SEARCH("/", N2809,1)-1)</f>
        <v>theater</v>
      </c>
      <c r="R2809" t="str">
        <f>RIGHT(N2809,LEN(N2809)-SEARCH("/",N2809,1))</f>
        <v>plays</v>
      </c>
      <c r="S2809" s="12">
        <f>(((J2809/60)/60)/24)+DATE(1970,1,1)</f>
        <v>42561.783877314811</v>
      </c>
      <c r="T2809" s="12">
        <f>(((I2809/60)/60)/24)+DATE(1970,1,1)</f>
        <v>42593.165972222225</v>
      </c>
    </row>
    <row r="2810" spans="1:20" ht="48" x14ac:dyDescent="0.2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5">
        <f>E2810/D2810</f>
        <v>4.8099999999999997E-2</v>
      </c>
      <c r="P2810" s="8">
        <f>E2810/L2810</f>
        <v>60.125</v>
      </c>
      <c r="Q2810" t="str">
        <f>LEFT(N2810, SEARCH("/", N2810,1)-1)</f>
        <v>theater</v>
      </c>
      <c r="R2810" t="str">
        <f>RIGHT(N2810,LEN(N2810)-SEARCH("/",N2810,1))</f>
        <v>musical</v>
      </c>
      <c r="S2810" s="12">
        <f>(((J2810/60)/60)/24)+DATE(1970,1,1)</f>
        <v>42140.421319444446</v>
      </c>
      <c r="T2810" s="12">
        <f>(((I2810/60)/60)/24)+DATE(1970,1,1)</f>
        <v>42171.979166666672</v>
      </c>
    </row>
    <row r="2811" spans="1:20" ht="48" x14ac:dyDescent="0.2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5">
        <f>E2811/D2811</f>
        <v>1.0235000000000001</v>
      </c>
      <c r="P2811" s="8">
        <f>E2811/L2811</f>
        <v>105.51546391752578</v>
      </c>
      <c r="Q2811" t="str">
        <f>LEFT(N2811, SEARCH("/", N2811,1)-1)</f>
        <v>theater</v>
      </c>
      <c r="R2811" t="str">
        <f>RIGHT(N2811,LEN(N2811)-SEARCH("/",N2811,1))</f>
        <v>plays</v>
      </c>
      <c r="S2811" s="12">
        <f>(((J2811/60)/60)/24)+DATE(1970,1,1)</f>
        <v>42118.556331018524</v>
      </c>
      <c r="T2811" s="12">
        <f>(((I2811/60)/60)/24)+DATE(1970,1,1)</f>
        <v>42150.165972222225</v>
      </c>
    </row>
    <row r="2812" spans="1:20" ht="32" x14ac:dyDescent="0.2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5">
        <f>E2812/D2812</f>
        <v>1.0265010000000001</v>
      </c>
      <c r="P2812" s="8">
        <f>E2812/L2812</f>
        <v>106.9271875</v>
      </c>
      <c r="Q2812" t="str">
        <f>LEFT(N2812, SEARCH("/", N2812,1)-1)</f>
        <v>theater</v>
      </c>
      <c r="R2812" t="str">
        <f>RIGHT(N2812,LEN(N2812)-SEARCH("/",N2812,1))</f>
        <v>musical</v>
      </c>
      <c r="S2812" s="12">
        <f>(((J2812/60)/60)/24)+DATE(1970,1,1)</f>
        <v>41788.167187500003</v>
      </c>
      <c r="T2812" s="12">
        <f>(((I2812/60)/60)/24)+DATE(1970,1,1)</f>
        <v>41823.167187500003</v>
      </c>
    </row>
    <row r="2813" spans="1:20" ht="32" x14ac:dyDescent="0.2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5">
        <f>E2813/D2813</f>
        <v>4.02E-2</v>
      </c>
      <c r="P2813" s="8">
        <f>E2813/L2813</f>
        <v>100.5</v>
      </c>
      <c r="Q2813" t="str">
        <f>LEFT(N2813, SEARCH("/", N2813,1)-1)</f>
        <v>theater</v>
      </c>
      <c r="R2813" t="str">
        <f>RIGHT(N2813,LEN(N2813)-SEARCH("/",N2813,1))</f>
        <v>musical</v>
      </c>
      <c r="S2813" s="12">
        <f>(((J2813/60)/60)/24)+DATE(1970,1,1)</f>
        <v>42410.93105324074</v>
      </c>
      <c r="T2813" s="12">
        <f>(((I2813/60)/60)/24)+DATE(1970,1,1)</f>
        <v>42440.93105324074</v>
      </c>
    </row>
    <row r="2814" spans="1:20" ht="48" x14ac:dyDescent="0.2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5">
        <f>E2814/D2814</f>
        <v>8.72E-2</v>
      </c>
      <c r="P2814" s="8">
        <f>E2814/L2814</f>
        <v>25.647058823529413</v>
      </c>
      <c r="Q2814" t="str">
        <f>LEFT(N2814, SEARCH("/", N2814,1)-1)</f>
        <v>theater</v>
      </c>
      <c r="R2814" t="str">
        <f>RIGHT(N2814,LEN(N2814)-SEARCH("/",N2814,1))</f>
        <v>plays</v>
      </c>
      <c r="S2814" s="12">
        <f>(((J2814/60)/60)/24)+DATE(1970,1,1)</f>
        <v>41780.785729166666</v>
      </c>
      <c r="T2814" s="12">
        <f>(((I2814/60)/60)/24)+DATE(1970,1,1)</f>
        <v>41840.785729166666</v>
      </c>
    </row>
    <row r="2815" spans="1:20" ht="48" x14ac:dyDescent="0.2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5">
        <f>E2815/D2815</f>
        <v>2E-3</v>
      </c>
      <c r="P2815" s="8">
        <f>E2815/L2815</f>
        <v>10</v>
      </c>
      <c r="Q2815" t="str">
        <f>LEFT(N2815, SEARCH("/", N2815,1)-1)</f>
        <v>theater</v>
      </c>
      <c r="R2815" t="str">
        <f>RIGHT(N2815,LEN(N2815)-SEARCH("/",N2815,1))</f>
        <v>plays</v>
      </c>
      <c r="S2815" s="12">
        <f>(((J2815/60)/60)/24)+DATE(1970,1,1)</f>
        <v>42065.190694444449</v>
      </c>
      <c r="T2815" s="12">
        <f>(((I2815/60)/60)/24)+DATE(1970,1,1)</f>
        <v>42090.149027777778</v>
      </c>
    </row>
    <row r="2816" spans="1:20" ht="48" x14ac:dyDescent="0.2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5">
        <f>E2816/D2816</f>
        <v>0.15</v>
      </c>
      <c r="P2816" s="8">
        <f>E2816/L2816</f>
        <v>150</v>
      </c>
      <c r="Q2816" t="str">
        <f>LEFT(N2816, SEARCH("/", N2816,1)-1)</f>
        <v>theater</v>
      </c>
      <c r="R2816" t="str">
        <f>RIGHT(N2816,LEN(N2816)-SEARCH("/",N2816,1))</f>
        <v>musical</v>
      </c>
      <c r="S2816" s="12">
        <f>(((J2816/60)/60)/24)+DATE(1970,1,1)</f>
        <v>41793.17219907407</v>
      </c>
      <c r="T2816" s="12">
        <f>(((I2816/60)/60)/24)+DATE(1970,1,1)</f>
        <v>41823.17219907407</v>
      </c>
    </row>
    <row r="2817" spans="1:20" ht="48" x14ac:dyDescent="0.2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5">
        <f>E2817/D2817</f>
        <v>0</v>
      </c>
      <c r="P2817" s="8" t="e">
        <f>E2817/L2817</f>
        <v>#DIV/0!</v>
      </c>
      <c r="Q2817" t="str">
        <f>LEFT(N2817, SEARCH("/", N2817,1)-1)</f>
        <v>theater</v>
      </c>
      <c r="R2817" t="str">
        <f>RIGHT(N2817,LEN(N2817)-SEARCH("/",N2817,1))</f>
        <v>musical</v>
      </c>
      <c r="S2817" s="12">
        <f>(((J2817/60)/60)/24)+DATE(1970,1,1)</f>
        <v>42065.791574074072</v>
      </c>
      <c r="T2817" s="12">
        <f>(((I2817/60)/60)/24)+DATE(1970,1,1)</f>
        <v>42090.749907407408</v>
      </c>
    </row>
    <row r="2818" spans="1:20" ht="20" x14ac:dyDescent="0.2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5">
        <f>E2818/D2818</f>
        <v>0</v>
      </c>
      <c r="P2818" s="8" t="e">
        <f>E2818/L2818</f>
        <v>#DIV/0!</v>
      </c>
      <c r="Q2818" t="str">
        <f>LEFT(N2818, SEARCH("/", N2818,1)-1)</f>
        <v>theater</v>
      </c>
      <c r="R2818" t="str">
        <f>RIGHT(N2818,LEN(N2818)-SEARCH("/",N2818,1))</f>
        <v>musical</v>
      </c>
      <c r="S2818" s="12">
        <f>(((J2818/60)/60)/24)+DATE(1970,1,1)</f>
        <v>41954.228032407409</v>
      </c>
      <c r="T2818" s="12">
        <f>(((I2818/60)/60)/24)+DATE(1970,1,1)</f>
        <v>41984.228032407409</v>
      </c>
    </row>
    <row r="2819" spans="1:20" ht="48" x14ac:dyDescent="0.2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5">
        <f>E2819/D2819</f>
        <v>1.2500000000000001E-2</v>
      </c>
      <c r="P2819" s="8">
        <f>E2819/L2819</f>
        <v>62.5</v>
      </c>
      <c r="Q2819" t="str">
        <f>LEFT(N2819, SEARCH("/", N2819,1)-1)</f>
        <v>theater</v>
      </c>
      <c r="R2819" t="str">
        <f>RIGHT(N2819,LEN(N2819)-SEARCH("/",N2819,1))</f>
        <v>plays</v>
      </c>
      <c r="S2819" s="12">
        <f>(((J2819/60)/60)/24)+DATE(1970,1,1)</f>
        <v>41843.775011574071</v>
      </c>
      <c r="T2819" s="12">
        <f>(((I2819/60)/60)/24)+DATE(1970,1,1)</f>
        <v>41863.775011574071</v>
      </c>
    </row>
    <row r="2820" spans="1:20" ht="20" x14ac:dyDescent="0.2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5">
        <f>E2820/D2820</f>
        <v>2.9999999999999997E-4</v>
      </c>
      <c r="P2820" s="8">
        <f>E2820/L2820</f>
        <v>1.5</v>
      </c>
      <c r="Q2820" t="str">
        <f>LEFT(N2820, SEARCH("/", N2820,1)-1)</f>
        <v>theater</v>
      </c>
      <c r="R2820" t="str">
        <f>RIGHT(N2820,LEN(N2820)-SEARCH("/",N2820,1))</f>
        <v>plays</v>
      </c>
      <c r="S2820" s="12">
        <f>(((J2820/60)/60)/24)+DATE(1970,1,1)</f>
        <v>42095.229166666672</v>
      </c>
      <c r="T2820" s="12">
        <f>(((I2820/60)/60)/24)+DATE(1970,1,1)</f>
        <v>42109.211111111115</v>
      </c>
    </row>
    <row r="2821" spans="1:20" ht="48" x14ac:dyDescent="0.2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5">
        <f>E2821/D2821</f>
        <v>0.1</v>
      </c>
      <c r="P2821" s="8">
        <f>E2821/L2821</f>
        <v>142.85714285714286</v>
      </c>
      <c r="Q2821" t="str">
        <f>LEFT(N2821, SEARCH("/", N2821,1)-1)</f>
        <v>theater</v>
      </c>
      <c r="R2821" t="str">
        <f>RIGHT(N2821,LEN(N2821)-SEARCH("/",N2821,1))</f>
        <v>plays</v>
      </c>
      <c r="S2821" s="12">
        <f>(((J2821/60)/60)/24)+DATE(1970,1,1)</f>
        <v>42308.211215277777</v>
      </c>
      <c r="T2821" s="12">
        <f>(((I2821/60)/60)/24)+DATE(1970,1,1)</f>
        <v>42338.252881944441</v>
      </c>
    </row>
    <row r="2822" spans="1:20" ht="48" x14ac:dyDescent="0.2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5">
        <f>E2822/D2822</f>
        <v>0</v>
      </c>
      <c r="P2822" s="8" t="e">
        <f>E2822/L2822</f>
        <v>#DIV/0!</v>
      </c>
      <c r="Q2822" t="str">
        <f>LEFT(N2822, SEARCH("/", N2822,1)-1)</f>
        <v>theater</v>
      </c>
      <c r="R2822" t="str">
        <f>RIGHT(N2822,LEN(N2822)-SEARCH("/",N2822,1))</f>
        <v>plays</v>
      </c>
      <c r="S2822" s="12">
        <f>(((J2822/60)/60)/24)+DATE(1970,1,1)</f>
        <v>42433.338749999995</v>
      </c>
      <c r="T2822" s="12">
        <f>(((I2822/60)/60)/24)+DATE(1970,1,1)</f>
        <v>42461.25</v>
      </c>
    </row>
    <row r="2823" spans="1:20" ht="48" x14ac:dyDescent="0.2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5">
        <f>E2823/D2823</f>
        <v>0.15770000000000001</v>
      </c>
      <c r="P2823" s="8">
        <f>E2823/L2823</f>
        <v>49.28125</v>
      </c>
      <c r="Q2823" t="str">
        <f>LEFT(N2823, SEARCH("/", N2823,1)-1)</f>
        <v>theater</v>
      </c>
      <c r="R2823" t="str">
        <f>RIGHT(N2823,LEN(N2823)-SEARCH("/",N2823,1))</f>
        <v>plays</v>
      </c>
      <c r="S2823" s="12">
        <f>(((J2823/60)/60)/24)+DATE(1970,1,1)</f>
        <v>42016.120613425926</v>
      </c>
      <c r="T2823" s="12">
        <f>(((I2823/60)/60)/24)+DATE(1970,1,1)</f>
        <v>42046.120613425926</v>
      </c>
    </row>
    <row r="2824" spans="1:20" ht="48" x14ac:dyDescent="0.2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5">
        <f>E2824/D2824</f>
        <v>0</v>
      </c>
      <c r="P2824" s="8" t="e">
        <f>E2824/L2824</f>
        <v>#DIV/0!</v>
      </c>
      <c r="Q2824" t="str">
        <f>LEFT(N2824, SEARCH("/", N2824,1)-1)</f>
        <v>theater</v>
      </c>
      <c r="R2824" t="str">
        <f>RIGHT(N2824,LEN(N2824)-SEARCH("/",N2824,1))</f>
        <v>plays</v>
      </c>
      <c r="S2824" s="12">
        <f>(((J2824/60)/60)/24)+DATE(1970,1,1)</f>
        <v>42296.154131944444</v>
      </c>
      <c r="T2824" s="12">
        <f>(((I2824/60)/60)/24)+DATE(1970,1,1)</f>
        <v>42326.195798611108</v>
      </c>
    </row>
    <row r="2825" spans="1:20" ht="48" x14ac:dyDescent="0.2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5">
        <f>E2825/D2825</f>
        <v>5.4100000000000002E-2</v>
      </c>
      <c r="P2825" s="8">
        <f>E2825/L2825</f>
        <v>60.111111111111114</v>
      </c>
      <c r="Q2825" t="str">
        <f>LEFT(N2825, SEARCH("/", N2825,1)-1)</f>
        <v>theater</v>
      </c>
      <c r="R2825" t="str">
        <f>RIGHT(N2825,LEN(N2825)-SEARCH("/",N2825,1))</f>
        <v>plays</v>
      </c>
      <c r="S2825" s="12">
        <f>(((J2825/60)/60)/24)+DATE(1970,1,1)</f>
        <v>42289.94049768518</v>
      </c>
      <c r="T2825" s="12">
        <f>(((I2825/60)/60)/24)+DATE(1970,1,1)</f>
        <v>42349.982164351852</v>
      </c>
    </row>
    <row r="2826" spans="1:20" ht="48" x14ac:dyDescent="0.2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5">
        <f>E2826/D2826</f>
        <v>1.0500000000000001E-2</v>
      </c>
      <c r="P2826" s="8">
        <f>E2826/L2826</f>
        <v>52.5</v>
      </c>
      <c r="Q2826" t="str">
        <f>LEFT(N2826, SEARCH("/", N2826,1)-1)</f>
        <v>theater</v>
      </c>
      <c r="R2826" t="str">
        <f>RIGHT(N2826,LEN(N2826)-SEARCH("/",N2826,1))</f>
        <v>plays</v>
      </c>
      <c r="S2826" s="12">
        <f>(((J2826/60)/60)/24)+DATE(1970,1,1)</f>
        <v>41856.672152777777</v>
      </c>
      <c r="T2826" s="12">
        <f>(((I2826/60)/60)/24)+DATE(1970,1,1)</f>
        <v>41886.672152777777</v>
      </c>
    </row>
    <row r="2827" spans="1:20" ht="32" x14ac:dyDescent="0.2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5">
        <f>E2827/D2827</f>
        <v>0.36849999999999999</v>
      </c>
      <c r="P2827" s="8">
        <f>E2827/L2827</f>
        <v>147.4</v>
      </c>
      <c r="Q2827" t="str">
        <f>LEFT(N2827, SEARCH("/", N2827,1)-1)</f>
        <v>theater</v>
      </c>
      <c r="R2827" t="str">
        <f>RIGHT(N2827,LEN(N2827)-SEARCH("/",N2827,1))</f>
        <v>plays</v>
      </c>
      <c r="S2827" s="12">
        <f>(((J2827/60)/60)/24)+DATE(1970,1,1)</f>
        <v>41903.882951388885</v>
      </c>
      <c r="T2827" s="12">
        <f>(((I2827/60)/60)/24)+DATE(1970,1,1)</f>
        <v>41933.882951388885</v>
      </c>
    </row>
    <row r="2828" spans="1:20" ht="48" x14ac:dyDescent="0.2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5">
        <f>E2828/D2828</f>
        <v>2.0999999999999999E-3</v>
      </c>
      <c r="P2828" s="8">
        <f>E2828/L2828</f>
        <v>7</v>
      </c>
      <c r="Q2828" t="str">
        <f>LEFT(N2828, SEARCH("/", N2828,1)-1)</f>
        <v>theater</v>
      </c>
      <c r="R2828" t="str">
        <f>RIGHT(N2828,LEN(N2828)-SEARCH("/",N2828,1))</f>
        <v>plays</v>
      </c>
      <c r="S2828" s="12">
        <f>(((J2828/60)/60)/24)+DATE(1970,1,1)</f>
        <v>41995.084074074075</v>
      </c>
      <c r="T2828" s="12">
        <f>(((I2828/60)/60)/24)+DATE(1970,1,1)</f>
        <v>42024.802777777775</v>
      </c>
    </row>
    <row r="2829" spans="1:20" ht="48" x14ac:dyDescent="0.2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5">
        <f>E2829/D2829</f>
        <v>2.5000000000000001E-2</v>
      </c>
      <c r="P2829" s="8">
        <f>E2829/L2829</f>
        <v>35.714285714285715</v>
      </c>
      <c r="Q2829" t="str">
        <f>LEFT(N2829, SEARCH("/", N2829,1)-1)</f>
        <v>theater</v>
      </c>
      <c r="R2829" t="str">
        <f>RIGHT(N2829,LEN(N2829)-SEARCH("/",N2829,1))</f>
        <v>plays</v>
      </c>
      <c r="S2829" s="12">
        <f>(((J2829/60)/60)/24)+DATE(1970,1,1)</f>
        <v>41866.640648148146</v>
      </c>
      <c r="T2829" s="12">
        <f>(((I2829/60)/60)/24)+DATE(1970,1,1)</f>
        <v>41898.125</v>
      </c>
    </row>
    <row r="2830" spans="1:20" ht="48" x14ac:dyDescent="0.2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5">
        <f>E2830/D2830</f>
        <v>2.8500000000000001E-2</v>
      </c>
      <c r="P2830" s="8">
        <f>E2830/L2830</f>
        <v>57</v>
      </c>
      <c r="Q2830" t="str">
        <f>LEFT(N2830, SEARCH("/", N2830,1)-1)</f>
        <v>theater</v>
      </c>
      <c r="R2830" t="str">
        <f>RIGHT(N2830,LEN(N2830)-SEARCH("/",N2830,1))</f>
        <v>plays</v>
      </c>
      <c r="S2830" s="12">
        <f>(((J2830/60)/60)/24)+DATE(1970,1,1)</f>
        <v>41779.695092592592</v>
      </c>
      <c r="T2830" s="12">
        <f>(((I2830/60)/60)/24)+DATE(1970,1,1)</f>
        <v>41813.666666666664</v>
      </c>
    </row>
    <row r="2831" spans="1:20" ht="48" x14ac:dyDescent="0.2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5">
        <f>E2831/D2831</f>
        <v>0</v>
      </c>
      <c r="P2831" s="8" t="e">
        <f>E2831/L2831</f>
        <v>#DIV/0!</v>
      </c>
      <c r="Q2831" t="str">
        <f>LEFT(N2831, SEARCH("/", N2831,1)-1)</f>
        <v>theater</v>
      </c>
      <c r="R2831" t="str">
        <f>RIGHT(N2831,LEN(N2831)-SEARCH("/",N2831,1))</f>
        <v>plays</v>
      </c>
      <c r="S2831" s="12">
        <f>(((J2831/60)/60)/24)+DATE(1970,1,1)</f>
        <v>42344.824502314819</v>
      </c>
      <c r="T2831" s="12">
        <f>(((I2831/60)/60)/24)+DATE(1970,1,1)</f>
        <v>42400.996527777781</v>
      </c>
    </row>
    <row r="2832" spans="1:20" ht="32" x14ac:dyDescent="0.2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>E2832/D2832</f>
        <v>1.2348756218905472</v>
      </c>
      <c r="P2832" s="8">
        <f>E2832/L2832</f>
        <v>94.736641221374043</v>
      </c>
      <c r="Q2832" t="str">
        <f>LEFT(N2832, SEARCH("/", N2832,1)-1)</f>
        <v>photography</v>
      </c>
      <c r="R2832" t="str">
        <f>RIGHT(N2832,LEN(N2832)-SEARCH("/",N2832,1))</f>
        <v>photobooks</v>
      </c>
      <c r="S2832" s="12">
        <f>(((J2832/60)/60)/24)+DATE(1970,1,1)</f>
        <v>42758.975937499999</v>
      </c>
      <c r="T2832" s="12">
        <f>(((I2832/60)/60)/24)+DATE(1970,1,1)</f>
        <v>42795.791666666672</v>
      </c>
    </row>
    <row r="2833" spans="1:20" ht="48" x14ac:dyDescent="0.2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>E2833/D2833</f>
        <v>0</v>
      </c>
      <c r="P2833" s="8" t="e">
        <f>E2833/L2833</f>
        <v>#DIV/0!</v>
      </c>
      <c r="Q2833" t="str">
        <f>LEFT(N2833, SEARCH("/", N2833,1)-1)</f>
        <v>technology</v>
      </c>
      <c r="R2833" t="str">
        <f>RIGHT(N2833,LEN(N2833)-SEARCH("/",N2833,1))</f>
        <v>wearables</v>
      </c>
      <c r="S2833" s="12">
        <f>(((J2833/60)/60)/24)+DATE(1970,1,1)</f>
        <v>42732.060277777782</v>
      </c>
      <c r="T2833" s="12">
        <f>(((I2833/60)/60)/24)+DATE(1970,1,1)</f>
        <v>42762.060277777782</v>
      </c>
    </row>
    <row r="2834" spans="1:20" ht="32" x14ac:dyDescent="0.2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>E2834/D2834</f>
        <v>1.4260827250608272</v>
      </c>
      <c r="P2834" s="8">
        <f>E2834/L2834</f>
        <v>185.48101265822785</v>
      </c>
      <c r="Q2834" t="str">
        <f>LEFT(N2834, SEARCH("&amp;", N2834,1)-1)</f>
        <v xml:space="preserve">film </v>
      </c>
      <c r="R2834" t="str">
        <f>RIGHT(N2834,LEN(N2834)-SEARCH("&amp; ",N2834,1))</f>
        <v xml:space="preserve"> video/television</v>
      </c>
      <c r="S2834" s="12">
        <f>(((J2834/60)/60)/24)+DATE(1970,1,1)</f>
        <v>42766.600497685184</v>
      </c>
      <c r="T2834" s="12">
        <f>(((I2834/60)/60)/24)+DATE(1970,1,1)</f>
        <v>42796.600497685184</v>
      </c>
    </row>
    <row r="2835" spans="1:20" ht="48" x14ac:dyDescent="0.2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5">
        <f>E2835/D2835</f>
        <v>1.0024761904761905</v>
      </c>
      <c r="P2835" s="8">
        <f>E2835/L2835</f>
        <v>202.42307692307693</v>
      </c>
      <c r="Q2835" t="str">
        <f>LEFT(N2835, SEARCH("&amp;", N2835,1)-1)</f>
        <v xml:space="preserve">film </v>
      </c>
      <c r="R2835" t="str">
        <f>RIGHT(N2835,LEN(N2835)-SEARCH("&amp; ",N2835,1))</f>
        <v xml:space="preserve"> video/documentary</v>
      </c>
      <c r="S2835" s="12">
        <f>(((J2835/60)/60)/24)+DATE(1970,1,1)</f>
        <v>41360.970601851855</v>
      </c>
      <c r="T2835" s="12">
        <f>(((I2835/60)/60)/24)+DATE(1970,1,1)</f>
        <v>41372.189583333333</v>
      </c>
    </row>
    <row r="2836" spans="1:20" ht="48" x14ac:dyDescent="0.2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5">
        <f>E2836/D2836</f>
        <v>7.2952380952380949E-2</v>
      </c>
      <c r="P2836" s="8">
        <f>E2836/L2836</f>
        <v>47.875</v>
      </c>
      <c r="Q2836" t="str">
        <f>LEFT(N2836, SEARCH("&amp;", N2836,1)-1)</f>
        <v xml:space="preserve">film </v>
      </c>
      <c r="R2836" t="str">
        <f>RIGHT(N2836,LEN(N2836)-SEARCH("&amp; ",N2836,1))</f>
        <v xml:space="preserve"> video/animation</v>
      </c>
      <c r="S2836" s="12">
        <f>(((J2836/60)/60)/24)+DATE(1970,1,1)</f>
        <v>42037.083564814813</v>
      </c>
      <c r="T2836" s="12">
        <f>(((I2836/60)/60)/24)+DATE(1970,1,1)</f>
        <v>42067.083564814813</v>
      </c>
    </row>
    <row r="2837" spans="1:20" ht="48" x14ac:dyDescent="0.2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5">
        <f>E2837/D2837</f>
        <v>5.7238095238095241E-2</v>
      </c>
      <c r="P2837" s="8">
        <f>E2837/L2837</f>
        <v>50.083333333333336</v>
      </c>
      <c r="Q2837" t="str">
        <f>LEFT(N2837, SEARCH("/", N2837,1)-1)</f>
        <v>games</v>
      </c>
      <c r="R2837" t="str">
        <f>RIGHT(N2837,LEN(N2837)-SEARCH("/",N2837,1))</f>
        <v>video games</v>
      </c>
      <c r="S2837" s="12">
        <f>(((J2837/60)/60)/24)+DATE(1970,1,1)</f>
        <v>42340.701504629629</v>
      </c>
      <c r="T2837" s="12">
        <f>(((I2837/60)/60)/24)+DATE(1970,1,1)</f>
        <v>42368.701504629629</v>
      </c>
    </row>
    <row r="2838" spans="1:20" ht="48" x14ac:dyDescent="0.2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5">
        <f>E2838/D2838</f>
        <v>1.02</v>
      </c>
      <c r="P2838" s="8">
        <f>E2838/L2838</f>
        <v>107.1</v>
      </c>
      <c r="Q2838" t="str">
        <f>LEFT(N2838, SEARCH("/", N2838,1)-1)</f>
        <v>technology</v>
      </c>
      <c r="R2838" t="str">
        <f>RIGHT(N2838,LEN(N2838)-SEARCH("/",N2838,1))</f>
        <v>space exploration</v>
      </c>
      <c r="S2838" s="12">
        <f>(((J2838/60)/60)/24)+DATE(1970,1,1)</f>
        <v>41730.708472222221</v>
      </c>
      <c r="T2838" s="12">
        <f>(((I2838/60)/60)/24)+DATE(1970,1,1)</f>
        <v>41759.208333333336</v>
      </c>
    </row>
    <row r="2839" spans="1:20" ht="48" x14ac:dyDescent="0.2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5">
        <f>E2839/D2839</f>
        <v>1.0519047619047619</v>
      </c>
      <c r="P2839" s="8">
        <f>E2839/L2839</f>
        <v>56.065989847715734</v>
      </c>
      <c r="Q2839" t="str">
        <f>LEFT(N2839, SEARCH("/", N2839,1)-1)</f>
        <v>theater</v>
      </c>
      <c r="R2839" t="str">
        <f>RIGHT(N2839,LEN(N2839)-SEARCH("/",N2839,1))</f>
        <v>plays</v>
      </c>
      <c r="S2839" s="12">
        <f>(((J2839/60)/60)/24)+DATE(1970,1,1)</f>
        <v>42037.938206018516</v>
      </c>
      <c r="T2839" s="12">
        <f>(((I2839/60)/60)/24)+DATE(1970,1,1)</f>
        <v>42068.166666666672</v>
      </c>
    </row>
    <row r="2840" spans="1:20" ht="48" x14ac:dyDescent="0.2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5">
        <f>E2840/D2840</f>
        <v>0.16161904761904761</v>
      </c>
      <c r="P2840" s="8">
        <f>E2840/L2840</f>
        <v>188.55555555555554</v>
      </c>
      <c r="Q2840" t="str">
        <f>LEFT(N2840, SEARCH("/", N2840,1)-1)</f>
        <v>theater</v>
      </c>
      <c r="R2840" t="str">
        <f>RIGHT(N2840,LEN(N2840)-SEARCH("/",N2840,1))</f>
        <v>plays</v>
      </c>
      <c r="S2840" s="12">
        <f>(((J2840/60)/60)/24)+DATE(1970,1,1)</f>
        <v>42159.224432870367</v>
      </c>
      <c r="T2840" s="12">
        <f>(((I2840/60)/60)/24)+DATE(1970,1,1)</f>
        <v>42204.224432870367</v>
      </c>
    </row>
    <row r="2841" spans="1:20" ht="48" x14ac:dyDescent="0.2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>E2841/D2841</f>
        <v>0.39120962394619685</v>
      </c>
      <c r="P2841" s="8">
        <f>E2841/L2841</f>
        <v>64.53125</v>
      </c>
      <c r="Q2841" t="str">
        <f>LEFT(N2841, SEARCH("/", N2841,1)-1)</f>
        <v>food</v>
      </c>
      <c r="R2841" t="str">
        <f>RIGHT(N2841,LEN(N2841)-SEARCH("/",N2841,1))</f>
        <v>small batch</v>
      </c>
      <c r="S2841" s="12">
        <f>(((J2841/60)/60)/24)+DATE(1970,1,1)</f>
        <v>42799.260428240741</v>
      </c>
      <c r="T2841" s="12">
        <f>(((I2841/60)/60)/24)+DATE(1970,1,1)</f>
        <v>42829.21876157407</v>
      </c>
    </row>
    <row r="2842" spans="1:20" ht="48" x14ac:dyDescent="0.2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>E2842/D2842</f>
        <v>1.2049622641509434</v>
      </c>
      <c r="P2842" s="8">
        <f>E2842/L2842</f>
        <v>108.24237288135593</v>
      </c>
      <c r="Q2842" t="str">
        <f>LEFT(N2842, SEARCH("/", N2842,1)-1)</f>
        <v>theater</v>
      </c>
      <c r="R2842" t="str">
        <f>RIGHT(N2842,LEN(N2842)-SEARCH("/",N2842,1))</f>
        <v>spaces</v>
      </c>
      <c r="S2842" s="12">
        <f>(((J2842/60)/60)/24)+DATE(1970,1,1)</f>
        <v>41888.674826388888</v>
      </c>
      <c r="T2842" s="12">
        <f>(((I2842/60)/60)/24)+DATE(1970,1,1)</f>
        <v>41918.674826388888</v>
      </c>
    </row>
    <row r="2843" spans="1:20" ht="48" x14ac:dyDescent="0.2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5">
        <f>E2843/D2843</f>
        <v>1.2801818181818181</v>
      </c>
      <c r="P2843" s="8">
        <f>E2843/L2843</f>
        <v>118.33613445378151</v>
      </c>
      <c r="Q2843" t="str">
        <f>LEFT(N2843, SEARCH("&amp;", N2843,1)-1)</f>
        <v xml:space="preserve">film </v>
      </c>
      <c r="R2843" t="str">
        <f>RIGHT(N2843,LEN(N2843)-SEARCH("&amp; ",N2843,1))</f>
        <v xml:space="preserve"> video/television</v>
      </c>
      <c r="S2843" s="12">
        <f>(((J2843/60)/60)/24)+DATE(1970,1,1)</f>
        <v>42196.928668981483</v>
      </c>
      <c r="T2843" s="12">
        <f>(((I2843/60)/60)/24)+DATE(1970,1,1)</f>
        <v>42226.928668981483</v>
      </c>
    </row>
    <row r="2844" spans="1:20" ht="48" x14ac:dyDescent="0.2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5">
        <f>E2844/D2844</f>
        <v>0.19600000000000001</v>
      </c>
      <c r="P2844" s="8">
        <f>E2844/L2844</f>
        <v>55.282051282051285</v>
      </c>
      <c r="Q2844" t="str">
        <f>LEFT(N2844, SEARCH("/", N2844,1)-1)</f>
        <v>photography</v>
      </c>
      <c r="R2844" t="str">
        <f>RIGHT(N2844,LEN(N2844)-SEARCH("/",N2844,1))</f>
        <v>photobooks</v>
      </c>
      <c r="S2844" s="12">
        <f>(((J2844/60)/60)/24)+DATE(1970,1,1)</f>
        <v>41825.485868055555</v>
      </c>
      <c r="T2844" s="12">
        <f>(((I2844/60)/60)/24)+DATE(1970,1,1)</f>
        <v>41854.485868055555</v>
      </c>
    </row>
    <row r="2845" spans="1:20" ht="48" x14ac:dyDescent="0.2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5">
        <f>E2845/D2845</f>
        <v>0.36236363636363639</v>
      </c>
      <c r="P2845" s="8">
        <f>E2845/L2845</f>
        <v>104.89473684210526</v>
      </c>
      <c r="Q2845" t="str">
        <f>LEFT(N2845, SEARCH("/", N2845,1)-1)</f>
        <v>photography</v>
      </c>
      <c r="R2845" t="str">
        <f>RIGHT(N2845,LEN(N2845)-SEARCH("/",N2845,1))</f>
        <v>photobooks</v>
      </c>
      <c r="S2845" s="12">
        <f>(((J2845/60)/60)/24)+DATE(1970,1,1)</f>
        <v>42585.691898148143</v>
      </c>
      <c r="T2845" s="12">
        <f>(((I2845/60)/60)/24)+DATE(1970,1,1)</f>
        <v>42615.691898148143</v>
      </c>
    </row>
    <row r="2846" spans="1:20" ht="48" x14ac:dyDescent="0.2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5">
        <f>E2846/D2846</f>
        <v>2.5545454545454545E-2</v>
      </c>
      <c r="P2846" s="8">
        <f>E2846/L2846</f>
        <v>40.142857142857146</v>
      </c>
      <c r="Q2846" t="str">
        <f>LEFT(N2846, SEARCH("/", N2846,1)-1)</f>
        <v>food</v>
      </c>
      <c r="R2846" t="str">
        <f>RIGHT(N2846,LEN(N2846)-SEARCH("/",N2846,1))</f>
        <v>restaurants</v>
      </c>
      <c r="S2846" s="12">
        <f>(((J2846/60)/60)/24)+DATE(1970,1,1)</f>
        <v>42244.776666666665</v>
      </c>
      <c r="T2846" s="12">
        <f>(((I2846/60)/60)/24)+DATE(1970,1,1)</f>
        <v>42274.776666666665</v>
      </c>
    </row>
    <row r="2847" spans="1:20" ht="64" x14ac:dyDescent="0.2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5">
        <f>E2847/D2847</f>
        <v>1.1005454545454545</v>
      </c>
      <c r="P2847" s="8">
        <f>E2847/L2847</f>
        <v>31.444155844155844</v>
      </c>
      <c r="Q2847" t="str">
        <f>LEFT(N2847, SEARCH("/", N2847,1)-1)</f>
        <v>technology</v>
      </c>
      <c r="R2847" t="str">
        <f>RIGHT(N2847,LEN(N2847)-SEARCH("/",N2847,1))</f>
        <v>space exploration</v>
      </c>
      <c r="S2847" s="12">
        <f>(((J2847/60)/60)/24)+DATE(1970,1,1)</f>
        <v>41726.712754629632</v>
      </c>
      <c r="T2847" s="12">
        <f>(((I2847/60)/60)/24)+DATE(1970,1,1)</f>
        <v>41758.712754629632</v>
      </c>
    </row>
    <row r="2848" spans="1:20" ht="48" x14ac:dyDescent="0.2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5">
        <f>E2848/D2848</f>
        <v>27.906363636363636</v>
      </c>
      <c r="P2848" s="8">
        <f>E2848/L2848</f>
        <v>83.802893802893806</v>
      </c>
      <c r="Q2848" t="str">
        <f>LEFT(N2848, SEARCH("/", N2848,1)-1)</f>
        <v>technology</v>
      </c>
      <c r="R2848" t="str">
        <f>RIGHT(N2848,LEN(N2848)-SEARCH("/",N2848,1))</f>
        <v>space exploration</v>
      </c>
      <c r="S2848" s="12">
        <f>(((J2848/60)/60)/24)+DATE(1970,1,1)</f>
        <v>42704.335810185185</v>
      </c>
      <c r="T2848" s="12">
        <f>(((I2848/60)/60)/24)+DATE(1970,1,1)</f>
        <v>42737.957638888889</v>
      </c>
    </row>
    <row r="2849" spans="1:20" ht="48" x14ac:dyDescent="0.2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5">
        <f>E2849/D2849</f>
        <v>4.7363636363636365E-2</v>
      </c>
      <c r="P2849" s="8">
        <f>E2849/L2849</f>
        <v>57.888888888888886</v>
      </c>
      <c r="Q2849" t="str">
        <f>LEFT(N2849, SEARCH("/", N2849,1)-1)</f>
        <v>theater</v>
      </c>
      <c r="R2849" t="str">
        <f>RIGHT(N2849,LEN(N2849)-SEARCH("/",N2849,1))</f>
        <v>spaces</v>
      </c>
      <c r="S2849" s="12">
        <f>(((J2849/60)/60)/24)+DATE(1970,1,1)</f>
        <v>42615.121921296297</v>
      </c>
      <c r="T2849" s="12">
        <f>(((I2849/60)/60)/24)+DATE(1970,1,1)</f>
        <v>42675.121921296297</v>
      </c>
    </row>
    <row r="2850" spans="1:20" ht="48" x14ac:dyDescent="0.2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5">
        <f>E2850/D2850</f>
        <v>0</v>
      </c>
      <c r="P2850" s="8" t="e">
        <f>E2850/L2850</f>
        <v>#DIV/0!</v>
      </c>
      <c r="Q2850" t="str">
        <f>LEFT(N2850, SEARCH("/", N2850,1)-1)</f>
        <v>theater</v>
      </c>
      <c r="R2850" t="str">
        <f>RIGHT(N2850,LEN(N2850)-SEARCH("/",N2850,1))</f>
        <v>musical</v>
      </c>
      <c r="S2850" s="12">
        <f>(((J2850/60)/60)/24)+DATE(1970,1,1)</f>
        <v>42182.062476851846</v>
      </c>
      <c r="T2850" s="12">
        <f>(((I2850/60)/60)/24)+DATE(1970,1,1)</f>
        <v>42212.062476851846</v>
      </c>
    </row>
    <row r="2851" spans="1:20" ht="32" x14ac:dyDescent="0.2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5">
        <f>E2851/D2851</f>
        <v>0.16254545454545455</v>
      </c>
      <c r="P2851" s="8">
        <f>E2851/L2851</f>
        <v>89.4</v>
      </c>
      <c r="Q2851" t="str">
        <f>LEFT(N2851, SEARCH("/", N2851,1)-1)</f>
        <v>theater</v>
      </c>
      <c r="R2851" t="str">
        <f>RIGHT(N2851,LEN(N2851)-SEARCH("/",N2851,1))</f>
        <v>plays</v>
      </c>
      <c r="S2851" s="12">
        <f>(((J2851/60)/60)/24)+DATE(1970,1,1)</f>
        <v>42103.884930555556</v>
      </c>
      <c r="T2851" s="12">
        <f>(((I2851/60)/60)/24)+DATE(1970,1,1)</f>
        <v>42133.884930555556</v>
      </c>
    </row>
    <row r="2852" spans="1:20" ht="48" x14ac:dyDescent="0.2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>E2852/D2852</f>
        <v>0.34802513464991025</v>
      </c>
      <c r="P2852" s="8">
        <f>E2852/L2852</f>
        <v>84.282608695652172</v>
      </c>
      <c r="Q2852" t="str">
        <f>LEFT(N2852, SEARCH("/", N2852,1)-1)</f>
        <v>theater</v>
      </c>
      <c r="R2852" t="str">
        <f>RIGHT(N2852,LEN(N2852)-SEARCH("/",N2852,1))</f>
        <v>plays</v>
      </c>
      <c r="S2852" s="12">
        <f>(((J2852/60)/60)/24)+DATE(1970,1,1)</f>
        <v>41747.86986111111</v>
      </c>
      <c r="T2852" s="12">
        <f>(((I2852/60)/60)/24)+DATE(1970,1,1)</f>
        <v>41779.290972222225</v>
      </c>
    </row>
    <row r="2853" spans="1:20" ht="48" x14ac:dyDescent="0.2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>E2853/D2853</f>
        <v>7.1556350626118068E-3</v>
      </c>
      <c r="P2853" s="8">
        <f>E2853/L2853</f>
        <v>20</v>
      </c>
      <c r="Q2853" t="str">
        <f>LEFT(N2853, SEARCH("/", N2853,1)-1)</f>
        <v>technology</v>
      </c>
      <c r="R2853" t="str">
        <f>RIGHT(N2853,LEN(N2853)-SEARCH("/",N2853,1))</f>
        <v>web</v>
      </c>
      <c r="S2853" s="12">
        <f>(((J2853/60)/60)/24)+DATE(1970,1,1)</f>
        <v>42632.443368055552</v>
      </c>
      <c r="T2853" s="12">
        <f>(((I2853/60)/60)/24)+DATE(1970,1,1)</f>
        <v>42662.443368055552</v>
      </c>
    </row>
    <row r="2854" spans="1:20" ht="48" x14ac:dyDescent="0.2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>E2854/D2854</f>
        <v>2.5892857142857141E-3</v>
      </c>
      <c r="P2854" s="8">
        <f>E2854/L2854</f>
        <v>29</v>
      </c>
      <c r="Q2854" t="str">
        <f>LEFT(N2854, SEARCH("/", N2854,1)-1)</f>
        <v>theater</v>
      </c>
      <c r="R2854" t="str">
        <f>RIGHT(N2854,LEN(N2854)-SEARCH("/",N2854,1))</f>
        <v>plays</v>
      </c>
      <c r="S2854" s="12">
        <f>(((J2854/60)/60)/24)+DATE(1970,1,1)</f>
        <v>42359.725243055553</v>
      </c>
      <c r="T2854" s="12">
        <f>(((I2854/60)/60)/24)+DATE(1970,1,1)</f>
        <v>42389.725243055553</v>
      </c>
    </row>
    <row r="2855" spans="1:20" ht="32" x14ac:dyDescent="0.2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>E2855/D2855</f>
        <v>1.0663570159857905</v>
      </c>
      <c r="P2855" s="8">
        <f>E2855/L2855</f>
        <v>71.899281437125751</v>
      </c>
      <c r="Q2855" t="str">
        <f>LEFT(N2855, SEARCH("&amp;", N2855,1)-1)</f>
        <v xml:space="preserve">film </v>
      </c>
      <c r="R2855" t="str">
        <f>RIGHT(N2855,LEN(N2855)-SEARCH("&amp; ",N2855,1))</f>
        <v xml:space="preserve"> video/documentary</v>
      </c>
      <c r="S2855" s="12">
        <f>(((J2855/60)/60)/24)+DATE(1970,1,1)</f>
        <v>42760.498935185184</v>
      </c>
      <c r="T2855" s="12">
        <f>(((I2855/60)/60)/24)+DATE(1970,1,1)</f>
        <v>42790.498935185184</v>
      </c>
    </row>
    <row r="2856" spans="1:20" ht="32" x14ac:dyDescent="0.2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>E2856/D2856</f>
        <v>1.1199130434782609</v>
      </c>
      <c r="P2856" s="8">
        <f>E2856/L2856</f>
        <v>367.97142857142859</v>
      </c>
      <c r="Q2856" t="str">
        <f>LEFT(N2856, SEARCH("/", N2856,1)-1)</f>
        <v>technology</v>
      </c>
      <c r="R2856" t="str">
        <f>RIGHT(N2856,LEN(N2856)-SEARCH("/",N2856,1))</f>
        <v>wearables</v>
      </c>
      <c r="S2856" s="12">
        <f>(((J2856/60)/60)/24)+DATE(1970,1,1)</f>
        <v>42257.882731481484</v>
      </c>
      <c r="T2856" s="12">
        <f>(((I2856/60)/60)/24)+DATE(1970,1,1)</f>
        <v>42292.882731481484</v>
      </c>
    </row>
    <row r="2857" spans="1:20" ht="48" x14ac:dyDescent="0.2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5">
        <f>E2857/D2857</f>
        <v>1</v>
      </c>
      <c r="P2857" s="8">
        <f>E2857/L2857</f>
        <v>136.9047619047619</v>
      </c>
      <c r="Q2857" t="str">
        <f>LEFT(N2857, SEARCH("/", N2857,1)-1)</f>
        <v>technology</v>
      </c>
      <c r="R2857" t="str">
        <f>RIGHT(N2857,LEN(N2857)-SEARCH("/",N2857,1))</f>
        <v>space exploration</v>
      </c>
      <c r="S2857" s="12">
        <f>(((J2857/60)/60)/24)+DATE(1970,1,1)</f>
        <v>42037.950937500005</v>
      </c>
      <c r="T2857" s="12">
        <f>(((I2857/60)/60)/24)+DATE(1970,1,1)</f>
        <v>42072.909270833334</v>
      </c>
    </row>
    <row r="2858" spans="1:20" ht="48" x14ac:dyDescent="0.2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5">
        <f>E2858/D2858</f>
        <v>0.12034782608695652</v>
      </c>
      <c r="P2858" s="8">
        <f>E2858/L2858</f>
        <v>81.411764705882348</v>
      </c>
      <c r="Q2858" t="str">
        <f>LEFT(N2858, SEARCH("/", N2858,1)-1)</f>
        <v>theater</v>
      </c>
      <c r="R2858" t="str">
        <f>RIGHT(N2858,LEN(N2858)-SEARCH("/",N2858,1))</f>
        <v>plays</v>
      </c>
      <c r="S2858" s="12">
        <f>(((J2858/60)/60)/24)+DATE(1970,1,1)</f>
        <v>42075.979988425926</v>
      </c>
      <c r="T2858" s="12">
        <f>(((I2858/60)/60)/24)+DATE(1970,1,1)</f>
        <v>42103.979988425926</v>
      </c>
    </row>
    <row r="2859" spans="1:20" ht="80" x14ac:dyDescent="0.2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>E2859/D2859</f>
        <v>1.0008673425918038</v>
      </c>
      <c r="P2859" s="8">
        <f>E2859/L2859</f>
        <v>93.977440000000001</v>
      </c>
      <c r="Q2859" t="str">
        <f>LEFT(N2859, SEARCH("/", N2859,1)-1)</f>
        <v>theater</v>
      </c>
      <c r="R2859" t="str">
        <f>RIGHT(N2859,LEN(N2859)-SEARCH("/",N2859,1))</f>
        <v>plays</v>
      </c>
      <c r="S2859" s="12">
        <f>(((J2859/60)/60)/24)+DATE(1970,1,1)</f>
        <v>41826.871238425927</v>
      </c>
      <c r="T2859" s="12">
        <f>(((I2859/60)/60)/24)+DATE(1970,1,1)</f>
        <v>41859.57916666667</v>
      </c>
    </row>
    <row r="2860" spans="1:20" ht="48" x14ac:dyDescent="0.2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>E2860/D2860</f>
        <v>8.3340278356529708E-4</v>
      </c>
      <c r="P2860" s="8">
        <f>E2860/L2860</f>
        <v>10</v>
      </c>
      <c r="Q2860" t="str">
        <f>LEFT(N2860, SEARCH("/", N2860,1)-1)</f>
        <v>technology</v>
      </c>
      <c r="R2860" t="str">
        <f>RIGHT(N2860,LEN(N2860)-SEARCH("/",N2860,1))</f>
        <v>web</v>
      </c>
      <c r="S2860" s="12">
        <f>(((J2860/60)/60)/24)+DATE(1970,1,1)</f>
        <v>42223.619456018518</v>
      </c>
      <c r="T2860" s="12">
        <f>(((I2860/60)/60)/24)+DATE(1970,1,1)</f>
        <v>42253.215277777781</v>
      </c>
    </row>
    <row r="2861" spans="1:20" ht="48" x14ac:dyDescent="0.2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5">
        <f>E2861/D2861</f>
        <v>1.0024166666666667</v>
      </c>
      <c r="P2861" s="8">
        <f>E2861/L2861</f>
        <v>171.84285714285716</v>
      </c>
      <c r="Q2861" t="str">
        <f>LEFT(N2861, SEARCH("&amp;", N2861,1)-1)</f>
        <v xml:space="preserve">film </v>
      </c>
      <c r="R2861" t="str">
        <f>RIGHT(N2861,LEN(N2861)-SEARCH("&amp; ",N2861,1))</f>
        <v xml:space="preserve"> video/television</v>
      </c>
      <c r="S2861" s="12">
        <f>(((J2861/60)/60)/24)+DATE(1970,1,1)</f>
        <v>41760.796423611115</v>
      </c>
      <c r="T2861" s="12">
        <f>(((I2861/60)/60)/24)+DATE(1970,1,1)</f>
        <v>41806.229166666664</v>
      </c>
    </row>
    <row r="2862" spans="1:20" ht="32" x14ac:dyDescent="0.2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5">
        <f>E2862/D2862</f>
        <v>1.0035000000000001</v>
      </c>
      <c r="P2862" s="8">
        <f>E2862/L2862</f>
        <v>169.6056338028169</v>
      </c>
      <c r="Q2862" t="str">
        <f>LEFT(N2862, SEARCH("&amp;", N2862,1)-1)</f>
        <v xml:space="preserve">film </v>
      </c>
      <c r="R2862" t="str">
        <f>RIGHT(N2862,LEN(N2862)-SEARCH("&amp; ",N2862,1))</f>
        <v xml:space="preserve"> video/television</v>
      </c>
      <c r="S2862" s="12">
        <f>(((J2862/60)/60)/24)+DATE(1970,1,1)</f>
        <v>42324.96393518518</v>
      </c>
      <c r="T2862" s="12">
        <f>(((I2862/60)/60)/24)+DATE(1970,1,1)</f>
        <v>42354.96393518518</v>
      </c>
    </row>
    <row r="2863" spans="1:20" ht="20" x14ac:dyDescent="0.2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5">
        <f>E2863/D2863</f>
        <v>1</v>
      </c>
      <c r="P2863" s="8">
        <f>E2863/L2863</f>
        <v>137.93103448275863</v>
      </c>
      <c r="Q2863" t="str">
        <f>LEFT(N2863, SEARCH("&amp;", N2863,1)-1)</f>
        <v xml:space="preserve">film </v>
      </c>
      <c r="R2863" t="str">
        <f>RIGHT(N2863,LEN(N2863)-SEARCH("&amp; ",N2863,1))</f>
        <v xml:space="preserve"> video/television</v>
      </c>
      <c r="S2863" s="12">
        <f>(((J2863/60)/60)/24)+DATE(1970,1,1)</f>
        <v>42271.176446759258</v>
      </c>
      <c r="T2863" s="12">
        <f>(((I2863/60)/60)/24)+DATE(1970,1,1)</f>
        <v>42301.176446759258</v>
      </c>
    </row>
    <row r="2864" spans="1:20" ht="48" x14ac:dyDescent="0.2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5">
        <f>E2864/D2864</f>
        <v>1.0725</v>
      </c>
      <c r="P2864" s="8">
        <f>E2864/L2864</f>
        <v>273.82978723404256</v>
      </c>
      <c r="Q2864" t="str">
        <f>LEFT(N2864, SEARCH("&amp;", N2864,1)-1)</f>
        <v xml:space="preserve">film </v>
      </c>
      <c r="R2864" t="str">
        <f>RIGHT(N2864,LEN(N2864)-SEARCH("&amp; ",N2864,1))</f>
        <v xml:space="preserve"> video/shorts</v>
      </c>
      <c r="S2864" s="12">
        <f>(((J2864/60)/60)/24)+DATE(1970,1,1)</f>
        <v>41583.083981481483</v>
      </c>
      <c r="T2864" s="12">
        <f>(((I2864/60)/60)/24)+DATE(1970,1,1)</f>
        <v>41618.083981481483</v>
      </c>
    </row>
    <row r="2865" spans="1:20" ht="48" x14ac:dyDescent="0.2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5">
        <f>E2865/D2865</f>
        <v>0.10775</v>
      </c>
      <c r="P2865" s="8">
        <f>E2865/L2865</f>
        <v>46.178571428571431</v>
      </c>
      <c r="Q2865" t="str">
        <f>LEFT(N2865, SEARCH("&amp;", N2865,1)-1)</f>
        <v xml:space="preserve">film </v>
      </c>
      <c r="R2865" t="str">
        <f>RIGHT(N2865,LEN(N2865)-SEARCH("&amp; ",N2865,1))</f>
        <v xml:space="preserve"> video/science fiction</v>
      </c>
      <c r="S2865" s="12">
        <f>(((J2865/60)/60)/24)+DATE(1970,1,1)</f>
        <v>42110.153043981481</v>
      </c>
      <c r="T2865" s="12">
        <f>(((I2865/60)/60)/24)+DATE(1970,1,1)</f>
        <v>42155.153043981481</v>
      </c>
    </row>
    <row r="2866" spans="1:20" ht="20" x14ac:dyDescent="0.2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5">
        <f>E2866/D2866</f>
        <v>4.1666666666666666E-3</v>
      </c>
      <c r="P2866" s="8">
        <f>E2866/L2866</f>
        <v>50</v>
      </c>
      <c r="Q2866" t="str">
        <f>LEFT(N2866, SEARCH("&amp;", N2866,1)-1)</f>
        <v xml:space="preserve">film </v>
      </c>
      <c r="R2866" t="str">
        <f>RIGHT(N2866,LEN(N2866)-SEARCH("&amp; ",N2866,1))</f>
        <v xml:space="preserve"> video/drama</v>
      </c>
      <c r="S2866" s="12">
        <f>(((J2866/60)/60)/24)+DATE(1970,1,1)</f>
        <v>42527.650995370372</v>
      </c>
      <c r="T2866" s="12">
        <f>(((I2866/60)/60)/24)+DATE(1970,1,1)</f>
        <v>42537.650995370372</v>
      </c>
    </row>
    <row r="2867" spans="1:20" ht="48" x14ac:dyDescent="0.2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5">
        <f>E2867/D2867</f>
        <v>0.2525</v>
      </c>
      <c r="P2867" s="8">
        <f>E2867/L2867</f>
        <v>91.818181818181813</v>
      </c>
      <c r="Q2867" t="str">
        <f>LEFT(N2867, SEARCH("&amp;", N2867,1)-1)</f>
        <v xml:space="preserve">film </v>
      </c>
      <c r="R2867" t="str">
        <f>RIGHT(N2867,LEN(N2867)-SEARCH("&amp; ",N2867,1))</f>
        <v xml:space="preserve"> video/drama</v>
      </c>
      <c r="S2867" s="12">
        <f>(((J2867/60)/60)/24)+DATE(1970,1,1)</f>
        <v>42249.064722222218</v>
      </c>
      <c r="T2867" s="12">
        <f>(((I2867/60)/60)/24)+DATE(1970,1,1)</f>
        <v>42278.208333333328</v>
      </c>
    </row>
    <row r="2868" spans="1:20" ht="48" x14ac:dyDescent="0.2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5">
        <f>E2868/D2868</f>
        <v>1.0556666666666668</v>
      </c>
      <c r="P2868" s="8">
        <f>E2868/L2868</f>
        <v>62.712871287128714</v>
      </c>
      <c r="Q2868" t="str">
        <f>LEFT(N2868, SEARCH("&amp;", N2868,1)-1)</f>
        <v xml:space="preserve">film </v>
      </c>
      <c r="R2868" t="str">
        <f>RIGHT(N2868,LEN(N2868)-SEARCH("&amp; ",N2868,1))</f>
        <v xml:space="preserve"> video/documentary</v>
      </c>
      <c r="S2868" s="12">
        <f>(((J2868/60)/60)/24)+DATE(1970,1,1)</f>
        <v>40567.694560185184</v>
      </c>
      <c r="T2868" s="12">
        <f>(((I2868/60)/60)/24)+DATE(1970,1,1)</f>
        <v>40612.694560185184</v>
      </c>
    </row>
    <row r="2869" spans="1:20" ht="48" x14ac:dyDescent="0.2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5">
        <f>E2869/D2869</f>
        <v>1.0137499999999999</v>
      </c>
      <c r="P2869" s="8">
        <f>E2869/L2869</f>
        <v>139.82758620689654</v>
      </c>
      <c r="Q2869" t="str">
        <f>LEFT(N2869, SEARCH("&amp;", N2869,1)-1)</f>
        <v xml:space="preserve">film </v>
      </c>
      <c r="R2869" t="str">
        <f>RIGHT(N2869,LEN(N2869)-SEARCH("&amp; ",N2869,1))</f>
        <v xml:space="preserve"> video/documentary</v>
      </c>
      <c r="S2869" s="12">
        <f>(((J2869/60)/60)/24)+DATE(1970,1,1)</f>
        <v>42163.897916666669</v>
      </c>
      <c r="T2869" s="12">
        <f>(((I2869/60)/60)/24)+DATE(1970,1,1)</f>
        <v>42208.132638888885</v>
      </c>
    </row>
    <row r="2870" spans="1:20" ht="48" x14ac:dyDescent="0.2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5">
        <f>E2870/D2870</f>
        <v>1.1439999999999999</v>
      </c>
      <c r="P2870" s="8">
        <f>E2870/L2870</f>
        <v>103.21804511278195</v>
      </c>
      <c r="Q2870" t="str">
        <f>LEFT(N2870, SEARCH("&amp;", N2870,1)-1)</f>
        <v xml:space="preserve">film </v>
      </c>
      <c r="R2870" t="str">
        <f>RIGHT(N2870,LEN(N2870)-SEARCH("&amp; ",N2870,1))</f>
        <v xml:space="preserve"> video/documentary</v>
      </c>
      <c r="S2870" s="12">
        <f>(((J2870/60)/60)/24)+DATE(1970,1,1)</f>
        <v>42292.250787037032</v>
      </c>
      <c r="T2870" s="12">
        <f>(((I2870/60)/60)/24)+DATE(1970,1,1)</f>
        <v>42322.292361111111</v>
      </c>
    </row>
    <row r="2871" spans="1:20" ht="32" x14ac:dyDescent="0.2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5">
        <f>E2871/D2871</f>
        <v>5.6333333333333332E-2</v>
      </c>
      <c r="P2871" s="8">
        <f>E2871/L2871</f>
        <v>52</v>
      </c>
      <c r="Q2871" t="str">
        <f>LEFT(N2871, SEARCH("&amp;", N2871,1)-1)</f>
        <v xml:space="preserve">film </v>
      </c>
      <c r="R2871" t="str">
        <f>RIGHT(N2871,LEN(N2871)-SEARCH("&amp; ",N2871,1))</f>
        <v xml:space="preserve"> video/animation</v>
      </c>
      <c r="S2871" s="12">
        <f>(((J2871/60)/60)/24)+DATE(1970,1,1)</f>
        <v>41778.766724537039</v>
      </c>
      <c r="T2871" s="12">
        <f>(((I2871/60)/60)/24)+DATE(1970,1,1)</f>
        <v>41806.916666666664</v>
      </c>
    </row>
    <row r="2872" spans="1:20" ht="32" x14ac:dyDescent="0.2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5">
        <f>E2872/D2872</f>
        <v>0</v>
      </c>
      <c r="P2872" s="8" t="e">
        <f>E2872/L2872</f>
        <v>#DIV/0!</v>
      </c>
      <c r="Q2872" t="str">
        <f>LEFT(N2872, SEARCH("&amp;", N2872,1)-1)</f>
        <v xml:space="preserve">film </v>
      </c>
      <c r="R2872" t="str">
        <f>RIGHT(N2872,LEN(N2872)-SEARCH("&amp; ",N2872,1))</f>
        <v xml:space="preserve"> video/animation</v>
      </c>
      <c r="S2872" s="12">
        <f>(((J2872/60)/60)/24)+DATE(1970,1,1)</f>
        <v>42714.054398148146</v>
      </c>
      <c r="T2872" s="12">
        <f>(((I2872/60)/60)/24)+DATE(1970,1,1)</f>
        <v>42744.054398148146</v>
      </c>
    </row>
    <row r="2873" spans="1:20" ht="48" x14ac:dyDescent="0.2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5">
        <f>E2873/D2873</f>
        <v>4.3333333333333331E-3</v>
      </c>
      <c r="P2873" s="8">
        <f>E2873/L2873</f>
        <v>3.7142857142857144</v>
      </c>
      <c r="Q2873" t="str">
        <f>LEFT(N2873, SEARCH("&amp;", N2873,1)-1)</f>
        <v xml:space="preserve">film </v>
      </c>
      <c r="R2873" t="str">
        <f>RIGHT(N2873,LEN(N2873)-SEARCH("&amp; ",N2873,1))</f>
        <v xml:space="preserve"> video/animation</v>
      </c>
      <c r="S2873" s="12">
        <f>(((J2873/60)/60)/24)+DATE(1970,1,1)</f>
        <v>42318.098217592589</v>
      </c>
      <c r="T2873" s="12">
        <f>(((I2873/60)/60)/24)+DATE(1970,1,1)</f>
        <v>42363.098217592589</v>
      </c>
    </row>
    <row r="2874" spans="1:20" ht="48" x14ac:dyDescent="0.2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5">
        <f>E2874/D2874</f>
        <v>1</v>
      </c>
      <c r="P2874" s="8">
        <f>E2874/L2874</f>
        <v>1000</v>
      </c>
      <c r="Q2874" t="str">
        <f>LEFT(N2874, SEARCH("/", N2874,1)-1)</f>
        <v>theater</v>
      </c>
      <c r="R2874" t="str">
        <f>RIGHT(N2874,LEN(N2874)-SEARCH("/",N2874,1))</f>
        <v>plays</v>
      </c>
      <c r="S2874" s="12">
        <f>(((J2874/60)/60)/24)+DATE(1970,1,1)</f>
        <v>41850.400937500002</v>
      </c>
      <c r="T2874" s="12">
        <f>(((I2874/60)/60)/24)+DATE(1970,1,1)</f>
        <v>41895.400937500002</v>
      </c>
    </row>
    <row r="2875" spans="1:20" ht="32" x14ac:dyDescent="0.2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5">
        <f>E2875/D2875</f>
        <v>1.4583333333333334E-2</v>
      </c>
      <c r="P2875" s="8">
        <f>E2875/L2875</f>
        <v>35</v>
      </c>
      <c r="Q2875" t="str">
        <f>LEFT(N2875, SEARCH("/", N2875,1)-1)</f>
        <v>technology</v>
      </c>
      <c r="R2875" t="str">
        <f>RIGHT(N2875,LEN(N2875)-SEARCH("/",N2875,1))</f>
        <v>web</v>
      </c>
      <c r="S2875" s="12">
        <f>(((J2875/60)/60)/24)+DATE(1970,1,1)</f>
        <v>41968.852118055554</v>
      </c>
      <c r="T2875" s="12">
        <f>(((I2875/60)/60)/24)+DATE(1970,1,1)</f>
        <v>41998.852118055554</v>
      </c>
    </row>
    <row r="2876" spans="1:20" ht="48" x14ac:dyDescent="0.2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5">
        <f>E2876/D2876</f>
        <v>2.6729166666666666</v>
      </c>
      <c r="P2876" s="8">
        <f>E2876/L2876</f>
        <v>31.663376110562684</v>
      </c>
      <c r="Q2876" t="str">
        <f>LEFT(N2876, SEARCH("/", N2876,1)-1)</f>
        <v>technology</v>
      </c>
      <c r="R2876" t="str">
        <f>RIGHT(N2876,LEN(N2876)-SEARCH("/",N2876,1))</f>
        <v>wearables</v>
      </c>
      <c r="S2876" s="12">
        <f>(((J2876/60)/60)/24)+DATE(1970,1,1)</f>
        <v>42163.957326388889</v>
      </c>
      <c r="T2876" s="12">
        <f>(((I2876/60)/60)/24)+DATE(1970,1,1)</f>
        <v>42193.957326388889</v>
      </c>
    </row>
    <row r="2877" spans="1:20" ht="48" x14ac:dyDescent="0.2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5">
        <f>E2877/D2877</f>
        <v>7.5333333333333335E-2</v>
      </c>
      <c r="P2877" s="8">
        <f>E2877/L2877</f>
        <v>31.172413793103448</v>
      </c>
      <c r="Q2877" t="str">
        <f>LEFT(N2877, SEARCH("/", N2877,1)-1)</f>
        <v>technology</v>
      </c>
      <c r="R2877" t="str">
        <f>RIGHT(N2877,LEN(N2877)-SEARCH("/",N2877,1))</f>
        <v>wearables</v>
      </c>
      <c r="S2877" s="12">
        <f>(((J2877/60)/60)/24)+DATE(1970,1,1)</f>
        <v>42077.666377314818</v>
      </c>
      <c r="T2877" s="12">
        <f>(((I2877/60)/60)/24)+DATE(1970,1,1)</f>
        <v>42107.666377314818</v>
      </c>
    </row>
    <row r="2878" spans="1:20" ht="48" x14ac:dyDescent="0.2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5">
        <f>E2878/D2878</f>
        <v>7.4999999999999997E-3</v>
      </c>
      <c r="P2878" s="8">
        <f>E2878/L2878</f>
        <v>22.5</v>
      </c>
      <c r="Q2878" t="str">
        <f>LEFT(N2878, SEARCH("/", N2878,1)-1)</f>
        <v>technology</v>
      </c>
      <c r="R2878" t="str">
        <f>RIGHT(N2878,LEN(N2878)-SEARCH("/",N2878,1))</f>
        <v>wearables</v>
      </c>
      <c r="S2878" s="12">
        <f>(((J2878/60)/60)/24)+DATE(1970,1,1)</f>
        <v>42752.845451388886</v>
      </c>
      <c r="T2878" s="12">
        <f>(((I2878/60)/60)/24)+DATE(1970,1,1)</f>
        <v>42784.249305555553</v>
      </c>
    </row>
    <row r="2879" spans="1:20" ht="32" x14ac:dyDescent="0.2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5">
        <f>E2879/D2879</f>
        <v>1.9416666666666665E-2</v>
      </c>
      <c r="P2879" s="8">
        <f>E2879/L2879</f>
        <v>33.285714285714285</v>
      </c>
      <c r="Q2879" t="str">
        <f>LEFT(N2879, SEARCH("/", N2879,1)-1)</f>
        <v>technology</v>
      </c>
      <c r="R2879" t="str">
        <f>RIGHT(N2879,LEN(N2879)-SEARCH("/",N2879,1))</f>
        <v>wearables</v>
      </c>
      <c r="S2879" s="12">
        <f>(((J2879/60)/60)/24)+DATE(1970,1,1)</f>
        <v>42660.552465277782</v>
      </c>
      <c r="T2879" s="12">
        <f>(((I2879/60)/60)/24)+DATE(1970,1,1)</f>
        <v>42691.594131944439</v>
      </c>
    </row>
    <row r="2880" spans="1:20" ht="48" x14ac:dyDescent="0.2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5">
        <f>E2880/D2880</f>
        <v>0.14799999999999999</v>
      </c>
      <c r="P2880" s="8">
        <f>E2880/L2880</f>
        <v>59.2</v>
      </c>
      <c r="Q2880" t="str">
        <f>LEFT(N2880, SEARCH("/", N2880,1)-1)</f>
        <v>technology</v>
      </c>
      <c r="R2880" t="str">
        <f>RIGHT(N2880,LEN(N2880)-SEARCH("/",N2880,1))</f>
        <v>wearables</v>
      </c>
      <c r="S2880" s="12">
        <f>(((J2880/60)/60)/24)+DATE(1970,1,1)</f>
        <v>42619.635787037041</v>
      </c>
      <c r="T2880" s="12">
        <f>(((I2880/60)/60)/24)+DATE(1970,1,1)</f>
        <v>42649.635787037041</v>
      </c>
    </row>
    <row r="2881" spans="1:20" ht="20" x14ac:dyDescent="0.2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5">
        <f>E2881/D2881</f>
        <v>0</v>
      </c>
      <c r="P2881" s="8" t="e">
        <f>E2881/L2881</f>
        <v>#DIV/0!</v>
      </c>
      <c r="Q2881" t="str">
        <f>LEFT(N2881, SEARCH("/", N2881,1)-1)</f>
        <v>journalism</v>
      </c>
      <c r="R2881" t="str">
        <f>RIGHT(N2881,LEN(N2881)-SEARCH("/",N2881,1))</f>
        <v>audio</v>
      </c>
      <c r="S2881" s="12">
        <f>(((J2881/60)/60)/24)+DATE(1970,1,1)</f>
        <v>42382.431076388893</v>
      </c>
      <c r="T2881" s="12">
        <f>(((I2881/60)/60)/24)+DATE(1970,1,1)</f>
        <v>42412.431076388893</v>
      </c>
    </row>
    <row r="2882" spans="1:20" ht="48" x14ac:dyDescent="0.2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5">
        <f>E2882/D2882</f>
        <v>0.17933333333333334</v>
      </c>
      <c r="P2882" s="8">
        <f>E2882/L2882</f>
        <v>74.206896551724142</v>
      </c>
      <c r="Q2882" t="str">
        <f>LEFT(N2882, SEARCH("/", N2882,1)-1)</f>
        <v>games</v>
      </c>
      <c r="R2882" t="str">
        <f>RIGHT(N2882,LEN(N2882)-SEARCH("/",N2882,1))</f>
        <v>video games</v>
      </c>
      <c r="S2882" s="12">
        <f>(((J2882/60)/60)/24)+DATE(1970,1,1)</f>
        <v>41885.51798611111</v>
      </c>
      <c r="T2882" s="12">
        <f>(((I2882/60)/60)/24)+DATE(1970,1,1)</f>
        <v>41916.145833333336</v>
      </c>
    </row>
    <row r="2883" spans="1:20" ht="48" x14ac:dyDescent="0.2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5">
        <f>E2883/D2883</f>
        <v>0.14091666666666666</v>
      </c>
      <c r="P2883" s="8">
        <f>E2883/L2883</f>
        <v>44.5</v>
      </c>
      <c r="Q2883" t="str">
        <f>LEFT(N2883, SEARCH("/", N2883,1)-1)</f>
        <v>music</v>
      </c>
      <c r="R2883" t="str">
        <f>RIGHT(N2883,LEN(N2883)-SEARCH("/",N2883,1))</f>
        <v>world music</v>
      </c>
      <c r="S2883" s="12">
        <f>(((J2883/60)/60)/24)+DATE(1970,1,1)</f>
        <v>40671.879293981481</v>
      </c>
      <c r="T2883" s="12">
        <f>(((I2883/60)/60)/24)+DATE(1970,1,1)</f>
        <v>40732.875</v>
      </c>
    </row>
    <row r="2884" spans="1:20" ht="48" x14ac:dyDescent="0.2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5">
        <f>E2884/D2884</f>
        <v>2.1314633333333335</v>
      </c>
      <c r="P2884" s="8">
        <f>E2884/L2884</f>
        <v>38.175462686567165</v>
      </c>
      <c r="Q2884" t="str">
        <f>LEFT(N2884, SEARCH("/", N2884,1)-1)</f>
        <v>music</v>
      </c>
      <c r="R2884" t="str">
        <f>RIGHT(N2884,LEN(N2884)-SEARCH("/",N2884,1))</f>
        <v>rock</v>
      </c>
      <c r="S2884" s="12">
        <f>(((J2884/60)/60)/24)+DATE(1970,1,1)</f>
        <v>41487.611250000002</v>
      </c>
      <c r="T2884" s="12">
        <f>(((I2884/60)/60)/24)+DATE(1970,1,1)</f>
        <v>41517.611250000002</v>
      </c>
    </row>
    <row r="2885" spans="1:20" ht="32" x14ac:dyDescent="0.2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5">
        <f>E2885/D2885</f>
        <v>1.1666666666666667</v>
      </c>
      <c r="P2885" s="8">
        <f>E2885/L2885</f>
        <v>76.92307692307692</v>
      </c>
      <c r="Q2885" t="str">
        <f>LEFT(N2885, SEARCH("/", N2885,1)-1)</f>
        <v>music</v>
      </c>
      <c r="R2885" t="str">
        <f>RIGHT(N2885,LEN(N2885)-SEARCH("/",N2885,1))</f>
        <v>rock</v>
      </c>
      <c r="S2885" s="12">
        <f>(((J2885/60)/60)/24)+DATE(1970,1,1)</f>
        <v>41507.845451388886</v>
      </c>
      <c r="T2885" s="12">
        <f>(((I2885/60)/60)/24)+DATE(1970,1,1)</f>
        <v>41537.845451388886</v>
      </c>
    </row>
    <row r="2886" spans="1:20" ht="20" x14ac:dyDescent="0.2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5">
        <f>E2886/D2886</f>
        <v>1.25E-3</v>
      </c>
      <c r="P2886" s="8">
        <f>E2886/L2886</f>
        <v>5</v>
      </c>
      <c r="Q2886" t="str">
        <f>LEFT(N2886, SEARCH("/", N2886,1)-1)</f>
        <v>publishing</v>
      </c>
      <c r="R2886" t="str">
        <f>RIGHT(N2886,LEN(N2886)-SEARCH("/",N2886,1))</f>
        <v>translations</v>
      </c>
      <c r="S2886" s="12">
        <f>(((J2886/60)/60)/24)+DATE(1970,1,1)</f>
        <v>42297.432951388888</v>
      </c>
      <c r="T2886" s="12">
        <f>(((I2886/60)/60)/24)+DATE(1970,1,1)</f>
        <v>42350.416666666672</v>
      </c>
    </row>
    <row r="2887" spans="1:20" ht="48" x14ac:dyDescent="0.2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5">
        <f>E2887/D2887</f>
        <v>6.7083333333333328E-2</v>
      </c>
      <c r="P2887" s="8">
        <f>E2887/L2887</f>
        <v>80.5</v>
      </c>
      <c r="Q2887" t="str">
        <f>LEFT(N2887, SEARCH("/", N2887,1)-1)</f>
        <v>publishing</v>
      </c>
      <c r="R2887" t="str">
        <f>RIGHT(N2887,LEN(N2887)-SEARCH("/",N2887,1))</f>
        <v>translations</v>
      </c>
      <c r="S2887" s="12">
        <f>(((J2887/60)/60)/24)+DATE(1970,1,1)</f>
        <v>42673.625868055555</v>
      </c>
      <c r="T2887" s="12">
        <f>(((I2887/60)/60)/24)+DATE(1970,1,1)</f>
        <v>42714.458333333328</v>
      </c>
    </row>
    <row r="2888" spans="1:20" ht="48" x14ac:dyDescent="0.2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5">
        <f>E2888/D2888</f>
        <v>2.5030841666666666</v>
      </c>
      <c r="P2888" s="8">
        <f>E2888/L2888</f>
        <v>66.015406593406595</v>
      </c>
      <c r="Q2888" t="str">
        <f>LEFT(N2888, SEARCH("/", N2888,1)-1)</f>
        <v>photography</v>
      </c>
      <c r="R2888" t="str">
        <f>RIGHT(N2888,LEN(N2888)-SEARCH("/",N2888,1))</f>
        <v>photobooks</v>
      </c>
      <c r="S2888" s="12">
        <f>(((J2888/60)/60)/24)+DATE(1970,1,1)</f>
        <v>42213.802199074074</v>
      </c>
      <c r="T2888" s="12">
        <f>(((I2888/60)/60)/24)+DATE(1970,1,1)</f>
        <v>42243.802199074074</v>
      </c>
    </row>
    <row r="2889" spans="1:20" ht="48" x14ac:dyDescent="0.2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5">
        <f>E2889/D2889</f>
        <v>1.7989999999999999</v>
      </c>
      <c r="P2889" s="8">
        <f>E2889/L2889</f>
        <v>96.375</v>
      </c>
      <c r="Q2889" t="str">
        <f>LEFT(N2889, SEARCH("/", N2889,1)-1)</f>
        <v>photography</v>
      </c>
      <c r="R2889" t="str">
        <f>RIGHT(N2889,LEN(N2889)-SEARCH("/",N2889,1))</f>
        <v>photobooks</v>
      </c>
      <c r="S2889" s="12">
        <f>(((J2889/60)/60)/24)+DATE(1970,1,1)</f>
        <v>42552.315127314811</v>
      </c>
      <c r="T2889" s="12">
        <f>(((I2889/60)/60)/24)+DATE(1970,1,1)</f>
        <v>42588.75</v>
      </c>
    </row>
    <row r="2890" spans="1:20" ht="48" x14ac:dyDescent="0.2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5">
        <f>E2890/D2890</f>
        <v>0.11708333333333333</v>
      </c>
      <c r="P2890" s="8">
        <f>E2890/L2890</f>
        <v>61.086956521739133</v>
      </c>
      <c r="Q2890" t="str">
        <f>LEFT(N2890, SEARCH("/", N2890,1)-1)</f>
        <v>music</v>
      </c>
      <c r="R2890" t="str">
        <f>RIGHT(N2890,LEN(N2890)-SEARCH("/",N2890,1))</f>
        <v>faith</v>
      </c>
      <c r="S2890" s="12">
        <f>(((J2890/60)/60)/24)+DATE(1970,1,1)</f>
        <v>42801.031412037039</v>
      </c>
      <c r="T2890" s="12">
        <f>(((I2890/60)/60)/24)+DATE(1970,1,1)</f>
        <v>42835.041666666672</v>
      </c>
    </row>
    <row r="2891" spans="1:20" ht="48" x14ac:dyDescent="0.2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5">
        <f>E2891/D2891</f>
        <v>1.0190833333333333</v>
      </c>
      <c r="P2891" s="8">
        <f>E2891/L2891</f>
        <v>103.63559322033899</v>
      </c>
      <c r="Q2891" t="str">
        <f>LEFT(N2891, SEARCH("/", N2891,1)-1)</f>
        <v>photography</v>
      </c>
      <c r="R2891" t="str">
        <f>RIGHT(N2891,LEN(N2891)-SEARCH("/",N2891,1))</f>
        <v>photobooks</v>
      </c>
      <c r="S2891" s="12">
        <f>(((J2891/60)/60)/24)+DATE(1970,1,1)</f>
        <v>42636.868518518517</v>
      </c>
      <c r="T2891" s="12">
        <f>(((I2891/60)/60)/24)+DATE(1970,1,1)</f>
        <v>42666.868518518517</v>
      </c>
    </row>
    <row r="2892" spans="1:20" ht="48" x14ac:dyDescent="0.2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5">
        <f>E2892/D2892</f>
        <v>0.49183333333333334</v>
      </c>
      <c r="P2892" s="8">
        <f>E2892/L2892</f>
        <v>42.157142857142858</v>
      </c>
      <c r="Q2892" t="str">
        <f>LEFT(N2892, SEARCH("/", N2892,1)-1)</f>
        <v>photography</v>
      </c>
      <c r="R2892" t="str">
        <f>RIGHT(N2892,LEN(N2892)-SEARCH("/",N2892,1))</f>
        <v>photobooks</v>
      </c>
      <c r="S2892" s="12">
        <f>(((J2892/60)/60)/24)+DATE(1970,1,1)</f>
        <v>42033.314074074078</v>
      </c>
      <c r="T2892" s="12">
        <f>(((I2892/60)/60)/24)+DATE(1970,1,1)</f>
        <v>42063.314074074078</v>
      </c>
    </row>
    <row r="2893" spans="1:20" ht="48" x14ac:dyDescent="0.2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5">
        <f>E2893/D2893</f>
        <v>1.4458441666666668</v>
      </c>
      <c r="P2893" s="8">
        <f>E2893/L2893</f>
        <v>70.5289837398374</v>
      </c>
      <c r="Q2893" t="str">
        <f>LEFT(N2893, SEARCH("/", N2893,1)-1)</f>
        <v>music</v>
      </c>
      <c r="R2893" t="str">
        <f>RIGHT(N2893,LEN(N2893)-SEARCH("/",N2893,1))</f>
        <v>indie rock</v>
      </c>
      <c r="S2893" s="12">
        <f>(((J2893/60)/60)/24)+DATE(1970,1,1)</f>
        <v>41228.786203703705</v>
      </c>
      <c r="T2893" s="12">
        <f>(((I2893/60)/60)/24)+DATE(1970,1,1)</f>
        <v>41258.786203703705</v>
      </c>
    </row>
    <row r="2894" spans="1:20" ht="48" x14ac:dyDescent="0.2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5">
        <f>E2894/D2894</f>
        <v>10.812401666666668</v>
      </c>
      <c r="P2894" s="8">
        <f>E2894/L2894</f>
        <v>40.070667078443485</v>
      </c>
      <c r="Q2894" t="str">
        <f>LEFT(N2894, SEARCH("/", N2894,1)-1)</f>
        <v>games</v>
      </c>
      <c r="R2894" t="str">
        <f>RIGHT(N2894,LEN(N2894)-SEARCH("/",N2894,1))</f>
        <v>tabletop games</v>
      </c>
      <c r="S2894" s="12">
        <f>(((J2894/60)/60)/24)+DATE(1970,1,1)</f>
        <v>42691.8512037037</v>
      </c>
      <c r="T2894" s="12">
        <f>(((I2894/60)/60)/24)+DATE(1970,1,1)</f>
        <v>42719.958333333328</v>
      </c>
    </row>
    <row r="2895" spans="1:20" ht="32" x14ac:dyDescent="0.2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5">
        <f>E2895/D2895</f>
        <v>1.1065833333333333</v>
      </c>
      <c r="P2895" s="8">
        <f>E2895/L2895</f>
        <v>74.184357541899445</v>
      </c>
      <c r="Q2895" t="str">
        <f>LEFT(N2895, SEARCH("/", N2895,1)-1)</f>
        <v>food</v>
      </c>
      <c r="R2895" t="str">
        <f>RIGHT(N2895,LEN(N2895)-SEARCH("/",N2895,1))</f>
        <v>small batch</v>
      </c>
      <c r="S2895" s="12">
        <f>(((J2895/60)/60)/24)+DATE(1970,1,1)</f>
        <v>41786.640543981484</v>
      </c>
      <c r="T2895" s="12">
        <f>(((I2895/60)/60)/24)+DATE(1970,1,1)</f>
        <v>41816.640543981484</v>
      </c>
    </row>
    <row r="2896" spans="1:20" ht="20" x14ac:dyDescent="0.2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5">
        <f>E2896/D2896</f>
        <v>4.3333333333333331E-3</v>
      </c>
      <c r="P2896" s="8">
        <f>E2896/L2896</f>
        <v>52</v>
      </c>
      <c r="Q2896" t="str">
        <f>LEFT(N2896, SEARCH("/", N2896,1)-1)</f>
        <v>food</v>
      </c>
      <c r="R2896" t="str">
        <f>RIGHT(N2896,LEN(N2896)-SEARCH("/",N2896,1))</f>
        <v>food trucks</v>
      </c>
      <c r="S2896" s="12">
        <f>(((J2896/60)/60)/24)+DATE(1970,1,1)</f>
        <v>42107.679756944446</v>
      </c>
      <c r="T2896" s="12">
        <f>(((I2896/60)/60)/24)+DATE(1970,1,1)</f>
        <v>42137.679756944446</v>
      </c>
    </row>
    <row r="2897" spans="1:20" ht="48" x14ac:dyDescent="0.2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5">
        <f>E2897/D2897</f>
        <v>1.7500000000000002E-2</v>
      </c>
      <c r="P2897" s="8">
        <f>E2897/L2897</f>
        <v>52.5</v>
      </c>
      <c r="Q2897" t="str">
        <f>LEFT(N2897, SEARCH("/", N2897,1)-1)</f>
        <v>food</v>
      </c>
      <c r="R2897" t="str">
        <f>RIGHT(N2897,LEN(N2897)-SEARCH("/",N2897,1))</f>
        <v>restaurants</v>
      </c>
      <c r="S2897" s="12">
        <f>(((J2897/60)/60)/24)+DATE(1970,1,1)</f>
        <v>41854.389780092592</v>
      </c>
      <c r="T2897" s="12">
        <f>(((I2897/60)/60)/24)+DATE(1970,1,1)</f>
        <v>41871.389780092592</v>
      </c>
    </row>
    <row r="2898" spans="1:20" ht="48" x14ac:dyDescent="0.2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5">
        <f>E2898/D2898</f>
        <v>3.2609166666666667</v>
      </c>
      <c r="P2898" s="8">
        <f>E2898/L2898</f>
        <v>80.022494887525568</v>
      </c>
      <c r="Q2898" t="str">
        <f>LEFT(N2898, SEARCH("/", N2898,1)-1)</f>
        <v>technology</v>
      </c>
      <c r="R2898" t="str">
        <f>RIGHT(N2898,LEN(N2898)-SEARCH("/",N2898,1))</f>
        <v>space exploration</v>
      </c>
      <c r="S2898" s="12">
        <f>(((J2898/60)/60)/24)+DATE(1970,1,1)</f>
        <v>41915.747314814813</v>
      </c>
      <c r="T2898" s="12">
        <f>(((I2898/60)/60)/24)+DATE(1970,1,1)</f>
        <v>41955.888888888891</v>
      </c>
    </row>
    <row r="2899" spans="1:20" ht="48" x14ac:dyDescent="0.2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5">
        <f>E2899/D2899</f>
        <v>8.8333333333333337E-3</v>
      </c>
      <c r="P2899" s="8">
        <f>E2899/L2899</f>
        <v>17.666666666666668</v>
      </c>
      <c r="Q2899" t="str">
        <f>LEFT(N2899, SEARCH("/", N2899,1)-1)</f>
        <v>technology</v>
      </c>
      <c r="R2899" t="str">
        <f>RIGHT(N2899,LEN(N2899)-SEARCH("/",N2899,1))</f>
        <v>space exploration</v>
      </c>
      <c r="S2899" s="12">
        <f>(((J2899/60)/60)/24)+DATE(1970,1,1)</f>
        <v>42408.714814814812</v>
      </c>
      <c r="T2899" s="12">
        <f>(((I2899/60)/60)/24)+DATE(1970,1,1)</f>
        <v>42438.714814814812</v>
      </c>
    </row>
    <row r="2900" spans="1:20" ht="48" x14ac:dyDescent="0.2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5">
        <f>E2900/D2900</f>
        <v>2.6462241666666664</v>
      </c>
      <c r="P2900" s="8">
        <f>E2900/L2900</f>
        <v>57.631016333938291</v>
      </c>
      <c r="Q2900" t="str">
        <f>LEFT(N2900, SEARCH("/", N2900,1)-1)</f>
        <v>theater</v>
      </c>
      <c r="R2900" t="str">
        <f>RIGHT(N2900,LEN(N2900)-SEARCH("/",N2900,1))</f>
        <v>spaces</v>
      </c>
      <c r="S2900" s="12">
        <f>(((J2900/60)/60)/24)+DATE(1970,1,1)</f>
        <v>42387.398472222223</v>
      </c>
      <c r="T2900" s="12">
        <f>(((I2900/60)/60)/24)+DATE(1970,1,1)</f>
        <v>42421.398472222223</v>
      </c>
    </row>
    <row r="2901" spans="1:20" ht="48" x14ac:dyDescent="0.2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5">
        <f>E2901/D2901</f>
        <v>1.4005000000000001</v>
      </c>
      <c r="P2901" s="8">
        <f>E2901/L2901</f>
        <v>95.48863636363636</v>
      </c>
      <c r="Q2901" t="str">
        <f>LEFT(N2901, SEARCH("/", N2901,1)-1)</f>
        <v>technology</v>
      </c>
      <c r="R2901" t="str">
        <f>RIGHT(N2901,LEN(N2901)-SEARCH("/",N2901,1))</f>
        <v>hardware</v>
      </c>
      <c r="S2901" s="12">
        <f>(((J2901/60)/60)/24)+DATE(1970,1,1)</f>
        <v>41944.83898148148</v>
      </c>
      <c r="T2901" s="12">
        <f>(((I2901/60)/60)/24)+DATE(1970,1,1)</f>
        <v>42004.880648148144</v>
      </c>
    </row>
    <row r="2902" spans="1:20" ht="48" x14ac:dyDescent="0.2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5">
        <f>E2902/D2902</f>
        <v>1.1825000000000001</v>
      </c>
      <c r="P2902" s="8">
        <f>E2902/L2902</f>
        <v>97.191780821917803</v>
      </c>
      <c r="Q2902" t="str">
        <f>LEFT(N2902, SEARCH("/", N2902,1)-1)</f>
        <v>technology</v>
      </c>
      <c r="R2902" t="str">
        <f>RIGHT(N2902,LEN(N2902)-SEARCH("/",N2902,1))</f>
        <v>hardware</v>
      </c>
      <c r="S2902" s="12">
        <f>(((J2902/60)/60)/24)+DATE(1970,1,1)</f>
        <v>41389.808194444442</v>
      </c>
      <c r="T2902" s="12">
        <f>(((I2902/60)/60)/24)+DATE(1970,1,1)</f>
        <v>41422</v>
      </c>
    </row>
    <row r="2903" spans="1:20" ht="48" x14ac:dyDescent="0.2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5">
        <f>E2903/D2903</f>
        <v>0.23333333333333334</v>
      </c>
      <c r="P2903" s="8">
        <f>E2903/L2903</f>
        <v>96.551724137931032</v>
      </c>
      <c r="Q2903" t="str">
        <f>LEFT(N2903, SEARCH("/", N2903,1)-1)</f>
        <v>theater</v>
      </c>
      <c r="R2903" t="str">
        <f>RIGHT(N2903,LEN(N2903)-SEARCH("/",N2903,1))</f>
        <v>plays</v>
      </c>
      <c r="S2903" s="12">
        <f>(((J2903/60)/60)/24)+DATE(1970,1,1)</f>
        <v>42192.905694444446</v>
      </c>
      <c r="T2903" s="12">
        <f>(((I2903/60)/60)/24)+DATE(1970,1,1)</f>
        <v>42236.711805555555</v>
      </c>
    </row>
    <row r="2904" spans="1:20" ht="48" x14ac:dyDescent="0.2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5">
        <f>E2904/D2904</f>
        <v>4.583333333333333E-2</v>
      </c>
      <c r="P2904" s="8">
        <f>E2904/L2904</f>
        <v>183.33333333333334</v>
      </c>
      <c r="Q2904" t="str">
        <f>LEFT(N2904, SEARCH("/", N2904,1)-1)</f>
        <v>theater</v>
      </c>
      <c r="R2904" t="str">
        <f>RIGHT(N2904,LEN(N2904)-SEARCH("/",N2904,1))</f>
        <v>plays</v>
      </c>
      <c r="S2904" s="12">
        <f>(((J2904/60)/60)/24)+DATE(1970,1,1)</f>
        <v>42258.646504629629</v>
      </c>
      <c r="T2904" s="12">
        <f>(((I2904/60)/60)/24)+DATE(1970,1,1)</f>
        <v>42288.645196759258</v>
      </c>
    </row>
    <row r="2905" spans="1:20" ht="48" x14ac:dyDescent="0.2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5">
        <f>E2905/D2905</f>
        <v>1.0934166666666667</v>
      </c>
      <c r="P2905" s="8">
        <f>E2905/L2905</f>
        <v>84.108974358974365</v>
      </c>
      <c r="Q2905" t="str">
        <f>LEFT(N2905, SEARCH("/", N2905,1)-1)</f>
        <v>theater</v>
      </c>
      <c r="R2905" t="str">
        <f>RIGHT(N2905,LEN(N2905)-SEARCH("/",N2905,1))</f>
        <v>spaces</v>
      </c>
      <c r="S2905" s="12">
        <f>(((J2905/60)/60)/24)+DATE(1970,1,1)</f>
        <v>42387.7268287037</v>
      </c>
      <c r="T2905" s="12">
        <f>(((I2905/60)/60)/24)+DATE(1970,1,1)</f>
        <v>42402.7268287037</v>
      </c>
    </row>
    <row r="2906" spans="1:20" ht="48" x14ac:dyDescent="0.2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5">
        <f>E2906/D2906</f>
        <v>0.59775</v>
      </c>
      <c r="P2906" s="8">
        <f>E2906/L2906</f>
        <v>61.307692307692307</v>
      </c>
      <c r="Q2906" t="str">
        <f>LEFT(N2906, SEARCH("/", N2906,1)-1)</f>
        <v>theater</v>
      </c>
      <c r="R2906" t="str">
        <f>RIGHT(N2906,LEN(N2906)-SEARCH("/",N2906,1))</f>
        <v>spaces</v>
      </c>
      <c r="S2906" s="12">
        <f>(((J2906/60)/60)/24)+DATE(1970,1,1)</f>
        <v>42097.732418981483</v>
      </c>
      <c r="T2906" s="12">
        <f>(((I2906/60)/60)/24)+DATE(1970,1,1)</f>
        <v>42115.249305555553</v>
      </c>
    </row>
    <row r="2907" spans="1:20" ht="48" x14ac:dyDescent="0.2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5">
        <f>E2907/D2907</f>
        <v>1.6666666666666666E-4</v>
      </c>
      <c r="P2907" s="8">
        <f>E2907/L2907</f>
        <v>1</v>
      </c>
      <c r="Q2907" t="str">
        <f>LEFT(N2907, SEARCH("/", N2907,1)-1)</f>
        <v>theater</v>
      </c>
      <c r="R2907" t="str">
        <f>RIGHT(N2907,LEN(N2907)-SEARCH("/",N2907,1))</f>
        <v>spaces</v>
      </c>
      <c r="S2907" s="12">
        <f>(((J2907/60)/60)/24)+DATE(1970,1,1)</f>
        <v>42658.690532407403</v>
      </c>
      <c r="T2907" s="12">
        <f>(((I2907/60)/60)/24)+DATE(1970,1,1)</f>
        <v>42673.073611111111</v>
      </c>
    </row>
    <row r="2908" spans="1:20" ht="48" x14ac:dyDescent="0.2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5">
        <f>E2908/D2908</f>
        <v>0.15225</v>
      </c>
      <c r="P2908" s="8">
        <f>E2908/L2908</f>
        <v>140.53846153846155</v>
      </c>
      <c r="Q2908" t="str">
        <f>LEFT(N2908, SEARCH("/", N2908,1)-1)</f>
        <v>theater</v>
      </c>
      <c r="R2908" t="str">
        <f>RIGHT(N2908,LEN(N2908)-SEARCH("/",N2908,1))</f>
        <v>spaces</v>
      </c>
      <c r="S2908" s="12">
        <f>(((J2908/60)/60)/24)+DATE(1970,1,1)</f>
        <v>41902.622395833336</v>
      </c>
      <c r="T2908" s="12">
        <f>(((I2908/60)/60)/24)+DATE(1970,1,1)</f>
        <v>41932.622395833336</v>
      </c>
    </row>
    <row r="2909" spans="1:20" ht="48" x14ac:dyDescent="0.2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5">
        <f>E2909/D2909</f>
        <v>1.0213333333333334</v>
      </c>
      <c r="P2909" s="8">
        <f>E2909/L2909</f>
        <v>106.57391304347826</v>
      </c>
      <c r="Q2909" t="str">
        <f>LEFT(N2909, SEARCH("/", N2909,1)-1)</f>
        <v>theater</v>
      </c>
      <c r="R2909" t="str">
        <f>RIGHT(N2909,LEN(N2909)-SEARCH("/",N2909,1))</f>
        <v>plays</v>
      </c>
      <c r="S2909" s="12">
        <f>(((J2909/60)/60)/24)+DATE(1970,1,1)</f>
        <v>42337.792511574073</v>
      </c>
      <c r="T2909" s="12">
        <f>(((I2909/60)/60)/24)+DATE(1970,1,1)</f>
        <v>42374.996527777781</v>
      </c>
    </row>
    <row r="2910" spans="1:20" ht="48" x14ac:dyDescent="0.2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5">
        <f>E2910/D2910</f>
        <v>1.0209999999999999</v>
      </c>
      <c r="P2910" s="8">
        <f>E2910/L2910</f>
        <v>66.586956521739125</v>
      </c>
      <c r="Q2910" t="str">
        <f>LEFT(N2910, SEARCH("/", N2910,1)-1)</f>
        <v>theater</v>
      </c>
      <c r="R2910" t="str">
        <f>RIGHT(N2910,LEN(N2910)-SEARCH("/",N2910,1))</f>
        <v>plays</v>
      </c>
      <c r="S2910" s="12">
        <f>(((J2910/60)/60)/24)+DATE(1970,1,1)</f>
        <v>41971.002152777779</v>
      </c>
      <c r="T2910" s="12">
        <f>(((I2910/60)/60)/24)+DATE(1970,1,1)</f>
        <v>42004</v>
      </c>
    </row>
    <row r="2911" spans="1:20" ht="32" x14ac:dyDescent="0.2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5">
        <f>E2911/D2911</f>
        <v>1.0079166666666666</v>
      </c>
      <c r="P2911" s="8">
        <f>E2911/L2911</f>
        <v>60.475000000000001</v>
      </c>
      <c r="Q2911" t="str">
        <f>LEFT(N2911, SEARCH("/", N2911,1)-1)</f>
        <v>theater</v>
      </c>
      <c r="R2911" t="str">
        <f>RIGHT(N2911,LEN(N2911)-SEARCH("/",N2911,1))</f>
        <v>plays</v>
      </c>
      <c r="S2911" s="12">
        <f>(((J2911/60)/60)/24)+DATE(1970,1,1)</f>
        <v>42068.888391203705</v>
      </c>
      <c r="T2911" s="12">
        <f>(((I2911/60)/60)/24)+DATE(1970,1,1)</f>
        <v>42098.846724537041</v>
      </c>
    </row>
    <row r="2912" spans="1:20" ht="32" x14ac:dyDescent="0.2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5">
        <f>E2912/D2912</f>
        <v>1.0290416666666666</v>
      </c>
      <c r="P2912" s="8">
        <f>E2912/L2912</f>
        <v>62.052763819095475</v>
      </c>
      <c r="Q2912" t="str">
        <f>LEFT(N2912, SEARCH("/", N2912,1)-1)</f>
        <v>theater</v>
      </c>
      <c r="R2912" t="str">
        <f>RIGHT(N2912,LEN(N2912)-SEARCH("/",N2912,1))</f>
        <v>plays</v>
      </c>
      <c r="S2912" s="12">
        <f>(((J2912/60)/60)/24)+DATE(1970,1,1)</f>
        <v>41802.574282407404</v>
      </c>
      <c r="T2912" s="12">
        <f>(((I2912/60)/60)/24)+DATE(1970,1,1)</f>
        <v>41823.165972222225</v>
      </c>
    </row>
    <row r="2913" spans="1:20" ht="32" x14ac:dyDescent="0.2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5">
        <f>E2913/D2913</f>
        <v>0.19650000000000001</v>
      </c>
      <c r="P2913" s="8">
        <f>E2913/L2913</f>
        <v>58.95</v>
      </c>
      <c r="Q2913" t="str">
        <f>LEFT(N2913, SEARCH("/", N2913,1)-1)</f>
        <v>theater</v>
      </c>
      <c r="R2913" t="str">
        <f>RIGHT(N2913,LEN(N2913)-SEARCH("/",N2913,1))</f>
        <v>musical</v>
      </c>
      <c r="S2913" s="12">
        <f>(((J2913/60)/60)/24)+DATE(1970,1,1)</f>
        <v>42403.971851851849</v>
      </c>
      <c r="T2913" s="12">
        <f>(((I2913/60)/60)/24)+DATE(1970,1,1)</f>
        <v>42433.971851851849</v>
      </c>
    </row>
    <row r="2914" spans="1:20" ht="48" x14ac:dyDescent="0.2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5">
        <f>E2914/D2914</f>
        <v>8.3333333333333331E-5</v>
      </c>
      <c r="P2914" s="8">
        <f>E2914/L2914</f>
        <v>1</v>
      </c>
      <c r="Q2914" t="str">
        <f>LEFT(N2914, SEARCH("/", N2914,1)-1)</f>
        <v>theater</v>
      </c>
      <c r="R2914" t="str">
        <f>RIGHT(N2914,LEN(N2914)-SEARCH("/",N2914,1))</f>
        <v>plays</v>
      </c>
      <c r="S2914" s="12">
        <f>(((J2914/60)/60)/24)+DATE(1970,1,1)</f>
        <v>42415.168564814812</v>
      </c>
      <c r="T2914" s="12">
        <f>(((I2914/60)/60)/24)+DATE(1970,1,1)</f>
        <v>42445.126898148148</v>
      </c>
    </row>
    <row r="2915" spans="1:20" ht="48" x14ac:dyDescent="0.2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>E2915/D2915</f>
        <v>0.22881426547787684</v>
      </c>
      <c r="P2915" s="8">
        <f>E2915/L2915</f>
        <v>39.228571428571428</v>
      </c>
      <c r="Q2915" t="str">
        <f>LEFT(N2915, SEARCH("&amp;", N2915,1)-1)</f>
        <v xml:space="preserve">film </v>
      </c>
      <c r="R2915" t="str">
        <f>RIGHT(N2915,LEN(N2915)-SEARCH("&amp; ",N2915,1))</f>
        <v xml:space="preserve"> video/animation</v>
      </c>
      <c r="S2915" s="12">
        <f>(((J2915/60)/60)/24)+DATE(1970,1,1)</f>
        <v>41218.391446759262</v>
      </c>
      <c r="T2915" s="12">
        <f>(((I2915/60)/60)/24)+DATE(1970,1,1)</f>
        <v>41248.391446759262</v>
      </c>
    </row>
    <row r="2916" spans="1:20" ht="48" x14ac:dyDescent="0.2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>E2916/D2916</f>
        <v>6.6115702479338841E-3</v>
      </c>
      <c r="P2916" s="8">
        <f>E2916/L2916</f>
        <v>20</v>
      </c>
      <c r="Q2916" t="str">
        <f>LEFT(N2916, SEARCH("/", N2916,1)-1)</f>
        <v>publishing</v>
      </c>
      <c r="R2916" t="str">
        <f>RIGHT(N2916,LEN(N2916)-SEARCH("/",N2916,1))</f>
        <v>art books</v>
      </c>
      <c r="S2916" s="12">
        <f>(((J2916/60)/60)/24)+DATE(1970,1,1)</f>
        <v>42144.769479166673</v>
      </c>
      <c r="T2916" s="12">
        <f>(((I2916/60)/60)/24)+DATE(1970,1,1)</f>
        <v>42174.769479166673</v>
      </c>
    </row>
    <row r="2917" spans="1:20" ht="32" x14ac:dyDescent="0.2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>E2917/D2917</f>
        <v>1.0304098360655738</v>
      </c>
      <c r="P2917" s="8">
        <f>E2917/L2917</f>
        <v>93.81343283582089</v>
      </c>
      <c r="Q2917" t="str">
        <f>LEFT(N2917, SEARCH("/", N2917,1)-1)</f>
        <v>theater</v>
      </c>
      <c r="R2917" t="str">
        <f>RIGHT(N2917,LEN(N2917)-SEARCH("/",N2917,1))</f>
        <v>plays</v>
      </c>
      <c r="S2917" s="12">
        <f>(((J2917/60)/60)/24)+DATE(1970,1,1)</f>
        <v>41964.315532407403</v>
      </c>
      <c r="T2917" s="12">
        <f>(((I2917/60)/60)/24)+DATE(1970,1,1)</f>
        <v>41995.166666666672</v>
      </c>
    </row>
    <row r="2918" spans="1:20" ht="64" x14ac:dyDescent="0.2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>E2918/D2918</f>
        <v>1.0390027322404372</v>
      </c>
      <c r="P2918" s="8">
        <f>E2918/L2918</f>
        <v>56.460043668122275</v>
      </c>
      <c r="Q2918" t="str">
        <f>LEFT(N2918, SEARCH("&amp;", N2918,1)-1)</f>
        <v xml:space="preserve">film </v>
      </c>
      <c r="R2918" t="str">
        <f>RIGHT(N2918,LEN(N2918)-SEARCH("&amp; ",N2918,1))</f>
        <v xml:space="preserve"> video/documentary</v>
      </c>
      <c r="S2918" s="12">
        <f>(((J2918/60)/60)/24)+DATE(1970,1,1)</f>
        <v>40379.776435185187</v>
      </c>
      <c r="T2918" s="12">
        <f>(((I2918/60)/60)/24)+DATE(1970,1,1)</f>
        <v>40422.155555555553</v>
      </c>
    </row>
    <row r="2919" spans="1:20" ht="20" x14ac:dyDescent="0.2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5">
        <f>E2919/D2919</f>
        <v>0.35855999999999999</v>
      </c>
      <c r="P2919" s="8">
        <f>E2919/L2919</f>
        <v>373.5</v>
      </c>
      <c r="Q2919" t="str">
        <f>LEFT(N2919, SEARCH("&amp;", N2919,1)-1)</f>
        <v xml:space="preserve">film </v>
      </c>
      <c r="R2919" t="str">
        <f>RIGHT(N2919,LEN(N2919)-SEARCH("&amp; ",N2919,1))</f>
        <v xml:space="preserve"> video/drama</v>
      </c>
      <c r="S2919" s="12">
        <f>(((J2919/60)/60)/24)+DATE(1970,1,1)</f>
        <v>41939.810300925928</v>
      </c>
      <c r="T2919" s="12">
        <f>(((I2919/60)/60)/24)+DATE(1970,1,1)</f>
        <v>41969.851967592593</v>
      </c>
    </row>
    <row r="2920" spans="1:20" ht="48" x14ac:dyDescent="0.2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5">
        <f>E2920/D2920</f>
        <v>8.0000000000000007E-5</v>
      </c>
      <c r="P2920" s="8">
        <f>E2920/L2920</f>
        <v>1</v>
      </c>
      <c r="Q2920" t="str">
        <f>LEFT(N2920, SEARCH("&amp;", N2920,1)-1)</f>
        <v xml:space="preserve">film </v>
      </c>
      <c r="R2920" t="str">
        <f>RIGHT(N2920,LEN(N2920)-SEARCH("&amp; ",N2920,1))</f>
        <v xml:space="preserve"> video/drama</v>
      </c>
      <c r="S2920" s="12">
        <f>(((J2920/60)/60)/24)+DATE(1970,1,1)</f>
        <v>42009.64061342593</v>
      </c>
      <c r="T2920" s="12">
        <f>(((I2920/60)/60)/24)+DATE(1970,1,1)</f>
        <v>42069.64061342593</v>
      </c>
    </row>
    <row r="2921" spans="1:20" ht="48" x14ac:dyDescent="0.2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5">
        <f>E2921/D2921</f>
        <v>1.04112</v>
      </c>
      <c r="P2921" s="8">
        <f>E2921/L2921</f>
        <v>81.84905660377359</v>
      </c>
      <c r="Q2921" t="str">
        <f>LEFT(N2921, SEARCH("&amp;", N2921,1)-1)</f>
        <v xml:space="preserve">film </v>
      </c>
      <c r="R2921" t="str">
        <f>RIGHT(N2921,LEN(N2921)-SEARCH("&amp; ",N2921,1))</f>
        <v xml:space="preserve"> video/documentary</v>
      </c>
      <c r="S2921" s="12">
        <f>(((J2921/60)/60)/24)+DATE(1970,1,1)</f>
        <v>42043.605578703704</v>
      </c>
      <c r="T2921" s="12">
        <f>(((I2921/60)/60)/24)+DATE(1970,1,1)</f>
        <v>42078.563912037032</v>
      </c>
    </row>
    <row r="2922" spans="1:20" ht="32" x14ac:dyDescent="0.2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5">
        <f>E2922/D2922</f>
        <v>1.0043200000000001</v>
      </c>
      <c r="P2922" s="8">
        <f>E2922/L2922</f>
        <v>126.8080808080808</v>
      </c>
      <c r="Q2922" t="str">
        <f>LEFT(N2922, SEARCH("/", N2922,1)-1)</f>
        <v>music</v>
      </c>
      <c r="R2922" t="str">
        <f>RIGHT(N2922,LEN(N2922)-SEARCH("/",N2922,1))</f>
        <v>rock</v>
      </c>
      <c r="S2922" s="12">
        <f>(((J2922/60)/60)/24)+DATE(1970,1,1)</f>
        <v>41186.306527777779</v>
      </c>
      <c r="T2922" s="12">
        <f>(((I2922/60)/60)/24)+DATE(1970,1,1)</f>
        <v>41211.306527777779</v>
      </c>
    </row>
    <row r="2923" spans="1:20" ht="48" x14ac:dyDescent="0.2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5">
        <f>E2923/D2923</f>
        <v>1.0544</v>
      </c>
      <c r="P2923" s="8">
        <f>E2923/L2923</f>
        <v>118.73873873873873</v>
      </c>
      <c r="Q2923" t="str">
        <f>LEFT(N2923, SEARCH("/", N2923,1)-1)</f>
        <v>photography</v>
      </c>
      <c r="R2923" t="str">
        <f>RIGHT(N2923,LEN(N2923)-SEARCH("/",N2923,1))</f>
        <v>photobooks</v>
      </c>
      <c r="S2923" s="12">
        <f>(((J2923/60)/60)/24)+DATE(1970,1,1)</f>
        <v>42130.865150462967</v>
      </c>
      <c r="T2923" s="12">
        <f>(((I2923/60)/60)/24)+DATE(1970,1,1)</f>
        <v>42163.166666666672</v>
      </c>
    </row>
    <row r="2924" spans="1:20" ht="48" x14ac:dyDescent="0.2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5">
        <f>E2924/D2924</f>
        <v>3.2223999999999999</v>
      </c>
      <c r="P2924" s="8">
        <f>E2924/L2924</f>
        <v>56.414565826330531</v>
      </c>
      <c r="Q2924" t="str">
        <f>LEFT(N2924, SEARCH("/", N2924,1)-1)</f>
        <v>photography</v>
      </c>
      <c r="R2924" t="str">
        <f>RIGHT(N2924,LEN(N2924)-SEARCH("/",N2924,1))</f>
        <v>photobooks</v>
      </c>
      <c r="S2924" s="12">
        <f>(((J2924/60)/60)/24)+DATE(1970,1,1)</f>
        <v>42072.488182870366</v>
      </c>
      <c r="T2924" s="12">
        <f>(((I2924/60)/60)/24)+DATE(1970,1,1)</f>
        <v>42102.488182870366</v>
      </c>
    </row>
    <row r="2925" spans="1:20" ht="48" x14ac:dyDescent="0.2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5">
        <f>E2925/D2925</f>
        <v>0.20208000000000001</v>
      </c>
      <c r="P2925" s="8">
        <f>E2925/L2925</f>
        <v>114.81818181818181</v>
      </c>
      <c r="Q2925" t="str">
        <f>LEFT(N2925, SEARCH("/", N2925,1)-1)</f>
        <v>music</v>
      </c>
      <c r="R2925" t="str">
        <f>RIGHT(N2925,LEN(N2925)-SEARCH("/",N2925,1))</f>
        <v>faith</v>
      </c>
      <c r="S2925" s="12">
        <f>(((J2925/60)/60)/24)+DATE(1970,1,1)</f>
        <v>42805.032962962956</v>
      </c>
      <c r="T2925" s="12">
        <f>(((I2925/60)/60)/24)+DATE(1970,1,1)</f>
        <v>42834.991296296299</v>
      </c>
    </row>
    <row r="2926" spans="1:20" ht="48" x14ac:dyDescent="0.2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5">
        <f>E2926/D2926</f>
        <v>0.59467839999999994</v>
      </c>
      <c r="P2926" s="8">
        <f>E2926/L2926</f>
        <v>72.16970873786407</v>
      </c>
      <c r="Q2926" t="str">
        <f>LEFT(N2926, SEARCH("/", N2926,1)-1)</f>
        <v>photography</v>
      </c>
      <c r="R2926" t="str">
        <f>RIGHT(N2926,LEN(N2926)-SEARCH("/",N2926,1))</f>
        <v>photobooks</v>
      </c>
      <c r="S2926" s="12">
        <f>(((J2926/60)/60)/24)+DATE(1970,1,1)</f>
        <v>41834.980462962965</v>
      </c>
      <c r="T2926" s="12">
        <f>(((I2926/60)/60)/24)+DATE(1970,1,1)</f>
        <v>41864.980462962965</v>
      </c>
    </row>
    <row r="2927" spans="1:20" ht="48" x14ac:dyDescent="0.2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5">
        <f>E2927/D2927</f>
        <v>1.0948792000000001</v>
      </c>
      <c r="P2927" s="8">
        <f>E2927/L2927</f>
        <v>103.68174242424243</v>
      </c>
      <c r="Q2927" t="str">
        <f>LEFT(N2927, SEARCH("/", N2927,1)-1)</f>
        <v>music</v>
      </c>
      <c r="R2927" t="str">
        <f>RIGHT(N2927,LEN(N2927)-SEARCH("/",N2927,1))</f>
        <v>classical music</v>
      </c>
      <c r="S2927" s="12">
        <f>(((J2927/60)/60)/24)+DATE(1970,1,1)</f>
        <v>42269.967835648145</v>
      </c>
      <c r="T2927" s="12">
        <f>(((I2927/60)/60)/24)+DATE(1970,1,1)</f>
        <v>42290.967835648145</v>
      </c>
    </row>
    <row r="2928" spans="1:20" ht="32" x14ac:dyDescent="0.2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5">
        <f>E2928/D2928</f>
        <v>2.8E-3</v>
      </c>
      <c r="P2928" s="8">
        <f>E2928/L2928</f>
        <v>17.5</v>
      </c>
      <c r="Q2928" t="str">
        <f>LEFT(N2928, SEARCH("/", N2928,1)-1)</f>
        <v>theater</v>
      </c>
      <c r="R2928" t="str">
        <f>RIGHT(N2928,LEN(N2928)-SEARCH("/",N2928,1))</f>
        <v>musical</v>
      </c>
      <c r="S2928" s="12">
        <f>(((J2928/60)/60)/24)+DATE(1970,1,1)</f>
        <v>42170.447013888886</v>
      </c>
      <c r="T2928" s="12">
        <f>(((I2928/60)/60)/24)+DATE(1970,1,1)</f>
        <v>42200.447013888886</v>
      </c>
    </row>
    <row r="2929" spans="1:20" ht="48" x14ac:dyDescent="0.2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>E2929/D2929</f>
        <v>1.1077157238734421</v>
      </c>
      <c r="P2929" s="8">
        <f>E2929/L2929</f>
        <v>73.355396825396824</v>
      </c>
      <c r="Q2929" t="str">
        <f>LEFT(N2929, SEARCH("/", N2929,1)-1)</f>
        <v>music</v>
      </c>
      <c r="R2929" t="str">
        <f>RIGHT(N2929,LEN(N2929)-SEARCH("/",N2929,1))</f>
        <v>rock</v>
      </c>
      <c r="S2929" s="12">
        <f>(((J2929/60)/60)/24)+DATE(1970,1,1)</f>
        <v>41682.099189814813</v>
      </c>
      <c r="T2929" s="12">
        <f>(((I2929/60)/60)/24)+DATE(1970,1,1)</f>
        <v>41722.057523148149</v>
      </c>
    </row>
    <row r="2930" spans="1:20" ht="48" x14ac:dyDescent="0.2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5">
        <f>E2930/D2930</f>
        <v>0</v>
      </c>
      <c r="P2930" s="8" t="e">
        <f>E2930/L2930</f>
        <v>#DIV/0!</v>
      </c>
      <c r="Q2930" t="str">
        <f>LEFT(N2930, SEARCH("&amp;", N2930,1)-1)</f>
        <v xml:space="preserve">film </v>
      </c>
      <c r="R2930" t="str">
        <f>RIGHT(N2930,LEN(N2930)-SEARCH("&amp; ",N2930,1))</f>
        <v xml:space="preserve"> video/drama</v>
      </c>
      <c r="S2930" s="12">
        <f>(((J2930/60)/60)/24)+DATE(1970,1,1)</f>
        <v>42567.004432870366</v>
      </c>
      <c r="T2930" s="12">
        <f>(((I2930/60)/60)/24)+DATE(1970,1,1)</f>
        <v>42588.004432870366</v>
      </c>
    </row>
    <row r="2931" spans="1:20" ht="48" x14ac:dyDescent="0.2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5">
        <f>E2931/D2931</f>
        <v>4.3307086614173228E-3</v>
      </c>
      <c r="P2931" s="8">
        <f>E2931/L2931</f>
        <v>18.333333333333332</v>
      </c>
      <c r="Q2931" t="str">
        <f>LEFT(N2931, SEARCH("/", N2931,1)-1)</f>
        <v>theater</v>
      </c>
      <c r="R2931" t="str">
        <f>RIGHT(N2931,LEN(N2931)-SEARCH("/",N2931,1))</f>
        <v>plays</v>
      </c>
      <c r="S2931" s="12">
        <f>(((J2931/60)/60)/24)+DATE(1970,1,1)</f>
        <v>41784.789687500001</v>
      </c>
      <c r="T2931" s="12">
        <f>(((I2931/60)/60)/24)+DATE(1970,1,1)</f>
        <v>41814.789687500001</v>
      </c>
    </row>
    <row r="2932" spans="1:20" ht="48" x14ac:dyDescent="0.2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>E2932/D2932</f>
        <v>1.0508593749999999</v>
      </c>
      <c r="P2932" s="8">
        <f>E2932/L2932</f>
        <v>78.660818713450297</v>
      </c>
      <c r="Q2932" t="str">
        <f>LEFT(N2932, SEARCH("&amp;", N2932,1)-1)</f>
        <v xml:space="preserve">film </v>
      </c>
      <c r="R2932" t="str">
        <f>RIGHT(N2932,LEN(N2932)-SEARCH("&amp; ",N2932,1))</f>
        <v xml:space="preserve"> video/documentary</v>
      </c>
      <c r="S2932" s="12">
        <f>(((J2932/60)/60)/24)+DATE(1970,1,1)</f>
        <v>41079.877442129626</v>
      </c>
      <c r="T2932" s="12">
        <f>(((I2932/60)/60)/24)+DATE(1970,1,1)</f>
        <v>41109.877442129626</v>
      </c>
    </row>
    <row r="2933" spans="1:20" ht="48" x14ac:dyDescent="0.2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>E2933/D2933</f>
        <v>3.8464497269020693E-4</v>
      </c>
      <c r="P2933" s="8">
        <f>E2933/L2933</f>
        <v>5</v>
      </c>
      <c r="Q2933" t="str">
        <f>LEFT(N2933, SEARCH("/", N2933,1)-1)</f>
        <v>games</v>
      </c>
      <c r="R2933" t="str">
        <f>RIGHT(N2933,LEN(N2933)-SEARCH("/",N2933,1))</f>
        <v>video games</v>
      </c>
      <c r="S2933" s="12">
        <f>(((J2933/60)/60)/24)+DATE(1970,1,1)</f>
        <v>42123.185798611114</v>
      </c>
      <c r="T2933" s="12">
        <f>(((I2933/60)/60)/24)+DATE(1970,1,1)</f>
        <v>42153.185798611114</v>
      </c>
    </row>
    <row r="2934" spans="1:20" ht="48" x14ac:dyDescent="0.2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5">
        <f>E2934/D2934</f>
        <v>1.1346153846153846</v>
      </c>
      <c r="P2934" s="8">
        <f>E2934/L2934</f>
        <v>73.019801980198025</v>
      </c>
      <c r="Q2934" t="str">
        <f>LEFT(N2934, SEARCH("&amp;", N2934,1)-1)</f>
        <v xml:space="preserve">film </v>
      </c>
      <c r="R2934" t="str">
        <f>RIGHT(N2934,LEN(N2934)-SEARCH("&amp; ",N2934,1))</f>
        <v xml:space="preserve"> video/documentary</v>
      </c>
      <c r="S2934" s="12">
        <f>(((J2934/60)/60)/24)+DATE(1970,1,1)</f>
        <v>40862.492939814816</v>
      </c>
      <c r="T2934" s="12">
        <f>(((I2934/60)/60)/24)+DATE(1970,1,1)</f>
        <v>40897.492939814816</v>
      </c>
    </row>
    <row r="2935" spans="1:20" ht="48" x14ac:dyDescent="0.2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5">
        <f>E2935/D2935</f>
        <v>1.391</v>
      </c>
      <c r="P2935" s="8">
        <f>E2935/L2935</f>
        <v>65.756363636363631</v>
      </c>
      <c r="Q2935" t="str">
        <f>LEFT(N2935, SEARCH("&amp;", N2935,1)-1)</f>
        <v xml:space="preserve">film </v>
      </c>
      <c r="R2935" t="str">
        <f>RIGHT(N2935,LEN(N2935)-SEARCH("&amp; ",N2935,1))</f>
        <v xml:space="preserve"> video/documentary</v>
      </c>
      <c r="S2935" s="12">
        <f>(((J2935/60)/60)/24)+DATE(1970,1,1)</f>
        <v>41319.769293981481</v>
      </c>
      <c r="T2935" s="12">
        <f>(((I2935/60)/60)/24)+DATE(1970,1,1)</f>
        <v>41349.769293981481</v>
      </c>
    </row>
    <row r="2936" spans="1:20" ht="48" x14ac:dyDescent="0.2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5">
        <f>E2936/D2936</f>
        <v>1.1873499999999999</v>
      </c>
      <c r="P2936" s="8">
        <f>E2936/L2936</f>
        <v>61.496215139442228</v>
      </c>
      <c r="Q2936" t="str">
        <f>LEFT(N2936, SEARCH("&amp;", N2936,1)-1)</f>
        <v xml:space="preserve">film </v>
      </c>
      <c r="R2936" t="str">
        <f>RIGHT(N2936,LEN(N2936)-SEARCH("&amp; ",N2936,1))</f>
        <v xml:space="preserve"> video/documentary</v>
      </c>
      <c r="S2936" s="12">
        <f>(((J2936/60)/60)/24)+DATE(1970,1,1)</f>
        <v>41312.737673611111</v>
      </c>
      <c r="T2936" s="12">
        <f>(((I2936/60)/60)/24)+DATE(1970,1,1)</f>
        <v>41352.696006944447</v>
      </c>
    </row>
    <row r="2937" spans="1:20" ht="32" x14ac:dyDescent="0.2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5">
        <f>E2937/D2937</f>
        <v>1.0226</v>
      </c>
      <c r="P2937" s="8">
        <f>E2937/L2937</f>
        <v>141.42340425531913</v>
      </c>
      <c r="Q2937" t="str">
        <f>LEFT(N2937, SEARCH("/", N2937,1)-1)</f>
        <v>publishing</v>
      </c>
      <c r="R2937" t="str">
        <f>RIGHT(N2937,LEN(N2937)-SEARCH("/",N2937,1))</f>
        <v>nonfiction</v>
      </c>
      <c r="S2937" s="12">
        <f>(((J2937/60)/60)/24)+DATE(1970,1,1)</f>
        <v>41401.648217592592</v>
      </c>
      <c r="T2937" s="12">
        <f>(((I2937/60)/60)/24)+DATE(1970,1,1)</f>
        <v>41436.648217592592</v>
      </c>
    </row>
    <row r="2938" spans="1:20" ht="48" x14ac:dyDescent="0.2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5">
        <f>E2938/D2938</f>
        <v>1.0294615384615384</v>
      </c>
      <c r="P2938" s="8">
        <f>E2938/L2938</f>
        <v>234.78947368421052</v>
      </c>
      <c r="Q2938" t="str">
        <f>LEFT(N2938, SEARCH("/", N2938,1)-1)</f>
        <v>photography</v>
      </c>
      <c r="R2938" t="str">
        <f>RIGHT(N2938,LEN(N2938)-SEARCH("/",N2938,1))</f>
        <v>photobooks</v>
      </c>
      <c r="S2938" s="12">
        <f>(((J2938/60)/60)/24)+DATE(1970,1,1)</f>
        <v>42297.748067129629</v>
      </c>
      <c r="T2938" s="12">
        <f>(((I2938/60)/60)/24)+DATE(1970,1,1)</f>
        <v>42342.208333333328</v>
      </c>
    </row>
    <row r="2939" spans="1:20" ht="48" x14ac:dyDescent="0.2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5">
        <f>E2939/D2939</f>
        <v>1.0086153846153847</v>
      </c>
      <c r="P2939" s="8">
        <f>E2939/L2939</f>
        <v>211.48387096774192</v>
      </c>
      <c r="Q2939" t="str">
        <f>LEFT(N2939, SEARCH("/", N2939,1)-1)</f>
        <v>photography</v>
      </c>
      <c r="R2939" t="str">
        <f>RIGHT(N2939,LEN(N2939)-SEARCH("/",N2939,1))</f>
        <v>photobooks</v>
      </c>
      <c r="S2939" s="12">
        <f>(((J2939/60)/60)/24)+DATE(1970,1,1)</f>
        <v>42138.506377314814</v>
      </c>
      <c r="T2939" s="12">
        <f>(((I2939/60)/60)/24)+DATE(1970,1,1)</f>
        <v>42168.506377314814</v>
      </c>
    </row>
    <row r="2940" spans="1:20" ht="48" x14ac:dyDescent="0.2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5">
        <f>E2940/D2940</f>
        <v>0</v>
      </c>
      <c r="P2940" s="8" t="e">
        <f>E2940/L2940</f>
        <v>#DIV/0!</v>
      </c>
      <c r="Q2940" t="str">
        <f>LEFT(N2940, SEARCH("/", N2940,1)-1)</f>
        <v>publishing</v>
      </c>
      <c r="R2940" t="str">
        <f>RIGHT(N2940,LEN(N2940)-SEARCH("/",N2940,1))</f>
        <v>translations</v>
      </c>
      <c r="S2940" s="12">
        <f>(((J2940/60)/60)/24)+DATE(1970,1,1)</f>
        <v>42093.131469907406</v>
      </c>
      <c r="T2940" s="12">
        <f>(((I2940/60)/60)/24)+DATE(1970,1,1)</f>
        <v>42123.131469907406</v>
      </c>
    </row>
    <row r="2941" spans="1:20" ht="48" x14ac:dyDescent="0.2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5">
        <f>E2941/D2941</f>
        <v>7.6923076923076926E-5</v>
      </c>
      <c r="P2941" s="8">
        <f>E2941/L2941</f>
        <v>1</v>
      </c>
      <c r="Q2941" t="str">
        <f>LEFT(N2941, SEARCH("/", N2941,1)-1)</f>
        <v>publishing</v>
      </c>
      <c r="R2941" t="str">
        <f>RIGHT(N2941,LEN(N2941)-SEARCH("/",N2941,1))</f>
        <v>translations</v>
      </c>
      <c r="S2941" s="12">
        <f>(((J2941/60)/60)/24)+DATE(1970,1,1)</f>
        <v>42486.748414351852</v>
      </c>
      <c r="T2941" s="12">
        <f>(((I2941/60)/60)/24)+DATE(1970,1,1)</f>
        <v>42516.748414351852</v>
      </c>
    </row>
    <row r="2942" spans="1:20" ht="48" x14ac:dyDescent="0.2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5">
        <f>E2942/D2942</f>
        <v>0</v>
      </c>
      <c r="P2942" s="8" t="e">
        <f>E2942/L2942</f>
        <v>#DIV/0!</v>
      </c>
      <c r="Q2942" t="str">
        <f>LEFT(N2942, SEARCH("/", N2942,1)-1)</f>
        <v>publishing</v>
      </c>
      <c r="R2942" t="str">
        <f>RIGHT(N2942,LEN(N2942)-SEARCH("/",N2942,1))</f>
        <v>translations</v>
      </c>
      <c r="S2942" s="12">
        <f>(((J2942/60)/60)/24)+DATE(1970,1,1)</f>
        <v>42707.926030092596</v>
      </c>
      <c r="T2942" s="12">
        <f>(((I2942/60)/60)/24)+DATE(1970,1,1)</f>
        <v>42737.926030092596</v>
      </c>
    </row>
    <row r="2943" spans="1:20" ht="48" x14ac:dyDescent="0.2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5">
        <f>E2943/D2943</f>
        <v>1.5737692307692308</v>
      </c>
      <c r="P2943" s="8">
        <f>E2943/L2943</f>
        <v>67.970099667774093</v>
      </c>
      <c r="Q2943" t="str">
        <f>LEFT(N2943, SEARCH("/", N2943,1)-1)</f>
        <v>games</v>
      </c>
      <c r="R2943" t="str">
        <f>RIGHT(N2943,LEN(N2943)-SEARCH("/",N2943,1))</f>
        <v>tabletop games</v>
      </c>
      <c r="S2943" s="12">
        <f>(((J2943/60)/60)/24)+DATE(1970,1,1)</f>
        <v>41561.807349537034</v>
      </c>
      <c r="T2943" s="12">
        <f>(((I2943/60)/60)/24)+DATE(1970,1,1)</f>
        <v>41591.849016203705</v>
      </c>
    </row>
    <row r="2944" spans="1:20" ht="32" x14ac:dyDescent="0.2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5">
        <f>E2944/D2944</f>
        <v>1.5331538461538461</v>
      </c>
      <c r="P2944" s="8">
        <f>E2944/L2944</f>
        <v>135.58503401360545</v>
      </c>
      <c r="Q2944" t="str">
        <f>LEFT(N2944, SEARCH("/", N2944,1)-1)</f>
        <v>games</v>
      </c>
      <c r="R2944" t="str">
        <f>RIGHT(N2944,LEN(N2944)-SEARCH("/",N2944,1))</f>
        <v>tabletop games</v>
      </c>
      <c r="S2944" s="12">
        <f>(((J2944/60)/60)/24)+DATE(1970,1,1)</f>
        <v>42062.022118055553</v>
      </c>
      <c r="T2944" s="12">
        <f>(((I2944/60)/60)/24)+DATE(1970,1,1)</f>
        <v>42091.980451388896</v>
      </c>
    </row>
    <row r="2945" spans="1:20" ht="48" x14ac:dyDescent="0.2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5">
        <f>E2945/D2945</f>
        <v>0</v>
      </c>
      <c r="P2945" s="8" t="e">
        <f>E2945/L2945</f>
        <v>#DIV/0!</v>
      </c>
      <c r="Q2945" t="str">
        <f>LEFT(N2945, SEARCH("/", N2945,1)-1)</f>
        <v>technology</v>
      </c>
      <c r="R2945" t="str">
        <f>RIGHT(N2945,LEN(N2945)-SEARCH("/",N2945,1))</f>
        <v>web</v>
      </c>
      <c r="S2945" s="12">
        <f>(((J2945/60)/60)/24)+DATE(1970,1,1)</f>
        <v>41956.853078703702</v>
      </c>
      <c r="T2945" s="12">
        <f>(((I2945/60)/60)/24)+DATE(1970,1,1)</f>
        <v>41991.853078703702</v>
      </c>
    </row>
    <row r="2946" spans="1:20" ht="48" x14ac:dyDescent="0.2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5">
        <f>E2946/D2946</f>
        <v>1.1115384615384616</v>
      </c>
      <c r="P2946" s="8">
        <f>E2946/L2946</f>
        <v>200.69444444444446</v>
      </c>
      <c r="Q2946" t="str">
        <f>LEFT(N2946, SEARCH("/", N2946,1)-1)</f>
        <v>theater</v>
      </c>
      <c r="R2946" t="str">
        <f>RIGHT(N2946,LEN(N2946)-SEARCH("/",N2946,1))</f>
        <v>plays</v>
      </c>
      <c r="S2946" s="12">
        <f>(((J2946/60)/60)/24)+DATE(1970,1,1)</f>
        <v>41775.753761574073</v>
      </c>
      <c r="T2946" s="12">
        <f>(((I2946/60)/60)/24)+DATE(1970,1,1)</f>
        <v>41805.753761574073</v>
      </c>
    </row>
    <row r="2947" spans="1:20" ht="48" x14ac:dyDescent="0.2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5">
        <f>E2947/D2947</f>
        <v>1.012576923076923</v>
      </c>
      <c r="P2947" s="8">
        <f>E2947/L2947</f>
        <v>70.771505376344081</v>
      </c>
      <c r="Q2947" t="str">
        <f>LEFT(N2947, SEARCH("/", N2947,1)-1)</f>
        <v>theater</v>
      </c>
      <c r="R2947" t="str">
        <f>RIGHT(N2947,LEN(N2947)-SEARCH("/",N2947,1))</f>
        <v>plays</v>
      </c>
      <c r="S2947" s="12">
        <f>(((J2947/60)/60)/24)+DATE(1970,1,1)</f>
        <v>42059.085752314815</v>
      </c>
      <c r="T2947" s="12">
        <f>(((I2947/60)/60)/24)+DATE(1970,1,1)</f>
        <v>42089.044085648144</v>
      </c>
    </row>
    <row r="2948" spans="1:20" ht="48" x14ac:dyDescent="0.2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5">
        <f>E2948/D2948</f>
        <v>0.16376923076923078</v>
      </c>
      <c r="P2948" s="8">
        <f>E2948/L2948</f>
        <v>49.511627906976742</v>
      </c>
      <c r="Q2948" t="str">
        <f>LEFT(N2948, SEARCH("/", N2948,1)-1)</f>
        <v>theater</v>
      </c>
      <c r="R2948" t="str">
        <f>RIGHT(N2948,LEN(N2948)-SEARCH("/",N2948,1))</f>
        <v>plays</v>
      </c>
      <c r="S2948" s="12">
        <f>(((J2948/60)/60)/24)+DATE(1970,1,1)</f>
        <v>42265.817002314812</v>
      </c>
      <c r="T2948" s="12">
        <f>(((I2948/60)/60)/24)+DATE(1970,1,1)</f>
        <v>42295.817002314812</v>
      </c>
    </row>
    <row r="2949" spans="1:20" ht="32" x14ac:dyDescent="0.2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>E2949/D2949</f>
        <v>3.44748684310884E-2</v>
      </c>
      <c r="P2949" s="8">
        <f>E2949/L2949</f>
        <v>30.133333333333333</v>
      </c>
      <c r="Q2949" t="str">
        <f>LEFT(N2949, SEARCH("/", N2949,1)-1)</f>
        <v>theater</v>
      </c>
      <c r="R2949" t="str">
        <f>RIGHT(N2949,LEN(N2949)-SEARCH("/",N2949,1))</f>
        <v>musical</v>
      </c>
      <c r="S2949" s="12">
        <f>(((J2949/60)/60)/24)+DATE(1970,1,1)</f>
        <v>42047.724444444444</v>
      </c>
      <c r="T2949" s="12">
        <f>(((I2949/60)/60)/24)+DATE(1970,1,1)</f>
        <v>42077.132638888885</v>
      </c>
    </row>
    <row r="2950" spans="1:20" ht="48" x14ac:dyDescent="0.2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>E2950/D2950</f>
        <v>1.4814814814814815E-2</v>
      </c>
      <c r="P2950" s="8">
        <f>E2950/L2950</f>
        <v>100</v>
      </c>
      <c r="Q2950" t="str">
        <f>LEFT(N2950, SEARCH("/", N2950,1)-1)</f>
        <v>theater</v>
      </c>
      <c r="R2950" t="str">
        <f>RIGHT(N2950,LEN(N2950)-SEARCH("/",N2950,1))</f>
        <v>plays</v>
      </c>
      <c r="S2950" s="12">
        <f>(((J2950/60)/60)/24)+DATE(1970,1,1)</f>
        <v>42067.947337962964</v>
      </c>
      <c r="T2950" s="12">
        <f>(((I2950/60)/60)/24)+DATE(1970,1,1)</f>
        <v>42097.905671296292</v>
      </c>
    </row>
    <row r="2951" spans="1:20" ht="48" x14ac:dyDescent="0.2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>E2951/D2951</f>
        <v>0</v>
      </c>
      <c r="P2951" s="8" t="e">
        <f>E2951/L2951</f>
        <v>#DIV/0!</v>
      </c>
      <c r="Q2951" t="str">
        <f>LEFT(N2951, SEARCH("/", N2951,1)-1)</f>
        <v>technology</v>
      </c>
      <c r="R2951" t="str">
        <f>RIGHT(N2951,LEN(N2951)-SEARCH("/",N2951,1))</f>
        <v>web</v>
      </c>
      <c r="S2951" s="12">
        <f>(((J2951/60)/60)/24)+DATE(1970,1,1)</f>
        <v>42086.83085648148</v>
      </c>
      <c r="T2951" s="12">
        <f>(((I2951/60)/60)/24)+DATE(1970,1,1)</f>
        <v>42116.83085648148</v>
      </c>
    </row>
    <row r="2952" spans="1:20" ht="48" x14ac:dyDescent="0.2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5">
        <f>E2952/D2952</f>
        <v>1.4185714285714286</v>
      </c>
      <c r="P2952" s="8">
        <f>E2952/L2952</f>
        <v>117.51479289940828</v>
      </c>
      <c r="Q2952" t="str">
        <f>LEFT(N2952, SEARCH("&amp;", N2952,1)-1)</f>
        <v xml:space="preserve">film </v>
      </c>
      <c r="R2952" t="str">
        <f>RIGHT(N2952,LEN(N2952)-SEARCH("&amp; ",N2952,1))</f>
        <v xml:space="preserve"> video/television</v>
      </c>
      <c r="S2952" s="12">
        <f>(((J2952/60)/60)/24)+DATE(1970,1,1)</f>
        <v>41971.639189814814</v>
      </c>
      <c r="T2952" s="12">
        <f>(((I2952/60)/60)/24)+DATE(1970,1,1)</f>
        <v>42001.639189814814</v>
      </c>
    </row>
    <row r="2953" spans="1:20" ht="48" x14ac:dyDescent="0.2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5">
        <f>E2953/D2953</f>
        <v>0.15214285714285714</v>
      </c>
      <c r="P2953" s="8">
        <f>E2953/L2953</f>
        <v>163.84615384615384</v>
      </c>
      <c r="Q2953" t="str">
        <f>LEFT(N2953, SEARCH("&amp;", N2953,1)-1)</f>
        <v xml:space="preserve">film </v>
      </c>
      <c r="R2953" t="str">
        <f>RIGHT(N2953,LEN(N2953)-SEARCH("&amp; ",N2953,1))</f>
        <v xml:space="preserve"> video/drama</v>
      </c>
      <c r="S2953" s="12">
        <f>(((J2953/60)/60)/24)+DATE(1970,1,1)</f>
        <v>41978.197199074071</v>
      </c>
      <c r="T2953" s="12">
        <f>(((I2953/60)/60)/24)+DATE(1970,1,1)</f>
        <v>42008.197199074071</v>
      </c>
    </row>
    <row r="2954" spans="1:20" ht="48" x14ac:dyDescent="0.2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5">
        <f>E2954/D2954</f>
        <v>2.2882507142857142</v>
      </c>
      <c r="P2954" s="8">
        <f>E2954/L2954</f>
        <v>56.901438721136763</v>
      </c>
      <c r="Q2954" t="str">
        <f>LEFT(N2954, SEARCH("&amp;", N2954,1)-1)</f>
        <v xml:space="preserve">film </v>
      </c>
      <c r="R2954" t="str">
        <f>RIGHT(N2954,LEN(N2954)-SEARCH("&amp; ",N2954,1))</f>
        <v xml:space="preserve"> video/documentary</v>
      </c>
      <c r="S2954" s="12">
        <f>(((J2954/60)/60)/24)+DATE(1970,1,1)</f>
        <v>41506.756111111114</v>
      </c>
      <c r="T2954" s="12">
        <f>(((I2954/60)/60)/24)+DATE(1970,1,1)</f>
        <v>41536.756111111114</v>
      </c>
    </row>
    <row r="2955" spans="1:20" ht="48" x14ac:dyDescent="0.2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5">
        <f>E2955/D2955</f>
        <v>0</v>
      </c>
      <c r="P2955" s="8" t="e">
        <f>E2955/L2955</f>
        <v>#DIV/0!</v>
      </c>
      <c r="Q2955" t="str">
        <f>LEFT(N2955, SEARCH("&amp;", N2955,1)-1)</f>
        <v xml:space="preserve">film </v>
      </c>
      <c r="R2955" t="str">
        <f>RIGHT(N2955,LEN(N2955)-SEARCH("&amp; ",N2955,1))</f>
        <v xml:space="preserve"> video/animation</v>
      </c>
      <c r="S2955" s="12">
        <f>(((J2955/60)/60)/24)+DATE(1970,1,1)</f>
        <v>42400.176377314812</v>
      </c>
      <c r="T2955" s="12">
        <f>(((I2955/60)/60)/24)+DATE(1970,1,1)</f>
        <v>42430.176377314812</v>
      </c>
    </row>
    <row r="2956" spans="1:20" ht="48" x14ac:dyDescent="0.2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5">
        <f>E2956/D2956</f>
        <v>1.1178571428571429</v>
      </c>
      <c r="P2956" s="8">
        <f>E2956/L2956</f>
        <v>85.054347826086953</v>
      </c>
      <c r="Q2956" t="str">
        <f>LEFT(N2956, SEARCH("/", N2956,1)-1)</f>
        <v>music</v>
      </c>
      <c r="R2956" t="str">
        <f>RIGHT(N2956,LEN(N2956)-SEARCH("/",N2956,1))</f>
        <v>rock</v>
      </c>
      <c r="S2956" s="12">
        <f>(((J2956/60)/60)/24)+DATE(1970,1,1)</f>
        <v>40963.613032407404</v>
      </c>
      <c r="T2956" s="12">
        <f>(((I2956/60)/60)/24)+DATE(1970,1,1)</f>
        <v>41006.207638888889</v>
      </c>
    </row>
    <row r="2957" spans="1:20" ht="48" x14ac:dyDescent="0.2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5">
        <f>E2957/D2957</f>
        <v>0.18142857142857144</v>
      </c>
      <c r="P2957" s="8">
        <f>E2957/L2957</f>
        <v>52.916666666666664</v>
      </c>
      <c r="Q2957" t="str">
        <f>LEFT(N2957, SEARCH("/", N2957,1)-1)</f>
        <v>music</v>
      </c>
      <c r="R2957" t="str">
        <f>RIGHT(N2957,LEN(N2957)-SEARCH("/",N2957,1))</f>
        <v>jazz</v>
      </c>
      <c r="S2957" s="12">
        <f>(((J2957/60)/60)/24)+DATE(1970,1,1)</f>
        <v>41570.482789351852</v>
      </c>
      <c r="T2957" s="12">
        <f>(((I2957/60)/60)/24)+DATE(1970,1,1)</f>
        <v>41600.524456018517</v>
      </c>
    </row>
    <row r="2958" spans="1:20" ht="32" x14ac:dyDescent="0.2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5">
        <f>E2958/D2958</f>
        <v>1.4570000000000001</v>
      </c>
      <c r="P2958" s="8">
        <f>E2958/L2958</f>
        <v>91.882882882882882</v>
      </c>
      <c r="Q2958" t="str">
        <f>LEFT(N2958, SEARCH("/", N2958,1)-1)</f>
        <v>photography</v>
      </c>
      <c r="R2958" t="str">
        <f>RIGHT(N2958,LEN(N2958)-SEARCH("/",N2958,1))</f>
        <v>photobooks</v>
      </c>
      <c r="S2958" s="12">
        <f>(((J2958/60)/60)/24)+DATE(1970,1,1)</f>
        <v>42247.616400462968</v>
      </c>
      <c r="T2958" s="12">
        <f>(((I2958/60)/60)/24)+DATE(1970,1,1)</f>
        <v>42279.960416666669</v>
      </c>
    </row>
    <row r="2959" spans="1:20" ht="32" x14ac:dyDescent="0.2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5">
        <f>E2959/D2959</f>
        <v>0</v>
      </c>
      <c r="P2959" s="8" t="e">
        <f>E2959/L2959</f>
        <v>#DIV/0!</v>
      </c>
      <c r="Q2959" t="str">
        <f>LEFT(N2959, SEARCH("/", N2959,1)-1)</f>
        <v>publishing</v>
      </c>
      <c r="R2959" t="str">
        <f>RIGHT(N2959,LEN(N2959)-SEARCH("/",N2959,1))</f>
        <v>translations</v>
      </c>
      <c r="S2959" s="12">
        <f>(((J2959/60)/60)/24)+DATE(1970,1,1)</f>
        <v>41818.703275462962</v>
      </c>
      <c r="T2959" s="12">
        <f>(((I2959/60)/60)/24)+DATE(1970,1,1)</f>
        <v>41848.703275462962</v>
      </c>
    </row>
    <row r="2960" spans="1:20" ht="48" x14ac:dyDescent="0.2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5">
        <f>E2960/D2960</f>
        <v>1.1179285714285714</v>
      </c>
      <c r="P2960" s="8">
        <f>E2960/L2960</f>
        <v>75.975728155339809</v>
      </c>
      <c r="Q2960" t="str">
        <f>LEFT(N2960, SEARCH("/", N2960,1)-1)</f>
        <v>photography</v>
      </c>
      <c r="R2960" t="str">
        <f>RIGHT(N2960,LEN(N2960)-SEARCH("/",N2960,1))</f>
        <v>photobooks</v>
      </c>
      <c r="S2960" s="12">
        <f>(((J2960/60)/60)/24)+DATE(1970,1,1)</f>
        <v>42296.583379629628</v>
      </c>
      <c r="T2960" s="12">
        <f>(((I2960/60)/60)/24)+DATE(1970,1,1)</f>
        <v>42326.625046296293</v>
      </c>
    </row>
    <row r="2961" spans="1:20" ht="48" x14ac:dyDescent="0.2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5">
        <f>E2961/D2961</f>
        <v>0.29228571428571426</v>
      </c>
      <c r="P2961" s="8">
        <f>E2961/L2961</f>
        <v>44.478260869565219</v>
      </c>
      <c r="Q2961" t="str">
        <f>LEFT(N2961, SEARCH("/", N2961,1)-1)</f>
        <v>photography</v>
      </c>
      <c r="R2961" t="str">
        <f>RIGHT(N2961,LEN(N2961)-SEARCH("/",N2961,1))</f>
        <v>places</v>
      </c>
      <c r="S2961" s="12">
        <f>(((J2961/60)/60)/24)+DATE(1970,1,1)</f>
        <v>42433.726168981477</v>
      </c>
      <c r="T2961" s="12">
        <f>(((I2961/60)/60)/24)+DATE(1970,1,1)</f>
        <v>42463.68450231482</v>
      </c>
    </row>
    <row r="2962" spans="1:20" ht="32" x14ac:dyDescent="0.2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5">
        <f>E2962/D2962</f>
        <v>1.1383571428571428</v>
      </c>
      <c r="P2962" s="8">
        <f>E2962/L2962</f>
        <v>68.106837606837601</v>
      </c>
      <c r="Q2962" t="str">
        <f>LEFT(N2962, SEARCH("/", N2962,1)-1)</f>
        <v>games</v>
      </c>
      <c r="R2962" t="str">
        <f>RIGHT(N2962,LEN(N2962)-SEARCH("/",N2962,1))</f>
        <v>tabletop games</v>
      </c>
      <c r="S2962" s="12">
        <f>(((J2962/60)/60)/24)+DATE(1970,1,1)</f>
        <v>42675.487291666665</v>
      </c>
      <c r="T2962" s="12">
        <f>(((I2962/60)/60)/24)+DATE(1970,1,1)</f>
        <v>42706.291666666672</v>
      </c>
    </row>
    <row r="2963" spans="1:20" ht="48" x14ac:dyDescent="0.2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5">
        <f>E2963/D2963</f>
        <v>1.4285714285714287E-4</v>
      </c>
      <c r="P2963" s="8">
        <f>E2963/L2963</f>
        <v>1</v>
      </c>
      <c r="Q2963" t="str">
        <f>LEFT(N2963, SEARCH("/", N2963,1)-1)</f>
        <v>food</v>
      </c>
      <c r="R2963" t="str">
        <f>RIGHT(N2963,LEN(N2963)-SEARCH("/",N2963,1))</f>
        <v>food trucks</v>
      </c>
      <c r="S2963" s="12">
        <f>(((J2963/60)/60)/24)+DATE(1970,1,1)</f>
        <v>42041.218715277777</v>
      </c>
      <c r="T2963" s="12">
        <f>(((I2963/60)/60)/24)+DATE(1970,1,1)</f>
        <v>42071.218715277777</v>
      </c>
    </row>
    <row r="2964" spans="1:20" ht="48" x14ac:dyDescent="0.2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5">
        <f>E2964/D2964</f>
        <v>9.7142857142857135E-3</v>
      </c>
      <c r="P2964" s="8">
        <f>E2964/L2964</f>
        <v>22.666666666666668</v>
      </c>
      <c r="Q2964" t="str">
        <f>LEFT(N2964, SEARCH("/", N2964,1)-1)</f>
        <v>theater</v>
      </c>
      <c r="R2964" t="str">
        <f>RIGHT(N2964,LEN(N2964)-SEARCH("/",N2964,1))</f>
        <v>plays</v>
      </c>
      <c r="S2964" s="12">
        <f>(((J2964/60)/60)/24)+DATE(1970,1,1)</f>
        <v>41811.536180555559</v>
      </c>
      <c r="T2964" s="12">
        <f>(((I2964/60)/60)/24)+DATE(1970,1,1)</f>
        <v>41841.536180555559</v>
      </c>
    </row>
    <row r="2965" spans="1:20" ht="48" x14ac:dyDescent="0.2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>E2965/D2965</f>
        <v>0.14058171745152354</v>
      </c>
      <c r="P2965" s="8">
        <f>E2965/L2965</f>
        <v>78.07692307692308</v>
      </c>
      <c r="Q2965" t="str">
        <f>LEFT(N2965, SEARCH("/", N2965,1)-1)</f>
        <v>theater</v>
      </c>
      <c r="R2965" t="str">
        <f>RIGHT(N2965,LEN(N2965)-SEARCH("/",N2965,1))</f>
        <v>plays</v>
      </c>
      <c r="S2965" s="12">
        <f>(((J2965/60)/60)/24)+DATE(1970,1,1)</f>
        <v>42354.131643518514</v>
      </c>
      <c r="T2965" s="12">
        <f>(((I2965/60)/60)/24)+DATE(1970,1,1)</f>
        <v>42384.131643518514</v>
      </c>
    </row>
    <row r="2966" spans="1:20" ht="48" x14ac:dyDescent="0.2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5">
        <f>E2966/D2966</f>
        <v>1.2327586206896552</v>
      </c>
      <c r="P2966" s="8">
        <f>E2966/L2966</f>
        <v>99.860335195530723</v>
      </c>
      <c r="Q2966" t="str">
        <f>LEFT(N2966, SEARCH("&amp;", N2966,1)-1)</f>
        <v xml:space="preserve">film </v>
      </c>
      <c r="R2966" t="str">
        <f>RIGHT(N2966,LEN(N2966)-SEARCH("&amp; ",N2966,1))</f>
        <v xml:space="preserve"> video/documentary</v>
      </c>
      <c r="S2966" s="12">
        <f>(((J2966/60)/60)/24)+DATE(1970,1,1)</f>
        <v>42114.944328703699</v>
      </c>
      <c r="T2966" s="12">
        <f>(((I2966/60)/60)/24)+DATE(1970,1,1)</f>
        <v>42144.944328703699</v>
      </c>
    </row>
    <row r="2967" spans="1:20" ht="48" x14ac:dyDescent="0.2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5">
        <f>E2967/D2967</f>
        <v>0.10862068965517241</v>
      </c>
      <c r="P2967" s="8">
        <f>E2967/L2967</f>
        <v>56.25</v>
      </c>
      <c r="Q2967" t="str">
        <f>LEFT(N2967, SEARCH("/", N2967,1)-1)</f>
        <v>music</v>
      </c>
      <c r="R2967" t="str">
        <f>RIGHT(N2967,LEN(N2967)-SEARCH("/",N2967,1))</f>
        <v>jazz</v>
      </c>
      <c r="S2967" s="12">
        <f>(((J2967/60)/60)/24)+DATE(1970,1,1)</f>
        <v>41180.86241898148</v>
      </c>
      <c r="T2967" s="12">
        <f>(((I2967/60)/60)/24)+DATE(1970,1,1)</f>
        <v>41231</v>
      </c>
    </row>
    <row r="2968" spans="1:20" ht="32" x14ac:dyDescent="0.2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5">
        <f>E2968/D2968</f>
        <v>2.6991034482758622</v>
      </c>
      <c r="P2968" s="8">
        <f>E2968/L2968</f>
        <v>76.439453125</v>
      </c>
      <c r="Q2968" t="str">
        <f>LEFT(N2968, SEARCH("/", N2968,1)-1)</f>
        <v>photography</v>
      </c>
      <c r="R2968" t="str">
        <f>RIGHT(N2968,LEN(N2968)-SEARCH("/",N2968,1))</f>
        <v>photobooks</v>
      </c>
      <c r="S2968" s="12">
        <f>(((J2968/60)/60)/24)+DATE(1970,1,1)</f>
        <v>42326.818738425922</v>
      </c>
      <c r="T2968" s="12">
        <f>(((I2968/60)/60)/24)+DATE(1970,1,1)</f>
        <v>42356.818738425922</v>
      </c>
    </row>
    <row r="2969" spans="1:20" ht="48" x14ac:dyDescent="0.2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5">
        <f>E2969/D2969</f>
        <v>1.6620689655172414E-2</v>
      </c>
      <c r="P2969" s="8">
        <f>E2969/L2969</f>
        <v>48.2</v>
      </c>
      <c r="Q2969" t="str">
        <f>LEFT(N2969, SEARCH("/", N2969,1)-1)</f>
        <v>publishing</v>
      </c>
      <c r="R2969" t="str">
        <f>RIGHT(N2969,LEN(N2969)-SEARCH("/",N2969,1))</f>
        <v>translations</v>
      </c>
      <c r="S2969" s="12">
        <f>(((J2969/60)/60)/24)+DATE(1970,1,1)</f>
        <v>42032.510243055556</v>
      </c>
      <c r="T2969" s="12">
        <f>(((I2969/60)/60)/24)+DATE(1970,1,1)</f>
        <v>42057.510243055556</v>
      </c>
    </row>
    <row r="2970" spans="1:20" ht="48" x14ac:dyDescent="0.2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>E2970/D2970</f>
        <v>3.351206434316354E-3</v>
      </c>
      <c r="P2970" s="8">
        <f>E2970/L2970</f>
        <v>50</v>
      </c>
      <c r="Q2970" t="str">
        <f>LEFT(N2970, SEARCH("/", N2970,1)-1)</f>
        <v>theater</v>
      </c>
      <c r="R2970" t="str">
        <f>RIGHT(N2970,LEN(N2970)-SEARCH("/",N2970,1))</f>
        <v>spaces</v>
      </c>
      <c r="S2970" s="12">
        <f>(((J2970/60)/60)/24)+DATE(1970,1,1)</f>
        <v>42523.025231481486</v>
      </c>
      <c r="T2970" s="12">
        <f>(((I2970/60)/60)/24)+DATE(1970,1,1)</f>
        <v>42583.025231481486</v>
      </c>
    </row>
    <row r="2971" spans="1:20" ht="48" x14ac:dyDescent="0.2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5">
        <f>E2971/D2971</f>
        <v>1.0189999999999999</v>
      </c>
      <c r="P2971" s="8">
        <f>E2971/L2971</f>
        <v>221.52173913043478</v>
      </c>
      <c r="Q2971" t="str">
        <f>LEFT(N2971, SEARCH("&amp;", N2971,1)-1)</f>
        <v xml:space="preserve">film </v>
      </c>
      <c r="R2971" t="str">
        <f>RIGHT(N2971,LEN(N2971)-SEARCH("&amp; ",N2971,1))</f>
        <v xml:space="preserve"> video/television</v>
      </c>
      <c r="S2971" s="12">
        <f>(((J2971/60)/60)/24)+DATE(1970,1,1)</f>
        <v>42089.83289351852</v>
      </c>
      <c r="T2971" s="12">
        <f>(((I2971/60)/60)/24)+DATE(1970,1,1)</f>
        <v>42119.83289351852</v>
      </c>
    </row>
    <row r="2972" spans="1:20" ht="48" x14ac:dyDescent="0.2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5">
        <f>E2972/D2972</f>
        <v>4.0000000000000001E-3</v>
      </c>
      <c r="P2972" s="8">
        <f>E2972/L2972</f>
        <v>30</v>
      </c>
      <c r="Q2972" t="str">
        <f>LEFT(N2972, SEARCH("&amp;", N2972,1)-1)</f>
        <v xml:space="preserve">film </v>
      </c>
      <c r="R2972" t="str">
        <f>RIGHT(N2972,LEN(N2972)-SEARCH("&amp; ",N2972,1))</f>
        <v xml:space="preserve"> video/drama</v>
      </c>
      <c r="S2972" s="12">
        <f>(((J2972/60)/60)/24)+DATE(1970,1,1)</f>
        <v>42129.777210648142</v>
      </c>
      <c r="T2972" s="12">
        <f>(((I2972/60)/60)/24)+DATE(1970,1,1)</f>
        <v>42159.777210648142</v>
      </c>
    </row>
    <row r="2973" spans="1:20" ht="20" x14ac:dyDescent="0.2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5">
        <f>E2973/D2973</f>
        <v>3.3333333333333335E-3</v>
      </c>
      <c r="P2973" s="8">
        <f>E2973/L2973</f>
        <v>50</v>
      </c>
      <c r="Q2973" t="str">
        <f>LEFT(N2973, SEARCH("&amp;", N2973,1)-1)</f>
        <v xml:space="preserve">film </v>
      </c>
      <c r="R2973" t="str">
        <f>RIGHT(N2973,LEN(N2973)-SEARCH("&amp; ",N2973,1))</f>
        <v xml:space="preserve"> video/drama</v>
      </c>
      <c r="S2973" s="12">
        <f>(((J2973/60)/60)/24)+DATE(1970,1,1)</f>
        <v>42377.577187499999</v>
      </c>
      <c r="T2973" s="12">
        <f>(((I2973/60)/60)/24)+DATE(1970,1,1)</f>
        <v>42437.577187499999</v>
      </c>
    </row>
    <row r="2974" spans="1:20" ht="48" x14ac:dyDescent="0.2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5">
        <f>E2974/D2974</f>
        <v>1.0763413333333334</v>
      </c>
      <c r="P2974" s="8">
        <f>E2974/L2974</f>
        <v>117.84759124087591</v>
      </c>
      <c r="Q2974" t="str">
        <f>LEFT(N2974, SEARCH("&amp;", N2974,1)-1)</f>
        <v xml:space="preserve">film </v>
      </c>
      <c r="R2974" t="str">
        <f>RIGHT(N2974,LEN(N2974)-SEARCH("&amp; ",N2974,1))</f>
        <v xml:space="preserve"> video/documentary</v>
      </c>
      <c r="S2974" s="12">
        <f>(((J2974/60)/60)/24)+DATE(1970,1,1)</f>
        <v>41354.708460648151</v>
      </c>
      <c r="T2974" s="12">
        <f>(((I2974/60)/60)/24)+DATE(1970,1,1)</f>
        <v>41399.708460648151</v>
      </c>
    </row>
    <row r="2975" spans="1:20" ht="48" x14ac:dyDescent="0.2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5">
        <f>E2975/D2975</f>
        <v>1.0915333333333332</v>
      </c>
      <c r="P2975" s="8">
        <f>E2975/L2975</f>
        <v>121.28148148148148</v>
      </c>
      <c r="Q2975" t="str">
        <f>LEFT(N2975, SEARCH("&amp;", N2975,1)-1)</f>
        <v xml:space="preserve">film </v>
      </c>
      <c r="R2975" t="str">
        <f>RIGHT(N2975,LEN(N2975)-SEARCH("&amp; ",N2975,1))</f>
        <v xml:space="preserve"> video/documentary</v>
      </c>
      <c r="S2975" s="12">
        <f>(((J2975/60)/60)/24)+DATE(1970,1,1)</f>
        <v>41313.816249999996</v>
      </c>
      <c r="T2975" s="12">
        <f>(((I2975/60)/60)/24)+DATE(1970,1,1)</f>
        <v>41358.774583333332</v>
      </c>
    </row>
    <row r="2976" spans="1:20" ht="32" x14ac:dyDescent="0.2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5">
        <f>E2976/D2976</f>
        <v>1.7629999999999999</v>
      </c>
      <c r="P2976" s="8">
        <f>E2976/L2976</f>
        <v>91.189655172413794</v>
      </c>
      <c r="Q2976" t="str">
        <f>LEFT(N2976, SEARCH("&amp;", N2976,1)-1)</f>
        <v xml:space="preserve">film </v>
      </c>
      <c r="R2976" t="str">
        <f>RIGHT(N2976,LEN(N2976)-SEARCH("&amp; ",N2976,1))</f>
        <v xml:space="preserve"> video/documentary</v>
      </c>
      <c r="S2976" s="12">
        <f>(((J2976/60)/60)/24)+DATE(1970,1,1)</f>
        <v>41184.277986111112</v>
      </c>
      <c r="T2976" s="12">
        <f>(((I2976/60)/60)/24)+DATE(1970,1,1)</f>
        <v>41215.166666666664</v>
      </c>
    </row>
    <row r="2977" spans="1:20" ht="48" x14ac:dyDescent="0.2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5">
        <f>E2977/D2977</f>
        <v>1.0482</v>
      </c>
      <c r="P2977" s="8">
        <f>E2977/L2977</f>
        <v>67.771551724137936</v>
      </c>
      <c r="Q2977" t="str">
        <f>LEFT(N2977, SEARCH("&amp;", N2977,1)-1)</f>
        <v xml:space="preserve">film </v>
      </c>
      <c r="R2977" t="str">
        <f>RIGHT(N2977,LEN(N2977)-SEARCH("&amp; ",N2977,1))</f>
        <v xml:space="preserve"> video/documentary</v>
      </c>
      <c r="S2977" s="12">
        <f>(((J2977/60)/60)/24)+DATE(1970,1,1)</f>
        <v>41550.456412037034</v>
      </c>
      <c r="T2977" s="12">
        <f>(((I2977/60)/60)/24)+DATE(1970,1,1)</f>
        <v>41580.456412037034</v>
      </c>
    </row>
    <row r="2978" spans="1:20" ht="32" x14ac:dyDescent="0.2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5">
        <f>E2978/D2978</f>
        <v>1.1377333333333333</v>
      </c>
      <c r="P2978" s="8">
        <f>E2978/L2978</f>
        <v>108.01265822784811</v>
      </c>
      <c r="Q2978" t="str">
        <f>LEFT(N2978, SEARCH("&amp;", N2978,1)-1)</f>
        <v xml:space="preserve">film </v>
      </c>
      <c r="R2978" t="str">
        <f>RIGHT(N2978,LEN(N2978)-SEARCH("&amp; ",N2978,1))</f>
        <v xml:space="preserve"> video/documentary</v>
      </c>
      <c r="S2978" s="12">
        <f>(((J2978/60)/60)/24)+DATE(1970,1,1)</f>
        <v>41950.923576388886</v>
      </c>
      <c r="T2978" s="12">
        <f>(((I2978/60)/60)/24)+DATE(1970,1,1)</f>
        <v>41984.207638888889</v>
      </c>
    </row>
    <row r="2979" spans="1:20" ht="48" x14ac:dyDescent="0.2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5">
        <f>E2979/D2979</f>
        <v>1.1013360000000001</v>
      </c>
      <c r="P2979" s="8">
        <f>E2979/L2979</f>
        <v>70.000169491525426</v>
      </c>
      <c r="Q2979" t="str">
        <f>LEFT(N2979, SEARCH("&amp;", N2979,1)-1)</f>
        <v xml:space="preserve">film </v>
      </c>
      <c r="R2979" t="str">
        <f>RIGHT(N2979,LEN(N2979)-SEARCH("&amp; ",N2979,1))</f>
        <v xml:space="preserve"> video/documentary</v>
      </c>
      <c r="S2979" s="12">
        <f>(((J2979/60)/60)/24)+DATE(1970,1,1)</f>
        <v>42559.755671296298</v>
      </c>
      <c r="T2979" s="12">
        <f>(((I2979/60)/60)/24)+DATE(1970,1,1)</f>
        <v>42616.041666666672</v>
      </c>
    </row>
    <row r="2980" spans="1:20" ht="48" x14ac:dyDescent="0.2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5">
        <f>E2980/D2980</f>
        <v>1.74</v>
      </c>
      <c r="P2980" s="8">
        <f>E2980/L2980</f>
        <v>86.138613861386133</v>
      </c>
      <c r="Q2980" t="str">
        <f>LEFT(N2980, SEARCH("&amp;", N2980,1)-1)</f>
        <v xml:space="preserve">film </v>
      </c>
      <c r="R2980" t="str">
        <f>RIGHT(N2980,LEN(N2980)-SEARCH("&amp; ",N2980,1))</f>
        <v xml:space="preserve"> video/documentary</v>
      </c>
      <c r="S2980" s="12">
        <f>(((J2980/60)/60)/24)+DATE(1970,1,1)</f>
        <v>42078.222187499996</v>
      </c>
      <c r="T2980" s="12">
        <f>(((I2980/60)/60)/24)+DATE(1970,1,1)</f>
        <v>42118.222187499996</v>
      </c>
    </row>
    <row r="2981" spans="1:20" ht="48" x14ac:dyDescent="0.2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5">
        <f>E2981/D2981</f>
        <v>1.0397333333333334</v>
      </c>
      <c r="P2981" s="8">
        <f>E2981/L2981</f>
        <v>239.93846153846152</v>
      </c>
      <c r="Q2981" t="str">
        <f>LEFT(N2981, SEARCH("&amp;", N2981,1)-1)</f>
        <v xml:space="preserve">film </v>
      </c>
      <c r="R2981" t="str">
        <f>RIGHT(N2981,LEN(N2981)-SEARCH("&amp; ",N2981,1))</f>
        <v xml:space="preserve"> video/documentary</v>
      </c>
      <c r="S2981" s="12">
        <f>(((J2981/60)/60)/24)+DATE(1970,1,1)</f>
        <v>41668.606469907405</v>
      </c>
      <c r="T2981" s="12">
        <f>(((I2981/60)/60)/24)+DATE(1970,1,1)</f>
        <v>41698.606469907405</v>
      </c>
    </row>
    <row r="2982" spans="1:20" ht="48" x14ac:dyDescent="0.2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5">
        <f>E2982/D2982</f>
        <v>1.1608000000000001</v>
      </c>
      <c r="P2982" s="8">
        <f>E2982/L2982</f>
        <v>116.85906040268456</v>
      </c>
      <c r="Q2982" t="str">
        <f>LEFT(N2982, SEARCH("&amp;", N2982,1)-1)</f>
        <v xml:space="preserve">film </v>
      </c>
      <c r="R2982" t="str">
        <f>RIGHT(N2982,LEN(N2982)-SEARCH("&amp; ",N2982,1))</f>
        <v xml:space="preserve"> video/documentary</v>
      </c>
      <c r="S2982" s="12">
        <f>(((J2982/60)/60)/24)+DATE(1970,1,1)</f>
        <v>40987.688333333332</v>
      </c>
      <c r="T2982" s="12">
        <f>(((I2982/60)/60)/24)+DATE(1970,1,1)</f>
        <v>41032.688333333332</v>
      </c>
    </row>
    <row r="2983" spans="1:20" ht="48" x14ac:dyDescent="0.2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5">
        <f>E2983/D2983</f>
        <v>1.0666666666666667</v>
      </c>
      <c r="P2983" s="8">
        <f>E2983/L2983</f>
        <v>81.632653061224488</v>
      </c>
      <c r="Q2983" t="str">
        <f>LEFT(N2983, SEARCH("&amp;", N2983,1)-1)</f>
        <v xml:space="preserve">film </v>
      </c>
      <c r="R2983" t="str">
        <f>RIGHT(N2983,LEN(N2983)-SEARCH("&amp; ",N2983,1))</f>
        <v xml:space="preserve"> video/documentary</v>
      </c>
      <c r="S2983" s="12">
        <f>(((J2983/60)/60)/24)+DATE(1970,1,1)</f>
        <v>41082.564884259256</v>
      </c>
      <c r="T2983" s="12">
        <f>(((I2983/60)/60)/24)+DATE(1970,1,1)</f>
        <v>41097.564884259256</v>
      </c>
    </row>
    <row r="2984" spans="1:20" ht="48" x14ac:dyDescent="0.2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5">
        <f>E2984/D2984</f>
        <v>2.0066666666666667E-2</v>
      </c>
      <c r="P2984" s="8">
        <f>E2984/L2984</f>
        <v>50.166666666666664</v>
      </c>
      <c r="Q2984" t="str">
        <f>LEFT(N2984, SEARCH("&amp;", N2984,1)-1)</f>
        <v xml:space="preserve">film </v>
      </c>
      <c r="R2984" t="str">
        <f>RIGHT(N2984,LEN(N2984)-SEARCH("&amp; ",N2984,1))</f>
        <v xml:space="preserve"> video/animation</v>
      </c>
      <c r="S2984" s="12">
        <f>(((J2984/60)/60)/24)+DATE(1970,1,1)</f>
        <v>42177.491388888884</v>
      </c>
      <c r="T2984" s="12">
        <f>(((I2984/60)/60)/24)+DATE(1970,1,1)</f>
        <v>42237.491388888884</v>
      </c>
    </row>
    <row r="2985" spans="1:20" ht="48" x14ac:dyDescent="0.2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5">
        <f>E2985/D2985</f>
        <v>0.3256</v>
      </c>
      <c r="P2985" s="8">
        <f>E2985/L2985</f>
        <v>88.8</v>
      </c>
      <c r="Q2985" t="str">
        <f>LEFT(N2985, SEARCH("&amp;", N2985,1)-1)</f>
        <v xml:space="preserve">film </v>
      </c>
      <c r="R2985" t="str">
        <f>RIGHT(N2985,LEN(N2985)-SEARCH("&amp; ",N2985,1))</f>
        <v xml:space="preserve"> video/animation</v>
      </c>
      <c r="S2985" s="12">
        <f>(((J2985/60)/60)/24)+DATE(1970,1,1)</f>
        <v>41904.407812500001</v>
      </c>
      <c r="T2985" s="12">
        <f>(((I2985/60)/60)/24)+DATE(1970,1,1)</f>
        <v>41964.449479166666</v>
      </c>
    </row>
    <row r="2986" spans="1:20" ht="48" x14ac:dyDescent="0.2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5">
        <f>E2986/D2986</f>
        <v>0.502</v>
      </c>
      <c r="P2986" s="8">
        <f>E2986/L2986</f>
        <v>51.224489795918366</v>
      </c>
      <c r="Q2986" t="str">
        <f>LEFT(N2986, SEARCH("&amp;", N2986,1)-1)</f>
        <v xml:space="preserve">film </v>
      </c>
      <c r="R2986" t="str">
        <f>RIGHT(N2986,LEN(N2986)-SEARCH("&amp; ",N2986,1))</f>
        <v xml:space="preserve"> video/animation</v>
      </c>
      <c r="S2986" s="12">
        <f>(((J2986/60)/60)/24)+DATE(1970,1,1)</f>
        <v>41243.197592592594</v>
      </c>
      <c r="T2986" s="12">
        <f>(((I2986/60)/60)/24)+DATE(1970,1,1)</f>
        <v>41303.197592592594</v>
      </c>
    </row>
    <row r="2987" spans="1:20" ht="48" x14ac:dyDescent="0.2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5">
        <f>E2987/D2987</f>
        <v>1.3666666666666667E-2</v>
      </c>
      <c r="P2987" s="8">
        <f>E2987/L2987</f>
        <v>68.333333333333329</v>
      </c>
      <c r="Q2987" t="str">
        <f>LEFT(N2987, SEARCH("&amp;", N2987,1)-1)</f>
        <v xml:space="preserve">film </v>
      </c>
      <c r="R2987" t="str">
        <f>RIGHT(N2987,LEN(N2987)-SEARCH("&amp; ",N2987,1))</f>
        <v xml:space="preserve"> video/animation</v>
      </c>
      <c r="S2987" s="12">
        <f>(((J2987/60)/60)/24)+DATE(1970,1,1)</f>
        <v>42738.615289351852</v>
      </c>
      <c r="T2987" s="12">
        <f>(((I2987/60)/60)/24)+DATE(1970,1,1)</f>
        <v>42768.615289351852</v>
      </c>
    </row>
    <row r="2988" spans="1:20" ht="48" x14ac:dyDescent="0.2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5">
        <f>E2988/D2988</f>
        <v>1.0466666666666666</v>
      </c>
      <c r="P2988" s="8">
        <f>E2988/L2988</f>
        <v>327.08333333333331</v>
      </c>
      <c r="Q2988" t="str">
        <f>LEFT(N2988, SEARCH("/", N2988,1)-1)</f>
        <v>theater</v>
      </c>
      <c r="R2988" t="str">
        <f>RIGHT(N2988,LEN(N2988)-SEARCH("/",N2988,1))</f>
        <v>plays</v>
      </c>
      <c r="S2988" s="12">
        <f>(((J2988/60)/60)/24)+DATE(1970,1,1)</f>
        <v>42270.810995370368</v>
      </c>
      <c r="T2988" s="12">
        <f>(((I2988/60)/60)/24)+DATE(1970,1,1)</f>
        <v>42309.958333333328</v>
      </c>
    </row>
    <row r="2989" spans="1:20" ht="64" x14ac:dyDescent="0.2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5">
        <f>E2989/D2989</f>
        <v>6.666666666666667E-5</v>
      </c>
      <c r="P2989" s="8">
        <f>E2989/L2989</f>
        <v>1</v>
      </c>
      <c r="Q2989" t="str">
        <f>LEFT(N2989, SEARCH("/", N2989,1)-1)</f>
        <v>technology</v>
      </c>
      <c r="R2989" t="str">
        <f>RIGHT(N2989,LEN(N2989)-SEARCH("/",N2989,1))</f>
        <v>web</v>
      </c>
      <c r="S2989" s="12">
        <f>(((J2989/60)/60)/24)+DATE(1970,1,1)</f>
        <v>42009.817199074074</v>
      </c>
      <c r="T2989" s="12">
        <f>(((I2989/60)/60)/24)+DATE(1970,1,1)</f>
        <v>42039.817199074074</v>
      </c>
    </row>
    <row r="2990" spans="1:20" ht="48" x14ac:dyDescent="0.2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5">
        <f>E2990/D2990</f>
        <v>3.6666666666666666E-3</v>
      </c>
      <c r="P2990" s="8">
        <f>E2990/L2990</f>
        <v>27.5</v>
      </c>
      <c r="Q2990" t="str">
        <f>LEFT(N2990, SEARCH("/", N2990,1)-1)</f>
        <v>technology</v>
      </c>
      <c r="R2990" t="str">
        <f>RIGHT(N2990,LEN(N2990)-SEARCH("/",N2990,1))</f>
        <v>web</v>
      </c>
      <c r="S2990" s="12">
        <f>(((J2990/60)/60)/24)+DATE(1970,1,1)</f>
        <v>42268.658715277779</v>
      </c>
      <c r="T2990" s="12">
        <f>(((I2990/60)/60)/24)+DATE(1970,1,1)</f>
        <v>42303.658715277779</v>
      </c>
    </row>
    <row r="2991" spans="1:20" ht="48" x14ac:dyDescent="0.2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5">
        <f>E2991/D2991</f>
        <v>3.9334666666666664E-2</v>
      </c>
      <c r="P2991" s="8">
        <f>E2991/L2991</f>
        <v>45.386153846153846</v>
      </c>
      <c r="Q2991" t="str">
        <f>LEFT(N2991, SEARCH("/", N2991,1)-1)</f>
        <v>technology</v>
      </c>
      <c r="R2991" t="str">
        <f>RIGHT(N2991,LEN(N2991)-SEARCH("/",N2991,1))</f>
        <v>web</v>
      </c>
      <c r="S2991" s="12">
        <f>(((J2991/60)/60)/24)+DATE(1970,1,1)</f>
        <v>41835.639155092591</v>
      </c>
      <c r="T2991" s="12">
        <f>(((I2991/60)/60)/24)+DATE(1970,1,1)</f>
        <v>41865.639155092591</v>
      </c>
    </row>
    <row r="2992" spans="1:20" ht="48" x14ac:dyDescent="0.2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5">
        <f>E2992/D2992</f>
        <v>1.2569999999999999</v>
      </c>
      <c r="P2992" s="8">
        <f>E2992/L2992</f>
        <v>190.45454545454547</v>
      </c>
      <c r="Q2992" t="str">
        <f>LEFT(N2992, SEARCH("/", N2992,1)-1)</f>
        <v>technology</v>
      </c>
      <c r="R2992" t="str">
        <f>RIGHT(N2992,LEN(N2992)-SEARCH("/",N2992,1))</f>
        <v>wearables</v>
      </c>
      <c r="S2992" s="12">
        <f>(((J2992/60)/60)/24)+DATE(1970,1,1)</f>
        <v>42331.84574074074</v>
      </c>
      <c r="T2992" s="12">
        <f>(((I2992/60)/60)/24)+DATE(1970,1,1)</f>
        <v>42361.84574074074</v>
      </c>
    </row>
    <row r="2993" spans="1:20" ht="48" x14ac:dyDescent="0.2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5">
        <f>E2993/D2993</f>
        <v>4.5600000000000002E-2</v>
      </c>
      <c r="P2993" s="8">
        <f>E2993/L2993</f>
        <v>27.36</v>
      </c>
      <c r="Q2993" t="str">
        <f>LEFT(N2993, SEARCH("/", N2993,1)-1)</f>
        <v>technology</v>
      </c>
      <c r="R2993" t="str">
        <f>RIGHT(N2993,LEN(N2993)-SEARCH("/",N2993,1))</f>
        <v>wearables</v>
      </c>
      <c r="S2993" s="12">
        <f>(((J2993/60)/60)/24)+DATE(1970,1,1)</f>
        <v>42090.831273148149</v>
      </c>
      <c r="T2993" s="12">
        <f>(((I2993/60)/60)/24)+DATE(1970,1,1)</f>
        <v>42135.831273148149</v>
      </c>
    </row>
    <row r="2994" spans="1:20" ht="48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>E2994/D2994</f>
        <v>2.6866666666666667E-2</v>
      </c>
      <c r="P2994" s="8">
        <f>E2994/L2994</f>
        <v>13</v>
      </c>
      <c r="Q2994" t="str">
        <f>LEFT(N2994, SEARCH("/", N2994,1)-1)</f>
        <v>technology</v>
      </c>
      <c r="R2994" t="str">
        <f>RIGHT(N2994,LEN(N2994)-SEARCH("/",N2994,1))</f>
        <v>wearables</v>
      </c>
      <c r="S2994" s="12">
        <f>(((J2994/60)/60)/24)+DATE(1970,1,1)</f>
        <v>42715.688437500001</v>
      </c>
      <c r="T2994" s="12">
        <f>(((I2994/60)/60)/24)+DATE(1970,1,1)</f>
        <v>42745.688437500001</v>
      </c>
    </row>
    <row r="2995" spans="1:20" ht="48" x14ac:dyDescent="0.2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5">
        <f>E2995/D2995</f>
        <v>0.30813400000000002</v>
      </c>
      <c r="P2995" s="8">
        <f>E2995/L2995</f>
        <v>124.9191891891892</v>
      </c>
      <c r="Q2995" t="str">
        <f>LEFT(N2995, SEARCH("/", N2995,1)-1)</f>
        <v>technology</v>
      </c>
      <c r="R2995" t="str">
        <f>RIGHT(N2995,LEN(N2995)-SEARCH("/",N2995,1))</f>
        <v>wearables</v>
      </c>
      <c r="S2995" s="12">
        <f>(((J2995/60)/60)/24)+DATE(1970,1,1)</f>
        <v>42668.726701388892</v>
      </c>
      <c r="T2995" s="12">
        <f>(((I2995/60)/60)/24)+DATE(1970,1,1)</f>
        <v>42698.768368055549</v>
      </c>
    </row>
    <row r="2996" spans="1:20" ht="48" x14ac:dyDescent="0.2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5">
        <f>E2996/D2996</f>
        <v>5.5800000000000002E-2</v>
      </c>
      <c r="P2996" s="8">
        <f>E2996/L2996</f>
        <v>119.57142857142857</v>
      </c>
      <c r="Q2996" t="str">
        <f>LEFT(N2996, SEARCH("/", N2996,1)-1)</f>
        <v>technology</v>
      </c>
      <c r="R2996" t="str">
        <f>RIGHT(N2996,LEN(N2996)-SEARCH("/",N2996,1))</f>
        <v>wearables</v>
      </c>
      <c r="S2996" s="12">
        <f>(((J2996/60)/60)/24)+DATE(1970,1,1)</f>
        <v>42711.950798611113</v>
      </c>
      <c r="T2996" s="12">
        <f>(((I2996/60)/60)/24)+DATE(1970,1,1)</f>
        <v>42766.98055555555</v>
      </c>
    </row>
    <row r="2997" spans="1:20" ht="32" x14ac:dyDescent="0.2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5">
        <f>E2997/D2997</f>
        <v>4.0666666666666663E-3</v>
      </c>
      <c r="P2997" s="8">
        <f>E2997/L2997</f>
        <v>30.5</v>
      </c>
      <c r="Q2997" t="str">
        <f>LEFT(N2997, SEARCH("/", N2997,1)-1)</f>
        <v>technology</v>
      </c>
      <c r="R2997" t="str">
        <f>RIGHT(N2997,LEN(N2997)-SEARCH("/",N2997,1))</f>
        <v>wearables</v>
      </c>
      <c r="S2997" s="12">
        <f>(((J2997/60)/60)/24)+DATE(1970,1,1)</f>
        <v>41948.041192129633</v>
      </c>
      <c r="T2997" s="12">
        <f>(((I2997/60)/60)/24)+DATE(1970,1,1)</f>
        <v>41978.041192129633</v>
      </c>
    </row>
    <row r="2998" spans="1:20" ht="48" x14ac:dyDescent="0.2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5">
        <f>E2998/D2998</f>
        <v>0.14993333333333334</v>
      </c>
      <c r="P2998" s="8">
        <f>E2998/L2998</f>
        <v>80.321428571428569</v>
      </c>
      <c r="Q2998" t="str">
        <f>LEFT(N2998, SEARCH("/", N2998,1)-1)</f>
        <v>technology</v>
      </c>
      <c r="R2998" t="str">
        <f>RIGHT(N2998,LEN(N2998)-SEARCH("/",N2998,1))</f>
        <v>wearables</v>
      </c>
      <c r="S2998" s="12">
        <f>(((J2998/60)/60)/24)+DATE(1970,1,1)</f>
        <v>42734.787986111114</v>
      </c>
      <c r="T2998" s="12">
        <f>(((I2998/60)/60)/24)+DATE(1970,1,1)</f>
        <v>42794.787986111114</v>
      </c>
    </row>
    <row r="2999" spans="1:20" ht="48" x14ac:dyDescent="0.2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5">
        <f>E2999/D2999</f>
        <v>1.2933333333333333E-2</v>
      </c>
      <c r="P2999" s="8">
        <f>E2999/L2999</f>
        <v>19.399999999999999</v>
      </c>
      <c r="Q2999" t="str">
        <f>LEFT(N2999, SEARCH("/", N2999,1)-1)</f>
        <v>technology</v>
      </c>
      <c r="R2999" t="str">
        <f>RIGHT(N2999,LEN(N2999)-SEARCH("/",N2999,1))</f>
        <v>wearables</v>
      </c>
      <c r="S2999" s="12">
        <f>(((J2999/60)/60)/24)+DATE(1970,1,1)</f>
        <v>42409.040231481486</v>
      </c>
      <c r="T2999" s="12">
        <f>(((I2999/60)/60)/24)+DATE(1970,1,1)</f>
        <v>42423.040231481486</v>
      </c>
    </row>
    <row r="3000" spans="1:20" ht="48" x14ac:dyDescent="0.2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5">
        <f>E3000/D3000</f>
        <v>2.6666666666666668E-2</v>
      </c>
      <c r="P3000" s="8">
        <f>E3000/L3000</f>
        <v>66.666666666666671</v>
      </c>
      <c r="Q3000" t="str">
        <f>LEFT(N3000, SEARCH("/", N3000,1)-1)</f>
        <v>publishing</v>
      </c>
      <c r="R3000" t="str">
        <f>RIGHT(N3000,LEN(N3000)-SEARCH("/",N3000,1))</f>
        <v>fiction</v>
      </c>
      <c r="S3000" s="12">
        <f>(((J3000/60)/60)/24)+DATE(1970,1,1)</f>
        <v>40436.68408564815</v>
      </c>
      <c r="T3000" s="12">
        <f>(((I3000/60)/60)/24)+DATE(1970,1,1)</f>
        <v>40466.166666666664</v>
      </c>
    </row>
    <row r="3001" spans="1:20" ht="48" x14ac:dyDescent="0.2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5">
        <f>E3001/D3001</f>
        <v>1.0060706666666666</v>
      </c>
      <c r="P3001" s="8">
        <f>E3001/L3001</f>
        <v>97.993896103896105</v>
      </c>
      <c r="Q3001" t="str">
        <f>LEFT(N3001, SEARCH("/", N3001,1)-1)</f>
        <v>music</v>
      </c>
      <c r="R3001" t="str">
        <f>RIGHT(N3001,LEN(N3001)-SEARCH("/",N3001,1))</f>
        <v>rock</v>
      </c>
      <c r="S3001" s="12">
        <f>(((J3001/60)/60)/24)+DATE(1970,1,1)</f>
        <v>40869.675173611111</v>
      </c>
      <c r="T3001" s="12">
        <f>(((I3001/60)/60)/24)+DATE(1970,1,1)</f>
        <v>40929.342361111114</v>
      </c>
    </row>
    <row r="3002" spans="1:20" ht="32" x14ac:dyDescent="0.2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5">
        <f>E3002/D3002</f>
        <v>0</v>
      </c>
      <c r="P3002" s="8" t="e">
        <f>E3002/L3002</f>
        <v>#DIV/0!</v>
      </c>
      <c r="Q3002" t="str">
        <f>LEFT(N3002, SEARCH("/", N3002,1)-1)</f>
        <v>music</v>
      </c>
      <c r="R3002" t="str">
        <f>RIGHT(N3002,LEN(N3002)-SEARCH("/",N3002,1))</f>
        <v>jazz</v>
      </c>
      <c r="S3002" s="12">
        <f>(((J3002/60)/60)/24)+DATE(1970,1,1)</f>
        <v>41681.189699074072</v>
      </c>
      <c r="T3002" s="12">
        <f>(((I3002/60)/60)/24)+DATE(1970,1,1)</f>
        <v>41711.148032407407</v>
      </c>
    </row>
    <row r="3003" spans="1:20" ht="48" x14ac:dyDescent="0.2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5">
        <f>E3003/D3003</f>
        <v>0.309</v>
      </c>
      <c r="P3003" s="8">
        <f>E3003/L3003</f>
        <v>231.75</v>
      </c>
      <c r="Q3003" t="str">
        <f>LEFT(N3003, SEARCH("/", N3003,1)-1)</f>
        <v>music</v>
      </c>
      <c r="R3003" t="str">
        <f>RIGHT(N3003,LEN(N3003)-SEARCH("/",N3003,1))</f>
        <v>jazz</v>
      </c>
      <c r="S3003" s="12">
        <f>(((J3003/60)/60)/24)+DATE(1970,1,1)</f>
        <v>40847.171018518515</v>
      </c>
      <c r="T3003" s="12">
        <f>(((I3003/60)/60)/24)+DATE(1970,1,1)</f>
        <v>40889.212685185186</v>
      </c>
    </row>
    <row r="3004" spans="1:20" ht="48" x14ac:dyDescent="0.2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5">
        <f>E3004/D3004</f>
        <v>2.1999999999999999E-2</v>
      </c>
      <c r="P3004" s="8">
        <f>E3004/L3004</f>
        <v>55</v>
      </c>
      <c r="Q3004" t="str">
        <f>LEFT(N3004, SEARCH("/", N3004,1)-1)</f>
        <v>music</v>
      </c>
      <c r="R3004" t="str">
        <f>RIGHT(N3004,LEN(N3004)-SEARCH("/",N3004,1))</f>
        <v>jazz</v>
      </c>
      <c r="S3004" s="12">
        <f>(((J3004/60)/60)/24)+DATE(1970,1,1)</f>
        <v>41934.959756944445</v>
      </c>
      <c r="T3004" s="12">
        <f>(((I3004/60)/60)/24)+DATE(1970,1,1)</f>
        <v>41965.001423611116</v>
      </c>
    </row>
    <row r="3005" spans="1:20" ht="32" x14ac:dyDescent="0.2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5">
        <f>E3005/D3005</f>
        <v>1.9066666666666666E-2</v>
      </c>
      <c r="P3005" s="8">
        <f>E3005/L3005</f>
        <v>57.2</v>
      </c>
      <c r="Q3005" t="str">
        <f>LEFT(N3005, SEARCH("/", N3005,1)-1)</f>
        <v>technology</v>
      </c>
      <c r="R3005" t="str">
        <f>RIGHT(N3005,LEN(N3005)-SEARCH("/",N3005,1))</f>
        <v>wearables</v>
      </c>
      <c r="S3005" s="12">
        <f>(((J3005/60)/60)/24)+DATE(1970,1,1)</f>
        <v>42592.750555555554</v>
      </c>
      <c r="T3005" s="12">
        <f>(((I3005/60)/60)/24)+DATE(1970,1,1)</f>
        <v>42622.750555555554</v>
      </c>
    </row>
    <row r="3006" spans="1:20" ht="48" x14ac:dyDescent="0.2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5">
        <f>E3006/D3006</f>
        <v>8.3999999999999995E-3</v>
      </c>
      <c r="P3006" s="8">
        <f>E3006/L3006</f>
        <v>25.2</v>
      </c>
      <c r="Q3006" t="str">
        <f>LEFT(N3006, SEARCH("/", N3006,1)-1)</f>
        <v>technology</v>
      </c>
      <c r="R3006" t="str">
        <f>RIGHT(N3006,LEN(N3006)-SEARCH("/",N3006,1))</f>
        <v>wearables</v>
      </c>
      <c r="S3006" s="12">
        <f>(((J3006/60)/60)/24)+DATE(1970,1,1)</f>
        <v>41999.164340277777</v>
      </c>
      <c r="T3006" s="12">
        <f>(((I3006/60)/60)/24)+DATE(1970,1,1)</f>
        <v>42029.164340277777</v>
      </c>
    </row>
    <row r="3007" spans="1:20" ht="48" x14ac:dyDescent="0.2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5">
        <f>E3007/D3007</f>
        <v>0.43406666666666666</v>
      </c>
      <c r="P3007" s="8">
        <f>E3007/L3007</f>
        <v>89.191780821917803</v>
      </c>
      <c r="Q3007" t="str">
        <f>LEFT(N3007, SEARCH("/", N3007,1)-1)</f>
        <v>technology</v>
      </c>
      <c r="R3007" t="str">
        <f>RIGHT(N3007,LEN(N3007)-SEARCH("/",N3007,1))</f>
        <v>wearables</v>
      </c>
      <c r="S3007" s="12">
        <f>(((J3007/60)/60)/24)+DATE(1970,1,1)</f>
        <v>42194.833784722221</v>
      </c>
      <c r="T3007" s="12">
        <f>(((I3007/60)/60)/24)+DATE(1970,1,1)</f>
        <v>42236.833784722221</v>
      </c>
    </row>
    <row r="3008" spans="1:20" ht="48" x14ac:dyDescent="0.2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5">
        <f>E3008/D3008</f>
        <v>1.4133333333333333E-2</v>
      </c>
      <c r="P3008" s="8">
        <f>E3008/L3008</f>
        <v>53</v>
      </c>
      <c r="Q3008" t="str">
        <f>LEFT(N3008, SEARCH("/", N3008,1)-1)</f>
        <v>journalism</v>
      </c>
      <c r="R3008" t="str">
        <f>RIGHT(N3008,LEN(N3008)-SEARCH("/",N3008,1))</f>
        <v>audio</v>
      </c>
      <c r="S3008" s="12">
        <f>(((J3008/60)/60)/24)+DATE(1970,1,1)</f>
        <v>42598.053113425922</v>
      </c>
      <c r="T3008" s="12">
        <f>(((I3008/60)/60)/24)+DATE(1970,1,1)</f>
        <v>42638.053113425922</v>
      </c>
    </row>
    <row r="3009" spans="1:20" ht="32" x14ac:dyDescent="0.2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5">
        <f>E3009/D3009</f>
        <v>7.8266666666666665E-2</v>
      </c>
      <c r="P3009" s="8">
        <f>E3009/L3009</f>
        <v>23.959183673469386</v>
      </c>
      <c r="Q3009" t="str">
        <f>LEFT(N3009, SEARCH("/", N3009,1)-1)</f>
        <v>games</v>
      </c>
      <c r="R3009" t="str">
        <f>RIGHT(N3009,LEN(N3009)-SEARCH("/",N3009,1))</f>
        <v>video games</v>
      </c>
      <c r="S3009" s="12">
        <f>(((J3009/60)/60)/24)+DATE(1970,1,1)</f>
        <v>42151.189525462964</v>
      </c>
      <c r="T3009" s="12">
        <f>(((I3009/60)/60)/24)+DATE(1970,1,1)</f>
        <v>42181.189525462964</v>
      </c>
    </row>
    <row r="3010" spans="1:20" ht="48" x14ac:dyDescent="0.2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5">
        <f>E3010/D3010</f>
        <v>1.6199999999999999E-2</v>
      </c>
      <c r="P3010" s="8">
        <f>E3010/L3010</f>
        <v>16.2</v>
      </c>
      <c r="Q3010" t="str">
        <f>LEFT(N3010, SEARCH("/", N3010,1)-1)</f>
        <v>games</v>
      </c>
      <c r="R3010" t="str">
        <f>RIGHT(N3010,LEN(N3010)-SEARCH("/",N3010,1))</f>
        <v>video games</v>
      </c>
      <c r="S3010" s="12">
        <f>(((J3010/60)/60)/24)+DATE(1970,1,1)</f>
        <v>42479.22210648148</v>
      </c>
      <c r="T3010" s="12">
        <f>(((I3010/60)/60)/24)+DATE(1970,1,1)</f>
        <v>42539.22210648148</v>
      </c>
    </row>
    <row r="3011" spans="1:20" ht="32" x14ac:dyDescent="0.2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5">
        <f>E3011/D3011</f>
        <v>4.8666666666666667E-3</v>
      </c>
      <c r="P3011" s="8">
        <f>E3011/L3011</f>
        <v>24.333333333333332</v>
      </c>
      <c r="Q3011" t="str">
        <f>LEFT(N3011, SEARCH("/", N3011,1)-1)</f>
        <v>food</v>
      </c>
      <c r="R3011" t="str">
        <f>RIGHT(N3011,LEN(N3011)-SEARCH("/",N3011,1))</f>
        <v>food trucks</v>
      </c>
      <c r="S3011" s="12">
        <f>(((J3011/60)/60)/24)+DATE(1970,1,1)</f>
        <v>42675.171076388884</v>
      </c>
      <c r="T3011" s="12">
        <f>(((I3011/60)/60)/24)+DATE(1970,1,1)</f>
        <v>42705.212743055556</v>
      </c>
    </row>
    <row r="3012" spans="1:20" ht="48" x14ac:dyDescent="0.2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5">
        <f>E3012/D3012</f>
        <v>0.19139999999999999</v>
      </c>
      <c r="P3012" s="8">
        <f>E3012/L3012</f>
        <v>358.875</v>
      </c>
      <c r="Q3012" t="str">
        <f>LEFT(N3012, SEARCH("/", N3012,1)-1)</f>
        <v>food</v>
      </c>
      <c r="R3012" t="str">
        <f>RIGHT(N3012,LEN(N3012)-SEARCH("/",N3012,1))</f>
        <v>food trucks</v>
      </c>
      <c r="S3012" s="12">
        <f>(((J3012/60)/60)/24)+DATE(1970,1,1)</f>
        <v>42150.485439814816</v>
      </c>
      <c r="T3012" s="12">
        <f>(((I3012/60)/60)/24)+DATE(1970,1,1)</f>
        <v>42181.166666666672</v>
      </c>
    </row>
    <row r="3013" spans="1:20" ht="48" x14ac:dyDescent="0.2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5">
        <f>E3013/D3013</f>
        <v>5.906666666666667E-2</v>
      </c>
      <c r="P3013" s="8">
        <f>E3013/L3013</f>
        <v>46.631578947368418</v>
      </c>
      <c r="Q3013" t="str">
        <f>LEFT(N3013, SEARCH("/", N3013,1)-1)</f>
        <v>food</v>
      </c>
      <c r="R3013" t="str">
        <f>RIGHT(N3013,LEN(N3013)-SEARCH("/",N3013,1))</f>
        <v>food trucks</v>
      </c>
      <c r="S3013" s="12">
        <f>(((J3013/60)/60)/24)+DATE(1970,1,1)</f>
        <v>42468.84174768519</v>
      </c>
      <c r="T3013" s="12">
        <f>(((I3013/60)/60)/24)+DATE(1970,1,1)</f>
        <v>42498.84174768519</v>
      </c>
    </row>
    <row r="3014" spans="1:20" ht="48" x14ac:dyDescent="0.2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5">
        <f>E3014/D3014</f>
        <v>2.5329333333333333</v>
      </c>
      <c r="P3014" s="8">
        <f>E3014/L3014</f>
        <v>121</v>
      </c>
      <c r="Q3014" t="str">
        <f>LEFT(N3014, SEARCH("/", N3014,1)-1)</f>
        <v>photography</v>
      </c>
      <c r="R3014" t="str">
        <f>RIGHT(N3014,LEN(N3014)-SEARCH("/",N3014,1))</f>
        <v>photobooks</v>
      </c>
      <c r="S3014" s="12">
        <f>(((J3014/60)/60)/24)+DATE(1970,1,1)</f>
        <v>42503.66474537037</v>
      </c>
      <c r="T3014" s="12">
        <f>(((I3014/60)/60)/24)+DATE(1970,1,1)</f>
        <v>42534.249305555553</v>
      </c>
    </row>
    <row r="3015" spans="1:20" ht="48" x14ac:dyDescent="0.2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5">
        <f>E3015/D3015</f>
        <v>1.0376666666666667</v>
      </c>
      <c r="P3015" s="8">
        <f>E3015/L3015</f>
        <v>111.17857142857143</v>
      </c>
      <c r="Q3015" t="str">
        <f>LEFT(N3015, SEARCH("/", N3015,1)-1)</f>
        <v>photography</v>
      </c>
      <c r="R3015" t="str">
        <f>RIGHT(N3015,LEN(N3015)-SEARCH("/",N3015,1))</f>
        <v>photobooks</v>
      </c>
      <c r="S3015" s="12">
        <f>(((J3015/60)/60)/24)+DATE(1970,1,1)</f>
        <v>42211.628611111111</v>
      </c>
      <c r="T3015" s="12">
        <f>(((I3015/60)/60)/24)+DATE(1970,1,1)</f>
        <v>42241.628611111111</v>
      </c>
    </row>
    <row r="3016" spans="1:20" ht="32" x14ac:dyDescent="0.2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5">
        <f>E3016/D3016</f>
        <v>7.0666666666666669E-2</v>
      </c>
      <c r="P3016" s="8">
        <f>E3016/L3016</f>
        <v>58.888888888888886</v>
      </c>
      <c r="Q3016" t="str">
        <f>LEFT(N3016, SEARCH("/", N3016,1)-1)</f>
        <v>music</v>
      </c>
      <c r="R3016" t="str">
        <f>RIGHT(N3016,LEN(N3016)-SEARCH("/",N3016,1))</f>
        <v>world music</v>
      </c>
      <c r="S3016" s="12">
        <f>(((J3016/60)/60)/24)+DATE(1970,1,1)</f>
        <v>41736.549791666665</v>
      </c>
      <c r="T3016" s="12">
        <f>(((I3016/60)/60)/24)+DATE(1970,1,1)</f>
        <v>41796.549791666665</v>
      </c>
    </row>
    <row r="3017" spans="1:20" ht="48" x14ac:dyDescent="0.2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5">
        <f>E3017/D3017</f>
        <v>1.6214066666666667</v>
      </c>
      <c r="P3017" s="8">
        <f>E3017/L3017</f>
        <v>62.522107969151669</v>
      </c>
      <c r="Q3017" t="str">
        <f>LEFT(N3017, SEARCH("/", N3017,1)-1)</f>
        <v>music</v>
      </c>
      <c r="R3017" t="str">
        <f>RIGHT(N3017,LEN(N3017)-SEARCH("/",N3017,1))</f>
        <v>rock</v>
      </c>
      <c r="S3017" s="12">
        <f>(((J3017/60)/60)/24)+DATE(1970,1,1)</f>
        <v>41458.867905092593</v>
      </c>
      <c r="T3017" s="12">
        <f>(((I3017/60)/60)/24)+DATE(1970,1,1)</f>
        <v>41493.867905092593</v>
      </c>
    </row>
    <row r="3018" spans="1:20" ht="48" x14ac:dyDescent="0.2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5">
        <f>E3018/D3018</f>
        <v>1.0612433333333333</v>
      </c>
      <c r="P3018" s="8">
        <f>E3018/L3018</f>
        <v>38.543946731234868</v>
      </c>
      <c r="Q3018" t="str">
        <f>LEFT(N3018, SEARCH("/", N3018,1)-1)</f>
        <v>music</v>
      </c>
      <c r="R3018" t="str">
        <f>RIGHT(N3018,LEN(N3018)-SEARCH("/",N3018,1))</f>
        <v>rock</v>
      </c>
      <c r="S3018" s="12">
        <f>(((J3018/60)/60)/24)+DATE(1970,1,1)</f>
        <v>41121.561886574076</v>
      </c>
      <c r="T3018" s="12">
        <f>(((I3018/60)/60)/24)+DATE(1970,1,1)</f>
        <v>41156.561886574076</v>
      </c>
    </row>
    <row r="3019" spans="1:20" ht="48" x14ac:dyDescent="0.2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5">
        <f>E3019/D3019</f>
        <v>1.1091186666666666</v>
      </c>
      <c r="P3019" s="8">
        <f>E3019/L3019</f>
        <v>127.97523076923076</v>
      </c>
      <c r="Q3019" t="str">
        <f>LEFT(N3019, SEARCH("/", N3019,1)-1)</f>
        <v>music</v>
      </c>
      <c r="R3019" t="str">
        <f>RIGHT(N3019,LEN(N3019)-SEARCH("/",N3019,1))</f>
        <v>rock</v>
      </c>
      <c r="S3019" s="12">
        <f>(((J3019/60)/60)/24)+DATE(1970,1,1)</f>
        <v>40513.757569444446</v>
      </c>
      <c r="T3019" s="12">
        <f>(((I3019/60)/60)/24)+DATE(1970,1,1)</f>
        <v>40603.757569444446</v>
      </c>
    </row>
    <row r="3020" spans="1:20" ht="48" x14ac:dyDescent="0.2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5">
        <f>E3020/D3020</f>
        <v>1.2361333333333333</v>
      </c>
      <c r="P3020" s="8">
        <f>E3020/L3020</f>
        <v>67.671532846715323</v>
      </c>
      <c r="Q3020" t="str">
        <f>LEFT(N3020, SEARCH("/", N3020,1)-1)</f>
        <v>music</v>
      </c>
      <c r="R3020" t="str">
        <f>RIGHT(N3020,LEN(N3020)-SEARCH("/",N3020,1))</f>
        <v>rock</v>
      </c>
      <c r="S3020" s="12">
        <f>(((J3020/60)/60)/24)+DATE(1970,1,1)</f>
        <v>41586.475173611114</v>
      </c>
      <c r="T3020" s="12">
        <f>(((I3020/60)/60)/24)+DATE(1970,1,1)</f>
        <v>41617.207638888889</v>
      </c>
    </row>
    <row r="3021" spans="1:20" ht="48" x14ac:dyDescent="0.2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5">
        <f>E3021/D3021</f>
        <v>1.0223333333333333</v>
      </c>
      <c r="P3021" s="8">
        <f>E3021/L3021</f>
        <v>127.79166666666667</v>
      </c>
      <c r="Q3021" t="str">
        <f>LEFT(N3021, SEARCH("/", N3021,1)-1)</f>
        <v>theater</v>
      </c>
      <c r="R3021" t="str">
        <f>RIGHT(N3021,LEN(N3021)-SEARCH("/",N3021,1))</f>
        <v>plays</v>
      </c>
      <c r="S3021" s="12">
        <f>(((J3021/60)/60)/24)+DATE(1970,1,1)</f>
        <v>42292.701053240744</v>
      </c>
      <c r="T3021" s="12">
        <f>(((I3021/60)/60)/24)+DATE(1970,1,1)</f>
        <v>42322.742719907401</v>
      </c>
    </row>
    <row r="3022" spans="1:20" ht="48" x14ac:dyDescent="0.2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5">
        <f>E3022/D3022</f>
        <v>8.8800000000000004E-2</v>
      </c>
      <c r="P3022" s="8">
        <f>E3022/L3022</f>
        <v>30.272727272727273</v>
      </c>
      <c r="Q3022" t="str">
        <f>LEFT(N3022, SEARCH("/", N3022,1)-1)</f>
        <v>technology</v>
      </c>
      <c r="R3022" t="str">
        <f>RIGHT(N3022,LEN(N3022)-SEARCH("/",N3022,1))</f>
        <v>wearables</v>
      </c>
      <c r="S3022" s="12">
        <f>(((J3022/60)/60)/24)+DATE(1970,1,1)</f>
        <v>42451.698449074072</v>
      </c>
      <c r="T3022" s="12">
        <f>(((I3022/60)/60)/24)+DATE(1970,1,1)</f>
        <v>42486.288194444445</v>
      </c>
    </row>
    <row r="3023" spans="1:20" ht="32" x14ac:dyDescent="0.2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5">
        <f>E3023/D3023</f>
        <v>1E-3</v>
      </c>
      <c r="P3023" s="8">
        <f>E3023/L3023</f>
        <v>7.5</v>
      </c>
      <c r="Q3023" t="str">
        <f>LEFT(N3023, SEARCH("/", N3023,1)-1)</f>
        <v>publishing</v>
      </c>
      <c r="R3023" t="str">
        <f>RIGHT(N3023,LEN(N3023)-SEARCH("/",N3023,1))</f>
        <v>translations</v>
      </c>
      <c r="S3023" s="12">
        <f>(((J3023/60)/60)/24)+DATE(1970,1,1)</f>
        <v>42258.780324074076</v>
      </c>
      <c r="T3023" s="12">
        <f>(((I3023/60)/60)/24)+DATE(1970,1,1)</f>
        <v>42288.780324074076</v>
      </c>
    </row>
    <row r="3024" spans="1:20" ht="48" x14ac:dyDescent="0.2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5">
        <f>E3024/D3024</f>
        <v>0.105</v>
      </c>
      <c r="P3024" s="8">
        <f>E3024/L3024</f>
        <v>225</v>
      </c>
      <c r="Q3024" t="str">
        <f>LEFT(N3024, SEARCH("/", N3024,1)-1)</f>
        <v>publishing</v>
      </c>
      <c r="R3024" t="str">
        <f>RIGHT(N3024,LEN(N3024)-SEARCH("/",N3024,1))</f>
        <v>translations</v>
      </c>
      <c r="S3024" s="12">
        <f>(((J3024/60)/60)/24)+DATE(1970,1,1)</f>
        <v>41832.672685185185</v>
      </c>
      <c r="T3024" s="12">
        <f>(((I3024/60)/60)/24)+DATE(1970,1,1)</f>
        <v>41887.568749999999</v>
      </c>
    </row>
    <row r="3025" spans="1:20" ht="32" x14ac:dyDescent="0.2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5">
        <f>E3025/D3025</f>
        <v>1.012446</v>
      </c>
      <c r="P3025" s="8">
        <f>E3025/L3025</f>
        <v>44.66673529411765</v>
      </c>
      <c r="Q3025" t="str">
        <f>LEFT(N3025, SEARCH("/", N3025,1)-1)</f>
        <v>publishing</v>
      </c>
      <c r="R3025" t="str">
        <f>RIGHT(N3025,LEN(N3025)-SEARCH("/",N3025,1))</f>
        <v>radio &amp; podcasts</v>
      </c>
      <c r="S3025" s="12">
        <f>(((J3025/60)/60)/24)+DATE(1970,1,1)</f>
        <v>41899.645300925928</v>
      </c>
      <c r="T3025" s="12">
        <f>(((I3025/60)/60)/24)+DATE(1970,1,1)</f>
        <v>41933</v>
      </c>
    </row>
    <row r="3026" spans="1:20" ht="48" x14ac:dyDescent="0.2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5">
        <f>E3026/D3026</f>
        <v>1.8866966666666667</v>
      </c>
      <c r="P3026" s="8">
        <f>E3026/L3026</f>
        <v>64.173356009070289</v>
      </c>
      <c r="Q3026" t="str">
        <f>LEFT(N3026, SEARCH("/", N3026,1)-1)</f>
        <v>publishing</v>
      </c>
      <c r="R3026" t="str">
        <f>RIGHT(N3026,LEN(N3026)-SEARCH("/",N3026,1))</f>
        <v>radio &amp; podcasts</v>
      </c>
      <c r="S3026" s="12">
        <f>(((J3026/60)/60)/24)+DATE(1970,1,1)</f>
        <v>41960.722951388889</v>
      </c>
      <c r="T3026" s="12">
        <f>(((I3026/60)/60)/24)+DATE(1970,1,1)</f>
        <v>41993.207638888889</v>
      </c>
    </row>
    <row r="3027" spans="1:20" ht="48" x14ac:dyDescent="0.2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5">
        <f>E3027/D3027</f>
        <v>2.4E-2</v>
      </c>
      <c r="P3027" s="8">
        <f>E3027/L3027</f>
        <v>60</v>
      </c>
      <c r="Q3027" t="str">
        <f>LEFT(N3027, SEARCH("/", N3027,1)-1)</f>
        <v>publishing</v>
      </c>
      <c r="R3027" t="str">
        <f>RIGHT(N3027,LEN(N3027)-SEARCH("/",N3027,1))</f>
        <v>fiction</v>
      </c>
      <c r="S3027" s="12">
        <f>(((J3027/60)/60)/24)+DATE(1970,1,1)</f>
        <v>41614.563194444447</v>
      </c>
      <c r="T3027" s="12">
        <f>(((I3027/60)/60)/24)+DATE(1970,1,1)</f>
        <v>41644.563194444447</v>
      </c>
    </row>
    <row r="3028" spans="1:20" ht="48" x14ac:dyDescent="0.2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5">
        <f>E3028/D3028</f>
        <v>6.666666666666667E-5</v>
      </c>
      <c r="P3028" s="8">
        <f>E3028/L3028</f>
        <v>1</v>
      </c>
      <c r="Q3028" t="str">
        <f>LEFT(N3028, SEARCH("/", N3028,1)-1)</f>
        <v>publishing</v>
      </c>
      <c r="R3028" t="str">
        <f>RIGHT(N3028,LEN(N3028)-SEARCH("/",N3028,1))</f>
        <v>fiction</v>
      </c>
      <c r="S3028" s="12">
        <f>(((J3028/60)/60)/24)+DATE(1970,1,1)</f>
        <v>41444.64261574074</v>
      </c>
      <c r="T3028" s="12">
        <f>(((I3028/60)/60)/24)+DATE(1970,1,1)</f>
        <v>41486.821527777778</v>
      </c>
    </row>
    <row r="3029" spans="1:20" ht="48" x14ac:dyDescent="0.2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5">
        <f>E3029/D3029</f>
        <v>1.6197999999999999</v>
      </c>
      <c r="P3029" s="8">
        <f>E3029/L3029</f>
        <v>39.507317073170732</v>
      </c>
      <c r="Q3029" t="str">
        <f>LEFT(N3029, SEARCH("/", N3029,1)-1)</f>
        <v>photography</v>
      </c>
      <c r="R3029" t="str">
        <f>RIGHT(N3029,LEN(N3029)-SEARCH("/",N3029,1))</f>
        <v>photobooks</v>
      </c>
      <c r="S3029" s="12">
        <f>(((J3029/60)/60)/24)+DATE(1970,1,1)</f>
        <v>41948.56658564815</v>
      </c>
      <c r="T3029" s="12">
        <f>(((I3029/60)/60)/24)+DATE(1970,1,1)</f>
        <v>41979.25</v>
      </c>
    </row>
    <row r="3030" spans="1:20" ht="32" x14ac:dyDescent="0.2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5">
        <f>E3030/D3030</f>
        <v>2.0536666666666665</v>
      </c>
      <c r="P3030" s="8">
        <f>E3030/L3030</f>
        <v>130.52966101694915</v>
      </c>
      <c r="Q3030" t="str">
        <f>LEFT(N3030, SEARCH("/", N3030,1)-1)</f>
        <v>photography</v>
      </c>
      <c r="R3030" t="str">
        <f>RIGHT(N3030,LEN(N3030)-SEARCH("/",N3030,1))</f>
        <v>photobooks</v>
      </c>
      <c r="S3030" s="12">
        <f>(((J3030/60)/60)/24)+DATE(1970,1,1)</f>
        <v>41760.8200462963</v>
      </c>
      <c r="T3030" s="12">
        <f>(((I3030/60)/60)/24)+DATE(1970,1,1)</f>
        <v>41790.8200462963</v>
      </c>
    </row>
    <row r="3031" spans="1:20" ht="48" x14ac:dyDescent="0.2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5">
        <f>E3031/D3031</f>
        <v>1.1786666666666668</v>
      </c>
      <c r="P3031" s="8">
        <f>E3031/L3031</f>
        <v>180.40816326530611</v>
      </c>
      <c r="Q3031" t="str">
        <f>LEFT(N3031, SEARCH("/", N3031,1)-1)</f>
        <v>photography</v>
      </c>
      <c r="R3031" t="str">
        <f>RIGHT(N3031,LEN(N3031)-SEARCH("/",N3031,1))</f>
        <v>photobooks</v>
      </c>
      <c r="S3031" s="12">
        <f>(((J3031/60)/60)/24)+DATE(1970,1,1)</f>
        <v>41939.00712962963</v>
      </c>
      <c r="T3031" s="12">
        <f>(((I3031/60)/60)/24)+DATE(1970,1,1)</f>
        <v>41969.052083333328</v>
      </c>
    </row>
    <row r="3032" spans="1:20" ht="32" x14ac:dyDescent="0.2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5">
        <f>E3032/D3032</f>
        <v>3.3333333333333335E-3</v>
      </c>
      <c r="P3032" s="8">
        <f>E3032/L3032</f>
        <v>50</v>
      </c>
      <c r="Q3032" t="str">
        <f>LEFT(N3032, SEARCH("/", N3032,1)-1)</f>
        <v>photography</v>
      </c>
      <c r="R3032" t="str">
        <f>RIGHT(N3032,LEN(N3032)-SEARCH("/",N3032,1))</f>
        <v>nature</v>
      </c>
      <c r="S3032" s="12">
        <f>(((J3032/60)/60)/24)+DATE(1970,1,1)</f>
        <v>42108.05322916666</v>
      </c>
      <c r="T3032" s="12">
        <f>(((I3032/60)/60)/24)+DATE(1970,1,1)</f>
        <v>42123.05322916666</v>
      </c>
    </row>
    <row r="3033" spans="1:20" ht="48" x14ac:dyDescent="0.2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5">
        <f>E3033/D3033</f>
        <v>0</v>
      </c>
      <c r="P3033" s="8" t="e">
        <f>E3033/L3033</f>
        <v>#DIV/0!</v>
      </c>
      <c r="Q3033" t="str">
        <f>LEFT(N3033, SEARCH("/", N3033,1)-1)</f>
        <v>photography</v>
      </c>
      <c r="R3033" t="str">
        <f>RIGHT(N3033,LEN(N3033)-SEARCH("/",N3033,1))</f>
        <v>places</v>
      </c>
      <c r="S3033" s="12">
        <f>(((J3033/60)/60)/24)+DATE(1970,1,1)</f>
        <v>42603.354131944448</v>
      </c>
      <c r="T3033" s="12">
        <f>(((I3033/60)/60)/24)+DATE(1970,1,1)</f>
        <v>42633.354131944448</v>
      </c>
    </row>
    <row r="3034" spans="1:20" ht="48" x14ac:dyDescent="0.2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5">
        <f>E3034/D3034</f>
        <v>1.4810000000000001</v>
      </c>
      <c r="P3034" s="8">
        <f>E3034/L3034</f>
        <v>207.61682242990653</v>
      </c>
      <c r="Q3034" t="str">
        <f>LEFT(N3034, SEARCH("/", N3034,1)-1)</f>
        <v>photography</v>
      </c>
      <c r="R3034" t="str">
        <f>RIGHT(N3034,LEN(N3034)-SEARCH("/",N3034,1))</f>
        <v>photobooks</v>
      </c>
      <c r="S3034" s="12">
        <f>(((J3034/60)/60)/24)+DATE(1970,1,1)</f>
        <v>42668.176701388889</v>
      </c>
      <c r="T3034" s="12">
        <f>(((I3034/60)/60)/24)+DATE(1970,1,1)</f>
        <v>42698.083333333328</v>
      </c>
    </row>
    <row r="3035" spans="1:20" ht="48" x14ac:dyDescent="0.2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5">
        <f>E3035/D3035</f>
        <v>1.08</v>
      </c>
      <c r="P3035" s="8">
        <f>E3035/L3035</f>
        <v>462.85714285714283</v>
      </c>
      <c r="Q3035" t="str">
        <f>LEFT(N3035, SEARCH("/", N3035,1)-1)</f>
        <v>photography</v>
      </c>
      <c r="R3035" t="str">
        <f>RIGHT(N3035,LEN(N3035)-SEARCH("/",N3035,1))</f>
        <v>photobooks</v>
      </c>
      <c r="S3035" s="12">
        <f>(((J3035/60)/60)/24)+DATE(1970,1,1)</f>
        <v>42420.74962962963</v>
      </c>
      <c r="T3035" s="12">
        <f>(((I3035/60)/60)/24)+DATE(1970,1,1)</f>
        <v>42450.707962962959</v>
      </c>
    </row>
    <row r="3036" spans="1:20" ht="32" x14ac:dyDescent="0.2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5">
        <f>E3036/D3036</f>
        <v>0</v>
      </c>
      <c r="P3036" s="8" t="e">
        <f>E3036/L3036</f>
        <v>#DIV/0!</v>
      </c>
      <c r="Q3036" t="str">
        <f>LEFT(N3036, SEARCH("/", N3036,1)-1)</f>
        <v>photography</v>
      </c>
      <c r="R3036" t="str">
        <f>RIGHT(N3036,LEN(N3036)-SEARCH("/",N3036,1))</f>
        <v>photobooks</v>
      </c>
      <c r="S3036" s="12">
        <f>(((J3036/60)/60)/24)+DATE(1970,1,1)</f>
        <v>42067.234375</v>
      </c>
      <c r="T3036" s="12">
        <f>(((I3036/60)/60)/24)+DATE(1970,1,1)</f>
        <v>42097.192708333328</v>
      </c>
    </row>
    <row r="3037" spans="1:20" ht="48" x14ac:dyDescent="0.2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5">
        <f>E3037/D3037</f>
        <v>1.0153333333333334</v>
      </c>
      <c r="P3037" s="8">
        <f>E3037/L3037</f>
        <v>67.389380530973455</v>
      </c>
      <c r="Q3037" t="str">
        <f>LEFT(N3037, SEARCH("/", N3037,1)-1)</f>
        <v>music</v>
      </c>
      <c r="R3037" t="str">
        <f>RIGHT(N3037,LEN(N3037)-SEARCH("/",N3037,1))</f>
        <v>rock</v>
      </c>
      <c r="S3037" s="12">
        <f>(((J3037/60)/60)/24)+DATE(1970,1,1)</f>
        <v>41664.684108796297</v>
      </c>
      <c r="T3037" s="12">
        <f>(((I3037/60)/60)/24)+DATE(1970,1,1)</f>
        <v>41694.684108796297</v>
      </c>
    </row>
    <row r="3038" spans="1:20" ht="48" x14ac:dyDescent="0.2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5">
        <f>E3038/D3038</f>
        <v>1.3792666666666666</v>
      </c>
      <c r="P3038" s="8">
        <f>E3038/L3038</f>
        <v>98.990430622009569</v>
      </c>
      <c r="Q3038" t="str">
        <f>LEFT(N3038, SEARCH("/", N3038,1)-1)</f>
        <v>music</v>
      </c>
      <c r="R3038" t="str">
        <f>RIGHT(N3038,LEN(N3038)-SEARCH("/",N3038,1))</f>
        <v>rock</v>
      </c>
      <c r="S3038" s="12">
        <f>(((J3038/60)/60)/24)+DATE(1970,1,1)</f>
        <v>41228.650196759263</v>
      </c>
      <c r="T3038" s="12">
        <f>(((I3038/60)/60)/24)+DATE(1970,1,1)</f>
        <v>41258.650196759263</v>
      </c>
    </row>
    <row r="3039" spans="1:20" ht="48" x14ac:dyDescent="0.2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5">
        <f>E3039/D3039</f>
        <v>1.1696666666666666</v>
      </c>
      <c r="P3039" s="8">
        <f>E3039/L3039</f>
        <v>133.93129770992365</v>
      </c>
      <c r="Q3039" t="str">
        <f>LEFT(N3039, SEARCH("/", N3039,1)-1)</f>
        <v>music</v>
      </c>
      <c r="R3039" t="str">
        <f>RIGHT(N3039,LEN(N3039)-SEARCH("/",N3039,1))</f>
        <v>rock</v>
      </c>
      <c r="S3039" s="12">
        <f>(((J3039/60)/60)/24)+DATE(1970,1,1)</f>
        <v>42081.77143518519</v>
      </c>
      <c r="T3039" s="12">
        <f>(((I3039/60)/60)/24)+DATE(1970,1,1)</f>
        <v>42119</v>
      </c>
    </row>
    <row r="3040" spans="1:20" ht="48" x14ac:dyDescent="0.2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5">
        <f>E3040/D3040</f>
        <v>1.0212366666666666</v>
      </c>
      <c r="P3040" s="8">
        <f>E3040/L3040</f>
        <v>88.037643678160919</v>
      </c>
      <c r="Q3040" t="str">
        <f>LEFT(N3040, SEARCH("/", N3040,1)-1)</f>
        <v>music</v>
      </c>
      <c r="R3040" t="str">
        <f>RIGHT(N3040,LEN(N3040)-SEARCH("/",N3040,1))</f>
        <v>rock</v>
      </c>
      <c r="S3040" s="12">
        <f>(((J3040/60)/60)/24)+DATE(1970,1,1)</f>
        <v>41388.021261574075</v>
      </c>
      <c r="T3040" s="12">
        <f>(((I3040/60)/60)/24)+DATE(1970,1,1)</f>
        <v>41418.021261574075</v>
      </c>
    </row>
    <row r="3041" spans="1:20" ht="48" x14ac:dyDescent="0.2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5">
        <f>E3041/D3041</f>
        <v>1.1593333333333333</v>
      </c>
      <c r="P3041" s="8">
        <f>E3041/L3041</f>
        <v>152.54385964912279</v>
      </c>
      <c r="Q3041" t="str">
        <f>LEFT(N3041, SEARCH("/", N3041,1)-1)</f>
        <v>music</v>
      </c>
      <c r="R3041" t="str">
        <f>RIGHT(N3041,LEN(N3041)-SEARCH("/",N3041,1))</f>
        <v>indie rock</v>
      </c>
      <c r="S3041" s="12">
        <f>(((J3041/60)/60)/24)+DATE(1970,1,1)</f>
        <v>41426.259618055556</v>
      </c>
      <c r="T3041" s="12">
        <f>(((I3041/60)/60)/24)+DATE(1970,1,1)</f>
        <v>41457.208333333336</v>
      </c>
    </row>
    <row r="3042" spans="1:20" ht="48" x14ac:dyDescent="0.2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5">
        <f>E3042/D3042</f>
        <v>2.2594666666666665</v>
      </c>
      <c r="P3042" s="8">
        <f>E3042/L3042</f>
        <v>230.55782312925169</v>
      </c>
      <c r="Q3042" t="str">
        <f>LEFT(N3042, SEARCH("/", N3042,1)-1)</f>
        <v>technology</v>
      </c>
      <c r="R3042" t="str">
        <f>RIGHT(N3042,LEN(N3042)-SEARCH("/",N3042,1))</f>
        <v>hardware</v>
      </c>
      <c r="S3042" s="12">
        <f>(((J3042/60)/60)/24)+DATE(1970,1,1)</f>
        <v>40941.199826388889</v>
      </c>
      <c r="T3042" s="12">
        <f>(((I3042/60)/60)/24)+DATE(1970,1,1)</f>
        <v>40970.125</v>
      </c>
    </row>
    <row r="3043" spans="1:20" ht="64" x14ac:dyDescent="0.2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5">
        <f>E3043/D3043</f>
        <v>0.21146666666666666</v>
      </c>
      <c r="P3043" s="8">
        <f>E3043/L3043</f>
        <v>453.14285714285717</v>
      </c>
      <c r="Q3043" t="str">
        <f>LEFT(N3043, SEARCH("/", N3043,1)-1)</f>
        <v>photography</v>
      </c>
      <c r="R3043" t="str">
        <f>RIGHT(N3043,LEN(N3043)-SEARCH("/",N3043,1))</f>
        <v>people</v>
      </c>
      <c r="S3043" s="12">
        <f>(((J3043/60)/60)/24)+DATE(1970,1,1)</f>
        <v>41913.790289351848</v>
      </c>
      <c r="T3043" s="12">
        <f>(((I3043/60)/60)/24)+DATE(1970,1,1)</f>
        <v>41973.831956018519</v>
      </c>
    </row>
    <row r="3044" spans="1:20" ht="48" x14ac:dyDescent="0.2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5">
        <f>E3044/D3044</f>
        <v>1.0821333333333334</v>
      </c>
      <c r="P3044" s="8">
        <f>E3044/L3044</f>
        <v>90.177777777777777</v>
      </c>
      <c r="Q3044" t="str">
        <f>LEFT(N3044, SEARCH("/", N3044,1)-1)</f>
        <v>technology</v>
      </c>
      <c r="R3044" t="str">
        <f>RIGHT(N3044,LEN(N3044)-SEARCH("/",N3044,1))</f>
        <v>hardware</v>
      </c>
      <c r="S3044" s="12">
        <f>(((J3044/60)/60)/24)+DATE(1970,1,1)</f>
        <v>42138.684189814812</v>
      </c>
      <c r="T3044" s="12">
        <f>(((I3044/60)/60)/24)+DATE(1970,1,1)</f>
        <v>42168.684189814812</v>
      </c>
    </row>
    <row r="3045" spans="1:20" ht="48" x14ac:dyDescent="0.2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5">
        <f>E3045/D3045</f>
        <v>2.022322</v>
      </c>
      <c r="P3045" s="8">
        <f>E3045/L3045</f>
        <v>45.547792792792798</v>
      </c>
      <c r="Q3045" t="str">
        <f>LEFT(N3045, SEARCH("/", N3045,1)-1)</f>
        <v>technology</v>
      </c>
      <c r="R3045" t="str">
        <f>RIGHT(N3045,LEN(N3045)-SEARCH("/",N3045,1))</f>
        <v>hardware</v>
      </c>
      <c r="S3045" s="12">
        <f>(((J3045/60)/60)/24)+DATE(1970,1,1)</f>
        <v>42396.494583333333</v>
      </c>
      <c r="T3045" s="12">
        <f>(((I3045/60)/60)/24)+DATE(1970,1,1)</f>
        <v>42426.494583333333</v>
      </c>
    </row>
    <row r="3046" spans="1:20" ht="48" x14ac:dyDescent="0.2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5">
        <f>E3046/D3046</f>
        <v>1.6666666666666668E-3</v>
      </c>
      <c r="P3046" s="8">
        <f>E3046/L3046</f>
        <v>25</v>
      </c>
      <c r="Q3046" t="str">
        <f>LEFT(N3046, SEARCH("/", N3046,1)-1)</f>
        <v>games</v>
      </c>
      <c r="R3046" t="str">
        <f>RIGHT(N3046,LEN(N3046)-SEARCH("/",N3046,1))</f>
        <v>video games</v>
      </c>
      <c r="S3046" s="12">
        <f>(((J3046/60)/60)/24)+DATE(1970,1,1)</f>
        <v>41843.772789351853</v>
      </c>
      <c r="T3046" s="12">
        <f>(((I3046/60)/60)/24)+DATE(1970,1,1)</f>
        <v>41903.772789351853</v>
      </c>
    </row>
    <row r="3047" spans="1:20" ht="48" x14ac:dyDescent="0.2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5">
        <f>E3047/D3047</f>
        <v>0</v>
      </c>
      <c r="P3047" s="8" t="e">
        <f>E3047/L3047</f>
        <v>#DIV/0!</v>
      </c>
      <c r="Q3047" t="str">
        <f>LEFT(N3047, SEARCH("/", N3047,1)-1)</f>
        <v>games</v>
      </c>
      <c r="R3047" t="str">
        <f>RIGHT(N3047,LEN(N3047)-SEARCH("/",N3047,1))</f>
        <v>video games</v>
      </c>
      <c r="S3047" s="12">
        <f>(((J3047/60)/60)/24)+DATE(1970,1,1)</f>
        <v>41927.235636574071</v>
      </c>
      <c r="T3047" s="12">
        <f>(((I3047/60)/60)/24)+DATE(1970,1,1)</f>
        <v>41957.277303240742</v>
      </c>
    </row>
    <row r="3048" spans="1:20" ht="48" x14ac:dyDescent="0.2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5">
        <f>E3048/D3048</f>
        <v>0.30433333333333334</v>
      </c>
      <c r="P3048" s="8">
        <f>E3048/L3048</f>
        <v>51.292134831460672</v>
      </c>
      <c r="Q3048" t="str">
        <f>LEFT(N3048, SEARCH("/", N3048,1)-1)</f>
        <v>games</v>
      </c>
      <c r="R3048" t="str">
        <f>RIGHT(N3048,LEN(N3048)-SEARCH("/",N3048,1))</f>
        <v>video games</v>
      </c>
      <c r="S3048" s="12">
        <f>(((J3048/60)/60)/24)+DATE(1970,1,1)</f>
        <v>41575.237430555557</v>
      </c>
      <c r="T3048" s="12">
        <f>(((I3048/60)/60)/24)+DATE(1970,1,1)</f>
        <v>41605.279097222221</v>
      </c>
    </row>
    <row r="3049" spans="1:20" ht="48" x14ac:dyDescent="0.2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5">
        <f>E3049/D3049</f>
        <v>4.5237333333333334</v>
      </c>
      <c r="P3049" s="8">
        <f>E3049/L3049</f>
        <v>75.647714604236342</v>
      </c>
      <c r="Q3049" t="str">
        <f>LEFT(N3049, SEARCH("/", N3049,1)-1)</f>
        <v>games</v>
      </c>
      <c r="R3049" t="str">
        <f>RIGHT(N3049,LEN(N3049)-SEARCH("/",N3049,1))</f>
        <v>tabletop games</v>
      </c>
      <c r="S3049" s="12">
        <f>(((J3049/60)/60)/24)+DATE(1970,1,1)</f>
        <v>42664.405925925923</v>
      </c>
      <c r="T3049" s="12">
        <f>(((I3049/60)/60)/24)+DATE(1970,1,1)</f>
        <v>42695.207638888889</v>
      </c>
    </row>
    <row r="3050" spans="1:20" ht="48" x14ac:dyDescent="0.2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5">
        <f>E3050/D3050</f>
        <v>1.0404266666666666</v>
      </c>
      <c r="P3050" s="8">
        <f>E3050/L3050</f>
        <v>78.031999999999996</v>
      </c>
      <c r="Q3050" t="str">
        <f>LEFT(N3050, SEARCH("/", N3050,1)-1)</f>
        <v>music</v>
      </c>
      <c r="R3050" t="str">
        <f>RIGHT(N3050,LEN(N3050)-SEARCH("/",N3050,1))</f>
        <v>indie rock</v>
      </c>
      <c r="S3050" s="12">
        <f>(((J3050/60)/60)/24)+DATE(1970,1,1)</f>
        <v>40079.725115740745</v>
      </c>
      <c r="T3050" s="12">
        <f>(((I3050/60)/60)/24)+DATE(1970,1,1)</f>
        <v>40156.76666666667</v>
      </c>
    </row>
    <row r="3051" spans="1:20" ht="48" x14ac:dyDescent="0.2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5">
        <f>E3051/D3051</f>
        <v>7.1999999999999998E-3</v>
      </c>
      <c r="P3051" s="8">
        <f>E3051/L3051</f>
        <v>108</v>
      </c>
      <c r="Q3051" t="str">
        <f>LEFT(N3051, SEARCH("/", N3051,1)-1)</f>
        <v>food</v>
      </c>
      <c r="R3051" t="str">
        <f>RIGHT(N3051,LEN(N3051)-SEARCH("/",N3051,1))</f>
        <v>small batch</v>
      </c>
      <c r="S3051" s="12">
        <f>(((J3051/60)/60)/24)+DATE(1970,1,1)</f>
        <v>42804.034120370372</v>
      </c>
      <c r="T3051" s="12">
        <f>(((I3051/60)/60)/24)+DATE(1970,1,1)</f>
        <v>42855.708333333328</v>
      </c>
    </row>
    <row r="3052" spans="1:20" ht="48" x14ac:dyDescent="0.2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5">
        <f>E3052/D3052</f>
        <v>1.0114333333333334</v>
      </c>
      <c r="P3052" s="8">
        <f>E3052/L3052</f>
        <v>123.34552845528455</v>
      </c>
      <c r="Q3052" t="str">
        <f>LEFT(N3052, SEARCH("/", N3052,1)-1)</f>
        <v>food</v>
      </c>
      <c r="R3052" t="str">
        <f>RIGHT(N3052,LEN(N3052)-SEARCH("/",N3052,1))</f>
        <v>small batch</v>
      </c>
      <c r="S3052" s="12">
        <f>(((J3052/60)/60)/24)+DATE(1970,1,1)</f>
        <v>41789.896805555552</v>
      </c>
      <c r="T3052" s="12">
        <f>(((I3052/60)/60)/24)+DATE(1970,1,1)</f>
        <v>41819.896805555552</v>
      </c>
    </row>
    <row r="3053" spans="1:20" ht="48" x14ac:dyDescent="0.2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5">
        <f>E3053/D3053</f>
        <v>3.6666666666666666E-3</v>
      </c>
      <c r="P3053" s="8">
        <f>E3053/L3053</f>
        <v>18.333333333333332</v>
      </c>
      <c r="Q3053" t="str">
        <f>LEFT(N3053, SEARCH("/", N3053,1)-1)</f>
        <v>technology</v>
      </c>
      <c r="R3053" t="str">
        <f>RIGHT(N3053,LEN(N3053)-SEARCH("/",N3053,1))</f>
        <v>web</v>
      </c>
      <c r="S3053" s="12">
        <f>(((J3053/60)/60)/24)+DATE(1970,1,1)</f>
        <v>42248.793310185181</v>
      </c>
      <c r="T3053" s="12">
        <f>(((I3053/60)/60)/24)+DATE(1970,1,1)</f>
        <v>42278.793310185181</v>
      </c>
    </row>
    <row r="3054" spans="1:20" ht="48" x14ac:dyDescent="0.2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5">
        <f>E3054/D3054</f>
        <v>0</v>
      </c>
      <c r="P3054" s="8" t="e">
        <f>E3054/L3054</f>
        <v>#DIV/0!</v>
      </c>
      <c r="Q3054" t="str">
        <f>LEFT(N3054, SEARCH("/", N3054,1)-1)</f>
        <v>food</v>
      </c>
      <c r="R3054" t="str">
        <f>RIGHT(N3054,LEN(N3054)-SEARCH("/",N3054,1))</f>
        <v>food trucks</v>
      </c>
      <c r="S3054" s="12">
        <f>(((J3054/60)/60)/24)+DATE(1970,1,1)</f>
        <v>42342.03943287037</v>
      </c>
      <c r="T3054" s="12">
        <f>(((I3054/60)/60)/24)+DATE(1970,1,1)</f>
        <v>42372.03943287037</v>
      </c>
    </row>
    <row r="3055" spans="1:20" ht="32" x14ac:dyDescent="0.2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5">
        <f>E3055/D3055</f>
        <v>2E-3</v>
      </c>
      <c r="P3055" s="8">
        <f>E3055/L3055</f>
        <v>15</v>
      </c>
      <c r="Q3055" t="str">
        <f>LEFT(N3055, SEARCH("/", N3055,1)-1)</f>
        <v>food</v>
      </c>
      <c r="R3055" t="str">
        <f>RIGHT(N3055,LEN(N3055)-SEARCH("/",N3055,1))</f>
        <v>food trucks</v>
      </c>
      <c r="S3055" s="12">
        <f>(((J3055/60)/60)/24)+DATE(1970,1,1)</f>
        <v>41919.140706018516</v>
      </c>
      <c r="T3055" s="12">
        <f>(((I3055/60)/60)/24)+DATE(1970,1,1)</f>
        <v>41949.182372685187</v>
      </c>
    </row>
    <row r="3056" spans="1:20" ht="64" x14ac:dyDescent="0.2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5">
        <f>E3056/D3056</f>
        <v>0</v>
      </c>
      <c r="P3056" s="8" t="e">
        <f>E3056/L3056</f>
        <v>#DIV/0!</v>
      </c>
      <c r="Q3056" t="str">
        <f>LEFT(N3056, SEARCH("/", N3056,1)-1)</f>
        <v>food</v>
      </c>
      <c r="R3056" t="str">
        <f>RIGHT(N3056,LEN(N3056)-SEARCH("/",N3056,1))</f>
        <v>food trucks</v>
      </c>
      <c r="S3056" s="12">
        <f>(((J3056/60)/60)/24)+DATE(1970,1,1)</f>
        <v>42224.408275462964</v>
      </c>
      <c r="T3056" s="12">
        <f>(((I3056/60)/60)/24)+DATE(1970,1,1)</f>
        <v>42254.408275462964</v>
      </c>
    </row>
    <row r="3057" spans="1:20" ht="48" x14ac:dyDescent="0.2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5">
        <f>E3057/D3057</f>
        <v>3.0666666666666665E-2</v>
      </c>
      <c r="P3057" s="8">
        <f>E3057/L3057</f>
        <v>35.384615384615387</v>
      </c>
      <c r="Q3057" t="str">
        <f>LEFT(N3057, SEARCH("/", N3057,1)-1)</f>
        <v>food</v>
      </c>
      <c r="R3057" t="str">
        <f>RIGHT(N3057,LEN(N3057)-SEARCH("/",N3057,1))</f>
        <v>food trucks</v>
      </c>
      <c r="S3057" s="12">
        <f>(((J3057/60)/60)/24)+DATE(1970,1,1)</f>
        <v>42198.695138888885</v>
      </c>
      <c r="T3057" s="12">
        <f>(((I3057/60)/60)/24)+DATE(1970,1,1)</f>
        <v>42238.165972222225</v>
      </c>
    </row>
    <row r="3058" spans="1:20" ht="48" x14ac:dyDescent="0.2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5">
        <f>E3058/D3058</f>
        <v>3.3333333333333335E-3</v>
      </c>
      <c r="P3058" s="8">
        <f>E3058/L3058</f>
        <v>50</v>
      </c>
      <c r="Q3058" t="str">
        <f>LEFT(N3058, SEARCH("/", N3058,1)-1)</f>
        <v>food</v>
      </c>
      <c r="R3058" t="str">
        <f>RIGHT(N3058,LEN(N3058)-SEARCH("/",N3058,1))</f>
        <v>food trucks</v>
      </c>
      <c r="S3058" s="12">
        <f>(((J3058/60)/60)/24)+DATE(1970,1,1)</f>
        <v>42285.91506944444</v>
      </c>
      <c r="T3058" s="12">
        <f>(((I3058/60)/60)/24)+DATE(1970,1,1)</f>
        <v>42345.956736111111</v>
      </c>
    </row>
    <row r="3059" spans="1:20" ht="48" x14ac:dyDescent="0.2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5">
        <f>E3059/D3059</f>
        <v>1.0153353333333335</v>
      </c>
      <c r="P3059" s="8">
        <f>E3059/L3059</f>
        <v>149.31401960784314</v>
      </c>
      <c r="Q3059" t="str">
        <f>LEFT(N3059, SEARCH("/", N3059,1)-1)</f>
        <v>food</v>
      </c>
      <c r="R3059" t="str">
        <f>RIGHT(N3059,LEN(N3059)-SEARCH("/",N3059,1))</f>
        <v>small batch</v>
      </c>
      <c r="S3059" s="12">
        <f>(((J3059/60)/60)/24)+DATE(1970,1,1)</f>
        <v>41902.07240740741</v>
      </c>
      <c r="T3059" s="12">
        <f>(((I3059/60)/60)/24)+DATE(1970,1,1)</f>
        <v>41940.132638888892</v>
      </c>
    </row>
    <row r="3060" spans="1:20" ht="48" x14ac:dyDescent="0.2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5">
        <f>E3060/D3060</f>
        <v>0</v>
      </c>
      <c r="P3060" s="8" t="e">
        <f>E3060/L3060</f>
        <v>#DIV/0!</v>
      </c>
      <c r="Q3060" t="str">
        <f>LEFT(N3060, SEARCH("/", N3060,1)-1)</f>
        <v>food</v>
      </c>
      <c r="R3060" t="str">
        <f>RIGHT(N3060,LEN(N3060)-SEARCH("/",N3060,1))</f>
        <v>food trucks</v>
      </c>
      <c r="S3060" s="12">
        <f>(((J3060/60)/60)/24)+DATE(1970,1,1)</f>
        <v>41830.820567129631</v>
      </c>
      <c r="T3060" s="12">
        <f>(((I3060/60)/60)/24)+DATE(1970,1,1)</f>
        <v>41855.820567129631</v>
      </c>
    </row>
    <row r="3061" spans="1:20" ht="32" x14ac:dyDescent="0.2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5">
        <f>E3061/D3061</f>
        <v>0.12166666666666667</v>
      </c>
      <c r="P3061" s="8">
        <f>E3061/L3061</f>
        <v>96.05263157894737</v>
      </c>
      <c r="Q3061" t="str">
        <f>LEFT(N3061, SEARCH("/", N3061,1)-1)</f>
        <v>food</v>
      </c>
      <c r="R3061" t="str">
        <f>RIGHT(N3061,LEN(N3061)-SEARCH("/",N3061,1))</f>
        <v>food trucks</v>
      </c>
      <c r="S3061" s="12">
        <f>(((J3061/60)/60)/24)+DATE(1970,1,1)</f>
        <v>42760.244212962964</v>
      </c>
      <c r="T3061" s="12">
        <f>(((I3061/60)/60)/24)+DATE(1970,1,1)</f>
        <v>42790.244212962964</v>
      </c>
    </row>
    <row r="3062" spans="1:20" ht="32" x14ac:dyDescent="0.2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5">
        <f>E3062/D3062</f>
        <v>1.0538666666666667</v>
      </c>
      <c r="P3062" s="8">
        <f>E3062/L3062</f>
        <v>205.2987012987013</v>
      </c>
      <c r="Q3062" t="str">
        <f>LEFT(N3062, SEARCH("/", N3062,1)-1)</f>
        <v>technology</v>
      </c>
      <c r="R3062" t="str">
        <f>RIGHT(N3062,LEN(N3062)-SEARCH("/",N3062,1))</f>
        <v>space exploration</v>
      </c>
      <c r="S3062" s="12">
        <f>(((J3062/60)/60)/24)+DATE(1970,1,1)</f>
        <v>42279.792372685188</v>
      </c>
      <c r="T3062" s="12">
        <f>(((I3062/60)/60)/24)+DATE(1970,1,1)</f>
        <v>42339.834039351852</v>
      </c>
    </row>
    <row r="3063" spans="1:20" ht="48" x14ac:dyDescent="0.2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5">
        <f>E3063/D3063</f>
        <v>1.4588000000000001</v>
      </c>
      <c r="P3063" s="8">
        <f>E3063/L3063</f>
        <v>47.058064516129029</v>
      </c>
      <c r="Q3063" t="str">
        <f>LEFT(N3063, SEARCH("/", N3063,1)-1)</f>
        <v>technology</v>
      </c>
      <c r="R3063" t="str">
        <f>RIGHT(N3063,LEN(N3063)-SEARCH("/",N3063,1))</f>
        <v>space exploration</v>
      </c>
      <c r="S3063" s="12">
        <f>(((J3063/60)/60)/24)+DATE(1970,1,1)</f>
        <v>42115.74754629629</v>
      </c>
      <c r="T3063" s="12">
        <f>(((I3063/60)/60)/24)+DATE(1970,1,1)</f>
        <v>42145.74754629629</v>
      </c>
    </row>
    <row r="3064" spans="1:20" ht="20" x14ac:dyDescent="0.2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5">
        <f>E3064/D3064</f>
        <v>0.21033333333333334</v>
      </c>
      <c r="P3064" s="8">
        <f>E3064/L3064</f>
        <v>73.372093023255815</v>
      </c>
      <c r="Q3064" t="str">
        <f>LEFT(N3064, SEARCH("/", N3064,1)-1)</f>
        <v>technology</v>
      </c>
      <c r="R3064" t="str">
        <f>RIGHT(N3064,LEN(N3064)-SEARCH("/",N3064,1))</f>
        <v>space exploration</v>
      </c>
      <c r="S3064" s="12">
        <f>(((J3064/60)/60)/24)+DATE(1970,1,1)</f>
        <v>42381.866284722222</v>
      </c>
      <c r="T3064" s="12">
        <f>(((I3064/60)/60)/24)+DATE(1970,1,1)</f>
        <v>42409.833333333328</v>
      </c>
    </row>
    <row r="3065" spans="1:20" ht="48" x14ac:dyDescent="0.2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5">
        <f>E3065/D3065</f>
        <v>2.3999999999999998E-3</v>
      </c>
      <c r="P3065" s="8">
        <f>E3065/L3065</f>
        <v>12</v>
      </c>
      <c r="Q3065" t="str">
        <f>LEFT(N3065, SEARCH("/", N3065,1)-1)</f>
        <v>food</v>
      </c>
      <c r="R3065" t="str">
        <f>RIGHT(N3065,LEN(N3065)-SEARCH("/",N3065,1))</f>
        <v>food trucks</v>
      </c>
      <c r="S3065" s="12">
        <f>(((J3065/60)/60)/24)+DATE(1970,1,1)</f>
        <v>42034.75509259259</v>
      </c>
      <c r="T3065" s="12">
        <f>(((I3065/60)/60)/24)+DATE(1970,1,1)</f>
        <v>42064.75509259259</v>
      </c>
    </row>
    <row r="3066" spans="1:20" ht="48" x14ac:dyDescent="0.2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5">
        <f>E3066/D3066</f>
        <v>0</v>
      </c>
      <c r="P3066" s="8" t="e">
        <f>E3066/L3066</f>
        <v>#DIV/0!</v>
      </c>
      <c r="Q3066" t="str">
        <f>LEFT(N3066, SEARCH("/", N3066,1)-1)</f>
        <v>food</v>
      </c>
      <c r="R3066" t="str">
        <f>RIGHT(N3066,LEN(N3066)-SEARCH("/",N3066,1))</f>
        <v>food trucks</v>
      </c>
      <c r="S3066" s="12">
        <f>(((J3066/60)/60)/24)+DATE(1970,1,1)</f>
        <v>42154.64025462963</v>
      </c>
      <c r="T3066" s="12">
        <f>(((I3066/60)/60)/24)+DATE(1970,1,1)</f>
        <v>42184.64025462963</v>
      </c>
    </row>
    <row r="3067" spans="1:20" ht="32" x14ac:dyDescent="0.2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5">
        <f>E3067/D3067</f>
        <v>4.7333333333333333E-3</v>
      </c>
      <c r="P3067" s="8">
        <f>E3067/L3067</f>
        <v>23.666666666666668</v>
      </c>
      <c r="Q3067" t="str">
        <f>LEFT(N3067, SEARCH("/", N3067,1)-1)</f>
        <v>food</v>
      </c>
      <c r="R3067" t="str">
        <f>RIGHT(N3067,LEN(N3067)-SEARCH("/",N3067,1))</f>
        <v>food trucks</v>
      </c>
      <c r="S3067" s="12">
        <f>(((J3067/60)/60)/24)+DATE(1970,1,1)</f>
        <v>42048.181921296295</v>
      </c>
      <c r="T3067" s="12">
        <f>(((I3067/60)/60)/24)+DATE(1970,1,1)</f>
        <v>42108.14025462963</v>
      </c>
    </row>
    <row r="3068" spans="1:20" ht="32" x14ac:dyDescent="0.2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5">
        <f>E3068/D3068</f>
        <v>2.0182666666666669</v>
      </c>
      <c r="P3068" s="8">
        <f>E3068/L3068</f>
        <v>77.229591836734699</v>
      </c>
      <c r="Q3068" t="str">
        <f>LEFT(N3068, SEARCH("/", N3068,1)-1)</f>
        <v>technology</v>
      </c>
      <c r="R3068" t="str">
        <f>RIGHT(N3068,LEN(N3068)-SEARCH("/",N3068,1))</f>
        <v>hardware</v>
      </c>
      <c r="S3068" s="12">
        <f>(((J3068/60)/60)/24)+DATE(1970,1,1)</f>
        <v>42333.59993055556</v>
      </c>
      <c r="T3068" s="12">
        <f>(((I3068/60)/60)/24)+DATE(1970,1,1)</f>
        <v>42368.59993055556</v>
      </c>
    </row>
    <row r="3069" spans="1:20" ht="48" x14ac:dyDescent="0.2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5">
        <f>E3069/D3069</f>
        <v>0.42011733333333334</v>
      </c>
      <c r="P3069" s="8">
        <f>E3069/L3069</f>
        <v>105.02933333333334</v>
      </c>
      <c r="Q3069" t="str">
        <f>LEFT(N3069, SEARCH("/", N3069,1)-1)</f>
        <v>theater</v>
      </c>
      <c r="R3069" t="str">
        <f>RIGHT(N3069,LEN(N3069)-SEARCH("/",N3069,1))</f>
        <v>plays</v>
      </c>
      <c r="S3069" s="12">
        <f>(((J3069/60)/60)/24)+DATE(1970,1,1)</f>
        <v>42618.827013888891</v>
      </c>
      <c r="T3069" s="12">
        <f>(((I3069/60)/60)/24)+DATE(1970,1,1)</f>
        <v>42648.827013888891</v>
      </c>
    </row>
    <row r="3070" spans="1:20" ht="48" x14ac:dyDescent="0.2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5">
        <f>E3070/D3070</f>
        <v>0</v>
      </c>
      <c r="P3070" s="8" t="e">
        <f>E3070/L3070</f>
        <v>#DIV/0!</v>
      </c>
      <c r="Q3070" t="str">
        <f>LEFT(N3070, SEARCH("/", N3070,1)-1)</f>
        <v>theater</v>
      </c>
      <c r="R3070" t="str">
        <f>RIGHT(N3070,LEN(N3070)-SEARCH("/",N3070,1))</f>
        <v>spaces</v>
      </c>
      <c r="S3070" s="12">
        <f>(((J3070/60)/60)/24)+DATE(1970,1,1)</f>
        <v>42790.583368055552</v>
      </c>
      <c r="T3070" s="12">
        <f>(((I3070/60)/60)/24)+DATE(1970,1,1)</f>
        <v>42810.541701388895</v>
      </c>
    </row>
    <row r="3071" spans="1:20" ht="48" x14ac:dyDescent="0.2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5">
        <f>E3071/D3071</f>
        <v>1.8666666666666668E-2</v>
      </c>
      <c r="P3071" s="8">
        <f>E3071/L3071</f>
        <v>93.333333333333329</v>
      </c>
      <c r="Q3071" t="str">
        <f>LEFT(N3071, SEARCH("/", N3071,1)-1)</f>
        <v>theater</v>
      </c>
      <c r="R3071" t="str">
        <f>RIGHT(N3071,LEN(N3071)-SEARCH("/",N3071,1))</f>
        <v>spaces</v>
      </c>
      <c r="S3071" s="12">
        <f>(((J3071/60)/60)/24)+DATE(1970,1,1)</f>
        <v>42031.011249999996</v>
      </c>
      <c r="T3071" s="12">
        <f>(((I3071/60)/60)/24)+DATE(1970,1,1)</f>
        <v>42090.969583333332</v>
      </c>
    </row>
    <row r="3072" spans="1:20" ht="48" x14ac:dyDescent="0.2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5">
        <f>E3072/D3072</f>
        <v>1.0496000000000001</v>
      </c>
      <c r="P3072" s="8">
        <f>E3072/L3072</f>
        <v>63.2289156626506</v>
      </c>
      <c r="Q3072" t="str">
        <f>LEFT(N3072, SEARCH("/", N3072,1)-1)</f>
        <v>theater</v>
      </c>
      <c r="R3072" t="str">
        <f>RIGHT(N3072,LEN(N3072)-SEARCH("/",N3072,1))</f>
        <v>spaces</v>
      </c>
      <c r="S3072" s="12">
        <f>(((J3072/60)/60)/24)+DATE(1970,1,1)</f>
        <v>42724.665173611109</v>
      </c>
      <c r="T3072" s="12">
        <f>(((I3072/60)/60)/24)+DATE(1970,1,1)</f>
        <v>42754.665173611109</v>
      </c>
    </row>
    <row r="3073" spans="1:20" ht="48" x14ac:dyDescent="0.2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5">
        <f>E3073/D3073</f>
        <v>1.2123333333333333</v>
      </c>
      <c r="P3073" s="8">
        <f>E3073/L3073</f>
        <v>80.464601769911511</v>
      </c>
      <c r="Q3073" t="str">
        <f>LEFT(N3073, SEARCH("/", N3073,1)-1)</f>
        <v>theater</v>
      </c>
      <c r="R3073" t="str">
        <f>RIGHT(N3073,LEN(N3073)-SEARCH("/",N3073,1))</f>
        <v>spaces</v>
      </c>
      <c r="S3073" s="12">
        <f>(((J3073/60)/60)/24)+DATE(1970,1,1)</f>
        <v>41758.833564814813</v>
      </c>
      <c r="T3073" s="12">
        <f>(((I3073/60)/60)/24)+DATE(1970,1,1)</f>
        <v>41786.125</v>
      </c>
    </row>
    <row r="3074" spans="1:20" ht="48" x14ac:dyDescent="0.2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5">
        <f>E3074/D3074</f>
        <v>1.1000666666666667</v>
      </c>
      <c r="P3074" s="8">
        <f>E3074/L3074</f>
        <v>128.9140625</v>
      </c>
      <c r="Q3074" t="str">
        <f>LEFT(N3074, SEARCH("/", N3074,1)-1)</f>
        <v>theater</v>
      </c>
      <c r="R3074" t="str">
        <f>RIGHT(N3074,LEN(N3074)-SEARCH("/",N3074,1))</f>
        <v>spaces</v>
      </c>
      <c r="S3074" s="12">
        <f>(((J3074/60)/60)/24)+DATE(1970,1,1)</f>
        <v>42083.070590277777</v>
      </c>
      <c r="T3074" s="12">
        <f>(((I3074/60)/60)/24)+DATE(1970,1,1)</f>
        <v>42110.118055555555</v>
      </c>
    </row>
    <row r="3075" spans="1:20" ht="48" x14ac:dyDescent="0.2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5">
        <f>E3075/D3075</f>
        <v>3.0066666666666665E-2</v>
      </c>
      <c r="P3075" s="8">
        <f>E3075/L3075</f>
        <v>41</v>
      </c>
      <c r="Q3075" t="str">
        <f>LEFT(N3075, SEARCH("/", N3075,1)-1)</f>
        <v>theater</v>
      </c>
      <c r="R3075" t="str">
        <f>RIGHT(N3075,LEN(N3075)-SEARCH("/",N3075,1))</f>
        <v>spaces</v>
      </c>
      <c r="S3075" s="12">
        <f>(((J3075/60)/60)/24)+DATE(1970,1,1)</f>
        <v>41829.935717592591</v>
      </c>
      <c r="T3075" s="12">
        <f>(((I3075/60)/60)/24)+DATE(1970,1,1)</f>
        <v>41859.935717592591</v>
      </c>
    </row>
    <row r="3076" spans="1:20" ht="48" x14ac:dyDescent="0.2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5">
        <f>E3076/D3076</f>
        <v>8.6400000000000005E-2</v>
      </c>
      <c r="P3076" s="8">
        <f>E3076/L3076</f>
        <v>64.8</v>
      </c>
      <c r="Q3076" t="str">
        <f>LEFT(N3076, SEARCH("/", N3076,1)-1)</f>
        <v>theater</v>
      </c>
      <c r="R3076" t="str">
        <f>RIGHT(N3076,LEN(N3076)-SEARCH("/",N3076,1))</f>
        <v>spaces</v>
      </c>
      <c r="S3076" s="12">
        <f>(((J3076/60)/60)/24)+DATE(1970,1,1)</f>
        <v>42551.102314814809</v>
      </c>
      <c r="T3076" s="12">
        <f>(((I3076/60)/60)/24)+DATE(1970,1,1)</f>
        <v>42601.102314814809</v>
      </c>
    </row>
    <row r="3077" spans="1:20" ht="48" x14ac:dyDescent="0.2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5">
        <f>E3077/D3077</f>
        <v>1.0860666666666667</v>
      </c>
      <c r="P3077" s="8">
        <f>E3077/L3077</f>
        <v>139.23931623931625</v>
      </c>
      <c r="Q3077" t="str">
        <f>LEFT(N3077, SEARCH("/", N3077,1)-1)</f>
        <v>theater</v>
      </c>
      <c r="R3077" t="str">
        <f>RIGHT(N3077,LEN(N3077)-SEARCH("/",N3077,1))</f>
        <v>plays</v>
      </c>
      <c r="S3077" s="12">
        <f>(((J3077/60)/60)/24)+DATE(1970,1,1)</f>
        <v>42780.825706018513</v>
      </c>
      <c r="T3077" s="12">
        <f>(((I3077/60)/60)/24)+DATE(1970,1,1)</f>
        <v>42810.784039351856</v>
      </c>
    </row>
    <row r="3078" spans="1:20" ht="48" x14ac:dyDescent="0.2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5">
        <f>E3078/D3078</f>
        <v>1.1629333333333334</v>
      </c>
      <c r="P3078" s="8">
        <f>E3078/L3078</f>
        <v>71.491803278688522</v>
      </c>
      <c r="Q3078" t="str">
        <f>LEFT(N3078, SEARCH("/", N3078,1)-1)</f>
        <v>theater</v>
      </c>
      <c r="R3078" t="str">
        <f>RIGHT(N3078,LEN(N3078)-SEARCH("/",N3078,1))</f>
        <v>plays</v>
      </c>
      <c r="S3078" s="12">
        <f>(((J3078/60)/60)/24)+DATE(1970,1,1)</f>
        <v>41835.666354166664</v>
      </c>
      <c r="T3078" s="12">
        <f>(((I3078/60)/60)/24)+DATE(1970,1,1)</f>
        <v>41855.666354166664</v>
      </c>
    </row>
    <row r="3079" spans="1:20" ht="32" x14ac:dyDescent="0.2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5">
        <f>E3079/D3079</f>
        <v>1.0084</v>
      </c>
      <c r="P3079" s="8">
        <f>E3079/L3079</f>
        <v>256.37288135593218</v>
      </c>
      <c r="Q3079" t="str">
        <f>LEFT(N3079, SEARCH("/", N3079,1)-1)</f>
        <v>theater</v>
      </c>
      <c r="R3079" t="str">
        <f>RIGHT(N3079,LEN(N3079)-SEARCH("/",N3079,1))</f>
        <v>plays</v>
      </c>
      <c r="S3079" s="12">
        <f>(((J3079/60)/60)/24)+DATE(1970,1,1)</f>
        <v>42772.833379629628</v>
      </c>
      <c r="T3079" s="12">
        <f>(((I3079/60)/60)/24)+DATE(1970,1,1)</f>
        <v>42806.875</v>
      </c>
    </row>
    <row r="3080" spans="1:20" ht="48" x14ac:dyDescent="0.2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5">
        <f>E3080/D3080</f>
        <v>1.0320666666666667</v>
      </c>
      <c r="P3080" s="8">
        <f>E3080/L3080</f>
        <v>85.530386740331494</v>
      </c>
      <c r="Q3080" t="str">
        <f>LEFT(N3080, SEARCH("/", N3080,1)-1)</f>
        <v>theater</v>
      </c>
      <c r="R3080" t="str">
        <f>RIGHT(N3080,LEN(N3080)-SEARCH("/",N3080,1))</f>
        <v>plays</v>
      </c>
      <c r="S3080" s="12">
        <f>(((J3080/60)/60)/24)+DATE(1970,1,1)</f>
        <v>42522.347812499997</v>
      </c>
      <c r="T3080" s="12">
        <f>(((I3080/60)/60)/24)+DATE(1970,1,1)</f>
        <v>42552.347812499997</v>
      </c>
    </row>
    <row r="3081" spans="1:20" ht="48" x14ac:dyDescent="0.2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5">
        <f>E3081/D3081</f>
        <v>1.0209999999999999</v>
      </c>
      <c r="P3081" s="8">
        <f>E3081/L3081</f>
        <v>53.177083333333336</v>
      </c>
      <c r="Q3081" t="str">
        <f>LEFT(N3081, SEARCH("/", N3081,1)-1)</f>
        <v>theater</v>
      </c>
      <c r="R3081" t="str">
        <f>RIGHT(N3081,LEN(N3081)-SEARCH("/",N3081,1))</f>
        <v>plays</v>
      </c>
      <c r="S3081" s="12">
        <f>(((J3081/60)/60)/24)+DATE(1970,1,1)</f>
        <v>42172.757638888885</v>
      </c>
      <c r="T3081" s="12">
        <f>(((I3081/60)/60)/24)+DATE(1970,1,1)</f>
        <v>42202.757638888885</v>
      </c>
    </row>
    <row r="3082" spans="1:20" ht="48" x14ac:dyDescent="0.2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5">
        <f>E3082/D3082</f>
        <v>1.0176666666666667</v>
      </c>
      <c r="P3082" s="8">
        <f>E3082/L3082</f>
        <v>125.12295081967213</v>
      </c>
      <c r="Q3082" t="str">
        <f>LEFT(N3082, SEARCH("/", N3082,1)-1)</f>
        <v>theater</v>
      </c>
      <c r="R3082" t="str">
        <f>RIGHT(N3082,LEN(N3082)-SEARCH("/",N3082,1))</f>
        <v>plays</v>
      </c>
      <c r="S3082" s="12">
        <f>(((J3082/60)/60)/24)+DATE(1970,1,1)</f>
        <v>42567.840069444443</v>
      </c>
      <c r="T3082" s="12">
        <f>(((I3082/60)/60)/24)+DATE(1970,1,1)</f>
        <v>42597.840069444443</v>
      </c>
    </row>
    <row r="3083" spans="1:20" ht="48" x14ac:dyDescent="0.2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5">
        <f>E3083/D3083</f>
        <v>1.0451666666666666</v>
      </c>
      <c r="P3083" s="8">
        <f>E3083/L3083</f>
        <v>89.585714285714289</v>
      </c>
      <c r="Q3083" t="str">
        <f>LEFT(N3083, SEARCH("/", N3083,1)-1)</f>
        <v>theater</v>
      </c>
      <c r="R3083" t="str">
        <f>RIGHT(N3083,LEN(N3083)-SEARCH("/",N3083,1))</f>
        <v>plays</v>
      </c>
      <c r="S3083" s="12">
        <f>(((J3083/60)/60)/24)+DATE(1970,1,1)</f>
        <v>42696.624444444446</v>
      </c>
      <c r="T3083" s="12">
        <f>(((I3083/60)/60)/24)+DATE(1970,1,1)</f>
        <v>42726.624444444446</v>
      </c>
    </row>
    <row r="3084" spans="1:20" ht="32" x14ac:dyDescent="0.2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5">
        <f>E3084/D3084</f>
        <v>1.0218</v>
      </c>
      <c r="P3084" s="8">
        <f>E3084/L3084</f>
        <v>136.84821428571428</v>
      </c>
      <c r="Q3084" t="str">
        <f>LEFT(N3084, SEARCH("/", N3084,1)-1)</f>
        <v>theater</v>
      </c>
      <c r="R3084" t="str">
        <f>RIGHT(N3084,LEN(N3084)-SEARCH("/",N3084,1))</f>
        <v>plays</v>
      </c>
      <c r="S3084" s="12">
        <f>(((J3084/60)/60)/24)+DATE(1970,1,1)</f>
        <v>42769.574999999997</v>
      </c>
      <c r="T3084" s="12">
        <f>(((I3084/60)/60)/24)+DATE(1970,1,1)</f>
        <v>42790.574999999997</v>
      </c>
    </row>
    <row r="3085" spans="1:20" ht="48" x14ac:dyDescent="0.2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5">
        <f>E3085/D3085</f>
        <v>1.0976666666666666</v>
      </c>
      <c r="P3085" s="8">
        <f>E3085/L3085</f>
        <v>99.787878787878782</v>
      </c>
      <c r="Q3085" t="str">
        <f>LEFT(N3085, SEARCH("/", N3085,1)-1)</f>
        <v>theater</v>
      </c>
      <c r="R3085" t="str">
        <f>RIGHT(N3085,LEN(N3085)-SEARCH("/",N3085,1))</f>
        <v>plays</v>
      </c>
      <c r="S3085" s="12">
        <f>(((J3085/60)/60)/24)+DATE(1970,1,1)</f>
        <v>42290.61855324074</v>
      </c>
      <c r="T3085" s="12">
        <f>(((I3085/60)/60)/24)+DATE(1970,1,1)</f>
        <v>42320.104861111111</v>
      </c>
    </row>
    <row r="3086" spans="1:20" ht="48" x14ac:dyDescent="0.2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5">
        <f>E3086/D3086</f>
        <v>1.0356666666666667</v>
      </c>
      <c r="P3086" s="8">
        <f>E3086/L3086</f>
        <v>199.16666666666666</v>
      </c>
      <c r="Q3086" t="str">
        <f>LEFT(N3086, SEARCH("/", N3086,1)-1)</f>
        <v>theater</v>
      </c>
      <c r="R3086" t="str">
        <f>RIGHT(N3086,LEN(N3086)-SEARCH("/",N3086,1))</f>
        <v>plays</v>
      </c>
      <c r="S3086" s="12">
        <f>(((J3086/60)/60)/24)+DATE(1970,1,1)</f>
        <v>42265.022824074069</v>
      </c>
      <c r="T3086" s="12">
        <f>(((I3086/60)/60)/24)+DATE(1970,1,1)</f>
        <v>42285.022824074069</v>
      </c>
    </row>
    <row r="3087" spans="1:20" ht="32" x14ac:dyDescent="0.2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5">
        <f>E3087/D3087</f>
        <v>1.0398000000000001</v>
      </c>
      <c r="P3087" s="8">
        <f>E3087/L3087</f>
        <v>135.62608695652173</v>
      </c>
      <c r="Q3087" t="str">
        <f>LEFT(N3087, SEARCH("/", N3087,1)-1)</f>
        <v>theater</v>
      </c>
      <c r="R3087" t="str">
        <f>RIGHT(N3087,LEN(N3087)-SEARCH("/",N3087,1))</f>
        <v>musical</v>
      </c>
      <c r="S3087" s="12">
        <f>(((J3087/60)/60)/24)+DATE(1970,1,1)</f>
        <v>42425.735416666663</v>
      </c>
      <c r="T3087" s="12">
        <f>(((I3087/60)/60)/24)+DATE(1970,1,1)</f>
        <v>42455.693750000006</v>
      </c>
    </row>
    <row r="3088" spans="1:20" ht="48" x14ac:dyDescent="0.2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5">
        <f>E3088/D3088</f>
        <v>0</v>
      </c>
      <c r="P3088" s="8" t="e">
        <f>E3088/L3088</f>
        <v>#DIV/0!</v>
      </c>
      <c r="Q3088" t="str">
        <f>LEFT(N3088, SEARCH("/", N3088,1)-1)</f>
        <v>theater</v>
      </c>
      <c r="R3088" t="str">
        <f>RIGHT(N3088,LEN(N3088)-SEARCH("/",N3088,1))</f>
        <v>musical</v>
      </c>
      <c r="S3088" s="12">
        <f>(((J3088/60)/60)/24)+DATE(1970,1,1)</f>
        <v>42666.666932870372</v>
      </c>
      <c r="T3088" s="12">
        <f>(((I3088/60)/60)/24)+DATE(1970,1,1)</f>
        <v>42696.708599537036</v>
      </c>
    </row>
    <row r="3089" spans="1:20" ht="48" x14ac:dyDescent="0.2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5">
        <f>E3089/D3089</f>
        <v>0</v>
      </c>
      <c r="P3089" s="8" t="e">
        <f>E3089/L3089</f>
        <v>#DIV/0!</v>
      </c>
      <c r="Q3089" t="str">
        <f>LEFT(N3089, SEARCH("/", N3089,1)-1)</f>
        <v>theater</v>
      </c>
      <c r="R3089" t="str">
        <f>RIGHT(N3089,LEN(N3089)-SEARCH("/",N3089,1))</f>
        <v>musical</v>
      </c>
      <c r="S3089" s="12">
        <f>(((J3089/60)/60)/24)+DATE(1970,1,1)</f>
        <v>42180.145787037036</v>
      </c>
      <c r="T3089" s="12">
        <f>(((I3089/60)/60)/24)+DATE(1970,1,1)</f>
        <v>42230.145787037036</v>
      </c>
    </row>
    <row r="3090" spans="1:20" ht="48" x14ac:dyDescent="0.2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5">
        <f>E3090/D3090</f>
        <v>0</v>
      </c>
      <c r="P3090" s="8" t="e">
        <f>E3090/L3090</f>
        <v>#DIV/0!</v>
      </c>
      <c r="Q3090" t="str">
        <f>LEFT(N3090, SEARCH("/", N3090,1)-1)</f>
        <v>theater</v>
      </c>
      <c r="R3090" t="str">
        <f>RIGHT(N3090,LEN(N3090)-SEARCH("/",N3090,1))</f>
        <v>musical</v>
      </c>
      <c r="S3090" s="12">
        <f>(((J3090/60)/60)/24)+DATE(1970,1,1)</f>
        <v>41999.861064814817</v>
      </c>
      <c r="T3090" s="12">
        <f>(((I3090/60)/60)/24)+DATE(1970,1,1)</f>
        <v>42029.861064814817</v>
      </c>
    </row>
    <row r="3091" spans="1:20" ht="48" x14ac:dyDescent="0.2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5">
        <f>E3091/D3091</f>
        <v>0</v>
      </c>
      <c r="P3091" s="8" t="e">
        <f>E3091/L3091</f>
        <v>#DIV/0!</v>
      </c>
      <c r="Q3091" t="str">
        <f>LEFT(N3091, SEARCH("/", N3091,1)-1)</f>
        <v>theater</v>
      </c>
      <c r="R3091" t="str">
        <f>RIGHT(N3091,LEN(N3091)-SEARCH("/",N3091,1))</f>
        <v>musical</v>
      </c>
      <c r="S3091" s="12">
        <f>(((J3091/60)/60)/24)+DATE(1970,1,1)</f>
        <v>41854.602650462963</v>
      </c>
      <c r="T3091" s="12">
        <f>(((I3091/60)/60)/24)+DATE(1970,1,1)</f>
        <v>41884.602650462963</v>
      </c>
    </row>
    <row r="3092" spans="1:20" ht="48" x14ac:dyDescent="0.2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5">
        <f>E3092/D3092</f>
        <v>0.16826666666666668</v>
      </c>
      <c r="P3092" s="8">
        <f>E3092/L3092</f>
        <v>315.5</v>
      </c>
      <c r="Q3092" t="str">
        <f>LEFT(N3092, SEARCH("/", N3092,1)-1)</f>
        <v>theater</v>
      </c>
      <c r="R3092" t="str">
        <f>RIGHT(N3092,LEN(N3092)-SEARCH("/",N3092,1))</f>
        <v>plays</v>
      </c>
      <c r="S3092" s="12">
        <f>(((J3092/60)/60)/24)+DATE(1970,1,1)</f>
        <v>42171.758611111116</v>
      </c>
      <c r="T3092" s="12">
        <f>(((I3092/60)/60)/24)+DATE(1970,1,1)</f>
        <v>42231.758611111116</v>
      </c>
    </row>
    <row r="3093" spans="1:20" ht="48" x14ac:dyDescent="0.2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5">
        <f>E3093/D3093</f>
        <v>3.4666666666666665E-2</v>
      </c>
      <c r="P3093" s="8">
        <f>E3093/L3093</f>
        <v>47.272727272727273</v>
      </c>
      <c r="Q3093" t="str">
        <f>LEFT(N3093, SEARCH("/", N3093,1)-1)</f>
        <v>theater</v>
      </c>
      <c r="R3093" t="str">
        <f>RIGHT(N3093,LEN(N3093)-SEARCH("/",N3093,1))</f>
        <v>plays</v>
      </c>
      <c r="S3093" s="12">
        <f>(((J3093/60)/60)/24)+DATE(1970,1,1)</f>
        <v>42679.958472222221</v>
      </c>
      <c r="T3093" s="12">
        <f>(((I3093/60)/60)/24)+DATE(1970,1,1)</f>
        <v>42710.207638888889</v>
      </c>
    </row>
    <row r="3094" spans="1:20" ht="48" x14ac:dyDescent="0.2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5">
        <f>E3094/D3094</f>
        <v>6.666666666666667E-5</v>
      </c>
      <c r="P3094" s="8">
        <f>E3094/L3094</f>
        <v>1</v>
      </c>
      <c r="Q3094" t="str">
        <f>LEFT(N3094, SEARCH("/", N3094,1)-1)</f>
        <v>theater</v>
      </c>
      <c r="R3094" t="str">
        <f>RIGHT(N3094,LEN(N3094)-SEARCH("/",N3094,1))</f>
        <v>plays</v>
      </c>
      <c r="S3094" s="12">
        <f>(((J3094/60)/60)/24)+DATE(1970,1,1)</f>
        <v>42059.270023148143</v>
      </c>
      <c r="T3094" s="12">
        <f>(((I3094/60)/60)/24)+DATE(1970,1,1)</f>
        <v>42119.190972222219</v>
      </c>
    </row>
    <row r="3095" spans="1:20" ht="48" x14ac:dyDescent="0.2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5">
        <f>E3095/D3095</f>
        <v>0.15266666666666667</v>
      </c>
      <c r="P3095" s="8">
        <f>E3095/L3095</f>
        <v>57.25</v>
      </c>
      <c r="Q3095" t="str">
        <f>LEFT(N3095, SEARCH("/", N3095,1)-1)</f>
        <v>theater</v>
      </c>
      <c r="R3095" t="str">
        <f>RIGHT(N3095,LEN(N3095)-SEARCH("/",N3095,1))</f>
        <v>plays</v>
      </c>
      <c r="S3095" s="12">
        <f>(((J3095/60)/60)/24)+DATE(1970,1,1)</f>
        <v>41786.959745370368</v>
      </c>
      <c r="T3095" s="12">
        <f>(((I3095/60)/60)/24)+DATE(1970,1,1)</f>
        <v>41816.959745370368</v>
      </c>
    </row>
    <row r="3096" spans="1:20" ht="64" x14ac:dyDescent="0.2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5">
        <f>E3096/D3096</f>
        <v>7.3333333333333334E-4</v>
      </c>
      <c r="P3096" s="8">
        <f>E3096/L3096</f>
        <v>5.5</v>
      </c>
      <c r="Q3096" t="str">
        <f>LEFT(N3096, SEARCH("/", N3096,1)-1)</f>
        <v>theater</v>
      </c>
      <c r="R3096" t="str">
        <f>RIGHT(N3096,LEN(N3096)-SEARCH("/",N3096,1))</f>
        <v>plays</v>
      </c>
      <c r="S3096" s="12">
        <f>(((J3096/60)/60)/24)+DATE(1970,1,1)</f>
        <v>42447.863553240735</v>
      </c>
      <c r="T3096" s="12">
        <f>(((I3096/60)/60)/24)+DATE(1970,1,1)</f>
        <v>42477.863553240735</v>
      </c>
    </row>
    <row r="3097" spans="1:20" ht="48" x14ac:dyDescent="0.2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5">
        <f>E3097/D3097</f>
        <v>8.3333333333333332E-3</v>
      </c>
      <c r="P3097" s="8">
        <f>E3097/L3097</f>
        <v>62.5</v>
      </c>
      <c r="Q3097" t="str">
        <f>LEFT(N3097, SEARCH("/", N3097,1)-1)</f>
        <v>theater</v>
      </c>
      <c r="R3097" t="str">
        <f>RIGHT(N3097,LEN(N3097)-SEARCH("/",N3097,1))</f>
        <v>plays</v>
      </c>
      <c r="S3097" s="12">
        <f>(((J3097/60)/60)/24)+DATE(1970,1,1)</f>
        <v>41878.911550925928</v>
      </c>
      <c r="T3097" s="12">
        <f>(((I3097/60)/60)/24)+DATE(1970,1,1)</f>
        <v>41938.911550925928</v>
      </c>
    </row>
    <row r="3098" spans="1:20" ht="48" x14ac:dyDescent="0.2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5">
        <f>E3098/D3098</f>
        <v>1.6666666666666668E-3</v>
      </c>
      <c r="P3098" s="8">
        <f>E3098/L3098</f>
        <v>25</v>
      </c>
      <c r="Q3098" t="str">
        <f>LEFT(N3098, SEARCH("/", N3098,1)-1)</f>
        <v>theater</v>
      </c>
      <c r="R3098" t="str">
        <f>RIGHT(N3098,LEN(N3098)-SEARCH("/",N3098,1))</f>
        <v>plays</v>
      </c>
      <c r="S3098" s="12">
        <f>(((J3098/60)/60)/24)+DATE(1970,1,1)</f>
        <v>42479.039212962962</v>
      </c>
      <c r="T3098" s="12">
        <f>(((I3098/60)/60)/24)+DATE(1970,1,1)</f>
        <v>42509.039212962962</v>
      </c>
    </row>
    <row r="3099" spans="1:20" ht="48" x14ac:dyDescent="0.2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5">
        <f>E3099/D3099</f>
        <v>8.8999999999999996E-2</v>
      </c>
      <c r="P3099" s="8">
        <f>E3099/L3099</f>
        <v>222.5</v>
      </c>
      <c r="Q3099" t="str">
        <f>LEFT(N3099, SEARCH("/", N3099,1)-1)</f>
        <v>theater</v>
      </c>
      <c r="R3099" t="str">
        <f>RIGHT(N3099,LEN(N3099)-SEARCH("/",N3099,1))</f>
        <v>plays</v>
      </c>
      <c r="S3099" s="12">
        <f>(((J3099/60)/60)/24)+DATE(1970,1,1)</f>
        <v>42695.7105787037</v>
      </c>
      <c r="T3099" s="12">
        <f>(((I3099/60)/60)/24)+DATE(1970,1,1)</f>
        <v>42725.7105787037</v>
      </c>
    </row>
    <row r="3100" spans="1:20" ht="48" x14ac:dyDescent="0.2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5">
        <f>E3100/D3100</f>
        <v>0.35174193548387095</v>
      </c>
      <c r="P3100" s="8">
        <f>E3100/L3100</f>
        <v>104.84615384615384</v>
      </c>
      <c r="Q3100" t="str">
        <f>LEFT(N3100, SEARCH("/", N3100,1)-1)</f>
        <v>photography</v>
      </c>
      <c r="R3100" t="str">
        <f>RIGHT(N3100,LEN(N3100)-SEARCH("/",N3100,1))</f>
        <v>photobooks</v>
      </c>
      <c r="S3100" s="12">
        <f>(((J3100/60)/60)/24)+DATE(1970,1,1)</f>
        <v>42282.678287037037</v>
      </c>
      <c r="T3100" s="12">
        <f>(((I3100/60)/60)/24)+DATE(1970,1,1)</f>
        <v>42322.719953703709</v>
      </c>
    </row>
    <row r="3101" spans="1:20" ht="48" x14ac:dyDescent="0.2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5">
        <f>E3101/D3101</f>
        <v>1.0132258064516129</v>
      </c>
      <c r="P3101" s="8">
        <f>E3101/L3101</f>
        <v>54.912587412587413</v>
      </c>
      <c r="Q3101" t="str">
        <f>LEFT(N3101, SEARCH("/", N3101,1)-1)</f>
        <v>theater</v>
      </c>
      <c r="R3101" t="str">
        <f>RIGHT(N3101,LEN(N3101)-SEARCH("/",N3101,1))</f>
        <v>plays</v>
      </c>
      <c r="S3101" s="12">
        <f>(((J3101/60)/60)/24)+DATE(1970,1,1)</f>
        <v>42400.704537037032</v>
      </c>
      <c r="T3101" s="12">
        <f>(((I3101/60)/60)/24)+DATE(1970,1,1)</f>
        <v>42444.875</v>
      </c>
    </row>
    <row r="3102" spans="1:20" ht="48" x14ac:dyDescent="0.2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5">
        <f>E3102/D3102</f>
        <v>3.2500000000000001E-2</v>
      </c>
      <c r="P3102" s="8">
        <f>E3102/L3102</f>
        <v>65</v>
      </c>
      <c r="Q3102" t="str">
        <f>LEFT(N3102, SEARCH("/", N3102,1)-1)</f>
        <v>music</v>
      </c>
      <c r="R3102" t="str">
        <f>RIGHT(N3102,LEN(N3102)-SEARCH("/",N3102,1))</f>
        <v>jazz</v>
      </c>
      <c r="S3102" s="12">
        <f>(((J3102/60)/60)/24)+DATE(1970,1,1)</f>
        <v>41081.69027777778</v>
      </c>
      <c r="T3102" s="12">
        <f>(((I3102/60)/60)/24)+DATE(1970,1,1)</f>
        <v>41113.166666666664</v>
      </c>
    </row>
    <row r="3103" spans="1:20" ht="20" x14ac:dyDescent="0.2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5">
        <f>E3103/D3103</f>
        <v>5.6937500000000002E-2</v>
      </c>
      <c r="P3103" s="8">
        <f>E3103/L3103</f>
        <v>60.733333333333334</v>
      </c>
      <c r="Q3103" t="str">
        <f>LEFT(N3103, SEARCH("/", N3103,1)-1)</f>
        <v>food</v>
      </c>
      <c r="R3103" t="str">
        <f>RIGHT(N3103,LEN(N3103)-SEARCH("/",N3103,1))</f>
        <v>food trucks</v>
      </c>
      <c r="S3103" s="12">
        <f>(((J3103/60)/60)/24)+DATE(1970,1,1)</f>
        <v>42109.709629629629</v>
      </c>
      <c r="T3103" s="12">
        <f>(((I3103/60)/60)/24)+DATE(1970,1,1)</f>
        <v>42139.709629629629</v>
      </c>
    </row>
    <row r="3104" spans="1:20" ht="48" x14ac:dyDescent="0.2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5">
        <f>E3104/D3104</f>
        <v>1.0787731249999999</v>
      </c>
      <c r="P3104" s="8">
        <f>E3104/L3104</f>
        <v>69.598266129032254</v>
      </c>
      <c r="Q3104" t="str">
        <f>LEFT(N3104, SEARCH("/", N3104,1)-1)</f>
        <v>publishing</v>
      </c>
      <c r="R3104" t="str">
        <f>RIGHT(N3104,LEN(N3104)-SEARCH("/",N3104,1))</f>
        <v>radio &amp; podcasts</v>
      </c>
      <c r="S3104" s="12">
        <f>(((J3104/60)/60)/24)+DATE(1970,1,1)</f>
        <v>42340.172060185185</v>
      </c>
      <c r="T3104" s="12">
        <f>(((I3104/60)/60)/24)+DATE(1970,1,1)</f>
        <v>42381.208333333328</v>
      </c>
    </row>
    <row r="3105" spans="1:20" ht="48" x14ac:dyDescent="0.2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5">
        <f>E3105/D3105</f>
        <v>1.0358125</v>
      </c>
      <c r="P3105" s="8">
        <f>E3105/L3105</f>
        <v>48.037681159420288</v>
      </c>
      <c r="Q3105" t="str">
        <f>LEFT(N3105, SEARCH("/", N3105,1)-1)</f>
        <v>photography</v>
      </c>
      <c r="R3105" t="str">
        <f>RIGHT(N3105,LEN(N3105)-SEARCH("/",N3105,1))</f>
        <v>photobooks</v>
      </c>
      <c r="S3105" s="12">
        <f>(((J3105/60)/60)/24)+DATE(1970,1,1)</f>
        <v>42414.44332175926</v>
      </c>
      <c r="T3105" s="12">
        <f>(((I3105/60)/60)/24)+DATE(1970,1,1)</f>
        <v>42451.834027777775</v>
      </c>
    </row>
    <row r="3106" spans="1:20" ht="48" x14ac:dyDescent="0.2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5">
        <f>E3106/D3106</f>
        <v>1.0103500000000001</v>
      </c>
      <c r="P3106" s="8">
        <f>E3106/L3106</f>
        <v>39.91506172839506</v>
      </c>
      <c r="Q3106" t="str">
        <f>LEFT(N3106, SEARCH("/", N3106,1)-1)</f>
        <v>photography</v>
      </c>
      <c r="R3106" t="str">
        <f>RIGHT(N3106,LEN(N3106)-SEARCH("/",N3106,1))</f>
        <v>photobooks</v>
      </c>
      <c r="S3106" s="12">
        <f>(((J3106/60)/60)/24)+DATE(1970,1,1)</f>
        <v>41809.385162037033</v>
      </c>
      <c r="T3106" s="12">
        <f>(((I3106/60)/60)/24)+DATE(1970,1,1)</f>
        <v>41839.385162037033</v>
      </c>
    </row>
    <row r="3107" spans="1:20" ht="48" x14ac:dyDescent="0.2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5">
        <f>E3107/D3107</f>
        <v>0.136375</v>
      </c>
      <c r="P3107" s="8">
        <f>E3107/L3107</f>
        <v>58.972972972972975</v>
      </c>
      <c r="Q3107" t="str">
        <f>LEFT(N3107, SEARCH("/", N3107,1)-1)</f>
        <v>photography</v>
      </c>
      <c r="R3107" t="str">
        <f>RIGHT(N3107,LEN(N3107)-SEARCH("/",N3107,1))</f>
        <v>photobooks</v>
      </c>
      <c r="S3107" s="12">
        <f>(((J3107/60)/60)/24)+DATE(1970,1,1)</f>
        <v>42344.32677083333</v>
      </c>
      <c r="T3107" s="12">
        <f>(((I3107/60)/60)/24)+DATE(1970,1,1)</f>
        <v>42404.32677083333</v>
      </c>
    </row>
    <row r="3108" spans="1:20" ht="32" x14ac:dyDescent="0.2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5">
        <f>E3108/D3108</f>
        <v>2.0870837499999997</v>
      </c>
      <c r="P3108" s="8">
        <f>E3108/L3108</f>
        <v>131.98948616600788</v>
      </c>
      <c r="Q3108" t="str">
        <f>LEFT(N3108, SEARCH("/", N3108,1)-1)</f>
        <v>technology</v>
      </c>
      <c r="R3108" t="str">
        <f>RIGHT(N3108,LEN(N3108)-SEARCH("/",N3108,1))</f>
        <v>hardware</v>
      </c>
      <c r="S3108" s="12">
        <f>(((J3108/60)/60)/24)+DATE(1970,1,1)</f>
        <v>41313.755219907405</v>
      </c>
      <c r="T3108" s="12">
        <f>(((I3108/60)/60)/24)+DATE(1970,1,1)</f>
        <v>41343.755219907405</v>
      </c>
    </row>
    <row r="3109" spans="1:20" ht="48" x14ac:dyDescent="0.2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5">
        <f>E3109/D3109</f>
        <v>1.0731250000000001</v>
      </c>
      <c r="P3109" s="8">
        <f>E3109/L3109</f>
        <v>89.895287958115176</v>
      </c>
      <c r="Q3109" t="str">
        <f>LEFT(N3109, SEARCH("/", N3109,1)-1)</f>
        <v>music</v>
      </c>
      <c r="R3109" t="str">
        <f>RIGHT(N3109,LEN(N3109)-SEARCH("/",N3109,1))</f>
        <v>indie rock</v>
      </c>
      <c r="S3109" s="12">
        <f>(((J3109/60)/60)/24)+DATE(1970,1,1)</f>
        <v>41135.175694444442</v>
      </c>
      <c r="T3109" s="12">
        <f>(((I3109/60)/60)/24)+DATE(1970,1,1)</f>
        <v>41162.163194444445</v>
      </c>
    </row>
    <row r="3110" spans="1:20" ht="48" x14ac:dyDescent="0.2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5">
        <f>E3110/D3110</f>
        <v>1.8749999999999999E-3</v>
      </c>
      <c r="P3110" s="8">
        <f>E3110/L3110</f>
        <v>30</v>
      </c>
      <c r="Q3110" t="str">
        <f>LEFT(N3110, SEARCH("/", N3110,1)-1)</f>
        <v>technology</v>
      </c>
      <c r="R3110" t="str">
        <f>RIGHT(N3110,LEN(N3110)-SEARCH("/",N3110,1))</f>
        <v>web</v>
      </c>
      <c r="S3110" s="12">
        <f>(((J3110/60)/60)/24)+DATE(1970,1,1)</f>
        <v>42179.653379629628</v>
      </c>
      <c r="T3110" s="12">
        <f>(((I3110/60)/60)/24)+DATE(1970,1,1)</f>
        <v>42210.915972222225</v>
      </c>
    </row>
    <row r="3111" spans="1:20" ht="48" x14ac:dyDescent="0.2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5">
        <f>E3111/D3111</f>
        <v>5.2187499999999998E-2</v>
      </c>
      <c r="P3111" s="8">
        <f>E3111/L3111</f>
        <v>37.954545454545453</v>
      </c>
      <c r="Q3111" t="str">
        <f>LEFT(N3111, SEARCH("/", N3111,1)-1)</f>
        <v>publishing</v>
      </c>
      <c r="R3111" t="str">
        <f>RIGHT(N3111,LEN(N3111)-SEARCH("/",N3111,1))</f>
        <v>children's books</v>
      </c>
      <c r="S3111" s="12">
        <f>(((J3111/60)/60)/24)+DATE(1970,1,1)</f>
        <v>40938.062476851854</v>
      </c>
      <c r="T3111" s="12">
        <f>(((I3111/60)/60)/24)+DATE(1970,1,1)</f>
        <v>40968.062476851854</v>
      </c>
    </row>
    <row r="3112" spans="1:20" ht="48" x14ac:dyDescent="0.2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5">
        <f>E3112/D3112</f>
        <v>0.391125</v>
      </c>
      <c r="P3112" s="8">
        <f>E3112/L3112</f>
        <v>69.533333333333331</v>
      </c>
      <c r="Q3112" t="str">
        <f>LEFT(N3112, SEARCH("/", N3112,1)-1)</f>
        <v>theater</v>
      </c>
      <c r="R3112" t="str">
        <f>RIGHT(N3112,LEN(N3112)-SEARCH("/",N3112,1))</f>
        <v>spaces</v>
      </c>
      <c r="S3112" s="12">
        <f>(((J3112/60)/60)/24)+DATE(1970,1,1)</f>
        <v>42555.340486111112</v>
      </c>
      <c r="T3112" s="12">
        <f>(((I3112/60)/60)/24)+DATE(1970,1,1)</f>
        <v>42605.340486111112</v>
      </c>
    </row>
    <row r="3113" spans="1:20" ht="48" x14ac:dyDescent="0.2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>E3113/D3113</f>
        <v>1.0245398773006136</v>
      </c>
      <c r="P3113" s="8">
        <f>E3113/L3113</f>
        <v>165.34653465346534</v>
      </c>
      <c r="Q3113" t="str">
        <f>LEFT(N3113, SEARCH("/", N3113,1)-1)</f>
        <v>photography</v>
      </c>
      <c r="R3113" t="str">
        <f>RIGHT(N3113,LEN(N3113)-SEARCH("/",N3113,1))</f>
        <v>photobooks</v>
      </c>
      <c r="S3113" s="12">
        <f>(((J3113/60)/60)/24)+DATE(1970,1,1)</f>
        <v>42125.614895833336</v>
      </c>
      <c r="T3113" s="12">
        <f>(((I3113/60)/60)/24)+DATE(1970,1,1)</f>
        <v>42155.614895833336</v>
      </c>
    </row>
    <row r="3114" spans="1:20" ht="32" x14ac:dyDescent="0.2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>E3114/D3114</f>
        <v>1.5916819571865444</v>
      </c>
      <c r="P3114" s="8">
        <f>E3114/L3114</f>
        <v>102.86166007905139</v>
      </c>
      <c r="Q3114" t="str">
        <f>LEFT(N3114, SEARCH("/", N3114,1)-1)</f>
        <v>photography</v>
      </c>
      <c r="R3114" t="str">
        <f>RIGHT(N3114,LEN(N3114)-SEARCH("/",N3114,1))</f>
        <v>photobooks</v>
      </c>
      <c r="S3114" s="12">
        <f>(((J3114/60)/60)/24)+DATE(1970,1,1)</f>
        <v>42633.461956018517</v>
      </c>
      <c r="T3114" s="12">
        <f>(((I3114/60)/60)/24)+DATE(1970,1,1)</f>
        <v>42663.461956018517</v>
      </c>
    </row>
    <row r="3115" spans="1:20" ht="20" x14ac:dyDescent="0.2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5">
        <f>E3115/D3115</f>
        <v>6.0606060606060605E-5</v>
      </c>
      <c r="P3115" s="8">
        <f>E3115/L3115</f>
        <v>1</v>
      </c>
      <c r="Q3115" t="str">
        <f>LEFT(N3115, SEARCH("/", N3115,1)-1)</f>
        <v>music</v>
      </c>
      <c r="R3115" t="str">
        <f>RIGHT(N3115,LEN(N3115)-SEARCH("/",N3115,1))</f>
        <v>faith</v>
      </c>
      <c r="S3115" s="12">
        <f>(((J3115/60)/60)/24)+DATE(1970,1,1)</f>
        <v>42063.869791666672</v>
      </c>
      <c r="T3115" s="12">
        <f>(((I3115/60)/60)/24)+DATE(1970,1,1)</f>
        <v>42093.828125</v>
      </c>
    </row>
    <row r="3116" spans="1:20" ht="32" x14ac:dyDescent="0.2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5">
        <f>E3116/D3116</f>
        <v>0.10539393939393939</v>
      </c>
      <c r="P3116" s="8">
        <f>E3116/L3116</f>
        <v>217.375</v>
      </c>
      <c r="Q3116" t="str">
        <f>LEFT(N3116, SEARCH("/", N3116,1)-1)</f>
        <v>theater</v>
      </c>
      <c r="R3116" t="str">
        <f>RIGHT(N3116,LEN(N3116)-SEARCH("/",N3116,1))</f>
        <v>spaces</v>
      </c>
      <c r="S3116" s="12">
        <f>(((J3116/60)/60)/24)+DATE(1970,1,1)</f>
        <v>42773.916180555556</v>
      </c>
      <c r="T3116" s="12">
        <f>(((I3116/60)/60)/24)+DATE(1970,1,1)</f>
        <v>42818.874513888892</v>
      </c>
    </row>
    <row r="3117" spans="1:20" ht="32" x14ac:dyDescent="0.2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>E3117/D3117</f>
        <v>1.0416766467065868</v>
      </c>
      <c r="P3117" s="8">
        <f>E3117/L3117</f>
        <v>123.37588652482269</v>
      </c>
      <c r="Q3117" t="str">
        <f>LEFT(N3117, SEARCH("/", N3117,1)-1)</f>
        <v>photography</v>
      </c>
      <c r="R3117" t="str">
        <f>RIGHT(N3117,LEN(N3117)-SEARCH("/",N3117,1))</f>
        <v>photobooks</v>
      </c>
      <c r="S3117" s="12">
        <f>(((J3117/60)/60)/24)+DATE(1970,1,1)</f>
        <v>42430.430243055554</v>
      </c>
      <c r="T3117" s="12">
        <f>(((I3117/60)/60)/24)+DATE(1970,1,1)</f>
        <v>42460.416666666672</v>
      </c>
    </row>
    <row r="3118" spans="1:20" ht="48" x14ac:dyDescent="0.2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>E3118/D3118</f>
        <v>0.14825133372851215</v>
      </c>
      <c r="P3118" s="8">
        <f>E3118/L3118</f>
        <v>69.472222222222229</v>
      </c>
      <c r="Q3118" t="str">
        <f>LEFT(N3118, SEARCH("/", N3118,1)-1)</f>
        <v>food</v>
      </c>
      <c r="R3118" t="str">
        <f>RIGHT(N3118,LEN(N3118)-SEARCH("/",N3118,1))</f>
        <v>food trucks</v>
      </c>
      <c r="S3118" s="12">
        <f>(((J3118/60)/60)/24)+DATE(1970,1,1)</f>
        <v>41893.028877314813</v>
      </c>
      <c r="T3118" s="12">
        <f>(((I3118/60)/60)/24)+DATE(1970,1,1)</f>
        <v>41953.070543981477</v>
      </c>
    </row>
    <row r="3119" spans="1:20" ht="32" x14ac:dyDescent="0.2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5">
        <f>E3119/D3119</f>
        <v>0</v>
      </c>
      <c r="P3119" s="8" t="e">
        <f>E3119/L3119</f>
        <v>#DIV/0!</v>
      </c>
      <c r="Q3119" t="str">
        <f>LEFT(N3119, SEARCH("&amp;", N3119,1)-1)</f>
        <v xml:space="preserve">film </v>
      </c>
      <c r="R3119" t="str">
        <f>RIGHT(N3119,LEN(N3119)-SEARCH("&amp; ",N3119,1))</f>
        <v xml:space="preserve"> video/drama</v>
      </c>
      <c r="S3119" s="12">
        <f>(((J3119/60)/60)/24)+DATE(1970,1,1)</f>
        <v>42351.658842592587</v>
      </c>
      <c r="T3119" s="12">
        <f>(((I3119/60)/60)/24)+DATE(1970,1,1)</f>
        <v>42381.658842592587</v>
      </c>
    </row>
    <row r="3120" spans="1:20" ht="48" x14ac:dyDescent="0.2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5">
        <f>E3120/D3120</f>
        <v>1.5731829411764706</v>
      </c>
      <c r="P3120" s="8">
        <f>E3120/L3120</f>
        <v>87.685606557377056</v>
      </c>
      <c r="Q3120" t="str">
        <f>LEFT(N3120, SEARCH("&amp;", N3120,1)-1)</f>
        <v xml:space="preserve">film </v>
      </c>
      <c r="R3120" t="str">
        <f>RIGHT(N3120,LEN(N3120)-SEARCH("&amp; ",N3120,1))</f>
        <v xml:space="preserve"> video/documentary</v>
      </c>
      <c r="S3120" s="12">
        <f>(((J3120/60)/60)/24)+DATE(1970,1,1)</f>
        <v>42759.244166666671</v>
      </c>
      <c r="T3120" s="12">
        <f>(((I3120/60)/60)/24)+DATE(1970,1,1)</f>
        <v>42793.084027777775</v>
      </c>
    </row>
    <row r="3121" spans="1:20" ht="48" x14ac:dyDescent="0.2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5">
        <f>E3121/D3121</f>
        <v>1.0473529411764706</v>
      </c>
      <c r="P3121" s="8">
        <f>E3121/L3121</f>
        <v>80.202702702702709</v>
      </c>
      <c r="Q3121" t="str">
        <f>LEFT(N3121, SEARCH("&amp;", N3121,1)-1)</f>
        <v xml:space="preserve">film </v>
      </c>
      <c r="R3121" t="str">
        <f>RIGHT(N3121,LEN(N3121)-SEARCH("&amp; ",N3121,1))</f>
        <v xml:space="preserve"> video/documentary</v>
      </c>
      <c r="S3121" s="12">
        <f>(((J3121/60)/60)/24)+DATE(1970,1,1)</f>
        <v>40357.227939814817</v>
      </c>
      <c r="T3121" s="12">
        <f>(((I3121/60)/60)/24)+DATE(1970,1,1)</f>
        <v>40401.665972222225</v>
      </c>
    </row>
    <row r="3122" spans="1:20" ht="20" x14ac:dyDescent="0.2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5">
        <f>E3122/D3122</f>
        <v>0.39358823529411763</v>
      </c>
      <c r="P3122" s="8">
        <f>E3122/L3122</f>
        <v>393.58823529411762</v>
      </c>
      <c r="Q3122" t="str">
        <f>LEFT(N3122, SEARCH("&amp;", N3122,1)-1)</f>
        <v xml:space="preserve">film </v>
      </c>
      <c r="R3122" t="str">
        <f>RIGHT(N3122,LEN(N3122)-SEARCH("&amp; ",N3122,1))</f>
        <v xml:space="preserve"> video/animation</v>
      </c>
      <c r="S3122" s="12">
        <f>(((J3122/60)/60)/24)+DATE(1970,1,1)</f>
        <v>42024.888692129629</v>
      </c>
      <c r="T3122" s="12">
        <f>(((I3122/60)/60)/24)+DATE(1970,1,1)</f>
        <v>42054.888692129629</v>
      </c>
    </row>
    <row r="3123" spans="1:20" ht="48" x14ac:dyDescent="0.2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5">
        <f>E3123/D3123</f>
        <v>0.31947058823529412</v>
      </c>
      <c r="P3123" s="8">
        <f>E3123/L3123</f>
        <v>115.55319148936171</v>
      </c>
      <c r="Q3123" t="str">
        <f>LEFT(N3123, SEARCH("/", N3123,1)-1)</f>
        <v>publishing</v>
      </c>
      <c r="R3123" t="str">
        <f>RIGHT(N3123,LEN(N3123)-SEARCH("/",N3123,1))</f>
        <v>translations</v>
      </c>
      <c r="S3123" s="12">
        <f>(((J3123/60)/60)/24)+DATE(1970,1,1)</f>
        <v>42304.210833333331</v>
      </c>
      <c r="T3123" s="12">
        <f>(((I3123/60)/60)/24)+DATE(1970,1,1)</f>
        <v>42334.252500000002</v>
      </c>
    </row>
    <row r="3124" spans="1:20" ht="48" x14ac:dyDescent="0.2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5">
        <f>E3124/D3124</f>
        <v>1.0865882352941176</v>
      </c>
      <c r="P3124" s="8">
        <f>E3124/L3124</f>
        <v>159.24137931034483</v>
      </c>
      <c r="Q3124" t="str">
        <f>LEFT(N3124, SEARCH("/", N3124,1)-1)</f>
        <v>photography</v>
      </c>
      <c r="R3124" t="str">
        <f>RIGHT(N3124,LEN(N3124)-SEARCH("/",N3124,1))</f>
        <v>photobooks</v>
      </c>
      <c r="S3124" s="12">
        <f>(((J3124/60)/60)/24)+DATE(1970,1,1)</f>
        <v>42619.466342592597</v>
      </c>
      <c r="T3124" s="12">
        <f>(((I3124/60)/60)/24)+DATE(1970,1,1)</f>
        <v>42649.583333333328</v>
      </c>
    </row>
    <row r="3125" spans="1:20" ht="48" x14ac:dyDescent="0.2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5">
        <f>E3125/D3125</f>
        <v>0.13852941176470587</v>
      </c>
      <c r="P3125" s="8">
        <f>E3125/L3125</f>
        <v>63.648648648648646</v>
      </c>
      <c r="Q3125" t="str">
        <f>LEFT(N3125, SEARCH("/", N3125,1)-1)</f>
        <v>photography</v>
      </c>
      <c r="R3125" t="str">
        <f>RIGHT(N3125,LEN(N3125)-SEARCH("/",N3125,1))</f>
        <v>photobooks</v>
      </c>
      <c r="S3125" s="12">
        <f>(((J3125/60)/60)/24)+DATE(1970,1,1)</f>
        <v>42321.660509259258</v>
      </c>
      <c r="T3125" s="12">
        <f>(((I3125/60)/60)/24)+DATE(1970,1,1)</f>
        <v>42353.506944444445</v>
      </c>
    </row>
    <row r="3126" spans="1:20" ht="48" x14ac:dyDescent="0.2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5">
        <f>E3126/D3126</f>
        <v>0.17652941176470588</v>
      </c>
      <c r="P3126" s="8">
        <f>E3126/L3126</f>
        <v>32.978021978021978</v>
      </c>
      <c r="Q3126" t="str">
        <f>LEFT(N3126, SEARCH("/", N3126,1)-1)</f>
        <v>theater</v>
      </c>
      <c r="R3126" t="str">
        <f>RIGHT(N3126,LEN(N3126)-SEARCH("/",N3126,1))</f>
        <v>plays</v>
      </c>
      <c r="S3126" s="12">
        <f>(((J3126/60)/60)/24)+DATE(1970,1,1)</f>
        <v>42436.509108796294</v>
      </c>
      <c r="T3126" s="12">
        <f>(((I3126/60)/60)/24)+DATE(1970,1,1)</f>
        <v>42471.467442129629</v>
      </c>
    </row>
    <row r="3127" spans="1:20" ht="48" x14ac:dyDescent="0.2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>E3127/D3127</f>
        <v>0.51023391812865493</v>
      </c>
      <c r="P3127" s="8">
        <f>E3127/L3127</f>
        <v>147.88135593220338</v>
      </c>
      <c r="Q3127" t="str">
        <f>LEFT(N3127, SEARCH("/", N3127,1)-1)</f>
        <v>theater</v>
      </c>
      <c r="R3127" t="str">
        <f>RIGHT(N3127,LEN(N3127)-SEARCH("/",N3127,1))</f>
        <v>musical</v>
      </c>
      <c r="S3127" s="12">
        <f>(((J3127/60)/60)/24)+DATE(1970,1,1)</f>
        <v>41880.753437499996</v>
      </c>
      <c r="T3127" s="12">
        <f>(((I3127/60)/60)/24)+DATE(1970,1,1)</f>
        <v>41905.165972222225</v>
      </c>
    </row>
    <row r="3128" spans="1:20" ht="48" x14ac:dyDescent="0.2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>E3128/D3128</f>
        <v>1</v>
      </c>
      <c r="P3128" s="8">
        <f>E3128/L3128</f>
        <v>224.12820512820514</v>
      </c>
      <c r="Q3128" t="str">
        <f>LEFT(N3128, SEARCH("/", N3128,1)-1)</f>
        <v>music</v>
      </c>
      <c r="R3128" t="str">
        <f>RIGHT(N3128,LEN(N3128)-SEARCH("/",N3128,1))</f>
        <v>rock</v>
      </c>
      <c r="S3128" s="12">
        <f>(((J3128/60)/60)/24)+DATE(1970,1,1)</f>
        <v>42093.922048611115</v>
      </c>
      <c r="T3128" s="12">
        <f>(((I3128/60)/60)/24)+DATE(1970,1,1)</f>
        <v>42128.167361111111</v>
      </c>
    </row>
    <row r="3129" spans="1:20" ht="48" x14ac:dyDescent="0.2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5">
        <f>E3129/D3129</f>
        <v>0</v>
      </c>
      <c r="P3129" s="8" t="e">
        <f>E3129/L3129</f>
        <v>#DIV/0!</v>
      </c>
      <c r="Q3129" t="str">
        <f>LEFT(N3129, SEARCH("/", N3129,1)-1)</f>
        <v>publishing</v>
      </c>
      <c r="R3129" t="str">
        <f>RIGHT(N3129,LEN(N3129)-SEARCH("/",N3129,1))</f>
        <v>fiction</v>
      </c>
      <c r="S3129" s="12">
        <f>(((J3129/60)/60)/24)+DATE(1970,1,1)</f>
        <v>41289.999641203707</v>
      </c>
      <c r="T3129" s="12">
        <f>(((I3129/60)/60)/24)+DATE(1970,1,1)</f>
        <v>41329.999641203707</v>
      </c>
    </row>
    <row r="3130" spans="1:20" ht="32" x14ac:dyDescent="0.2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5">
        <f>E3130/D3130</f>
        <v>1.7142857142857143E-4</v>
      </c>
      <c r="P3130" s="8">
        <f>E3130/L3130</f>
        <v>1</v>
      </c>
      <c r="Q3130" t="str">
        <f>LEFT(N3130, SEARCH("/", N3130,1)-1)</f>
        <v>technology</v>
      </c>
      <c r="R3130" t="str">
        <f>RIGHT(N3130,LEN(N3130)-SEARCH("/",N3130,1))</f>
        <v>wearables</v>
      </c>
      <c r="S3130" s="12">
        <f>(((J3130/60)/60)/24)+DATE(1970,1,1)</f>
        <v>42615.753310185188</v>
      </c>
      <c r="T3130" s="12">
        <f>(((I3130/60)/60)/24)+DATE(1970,1,1)</f>
        <v>42645.753310185188</v>
      </c>
    </row>
    <row r="3131" spans="1:20" ht="48" x14ac:dyDescent="0.2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5">
        <f>E3131/D3131</f>
        <v>1.2364125714285714</v>
      </c>
      <c r="P3131" s="8">
        <f>E3131/L3131</f>
        <v>110.39397959183674</v>
      </c>
      <c r="Q3131" t="str">
        <f>LEFT(N3131, SEARCH("/", N3131,1)-1)</f>
        <v>photography</v>
      </c>
      <c r="R3131" t="str">
        <f>RIGHT(N3131,LEN(N3131)-SEARCH("/",N3131,1))</f>
        <v>photobooks</v>
      </c>
      <c r="S3131" s="12">
        <f>(((J3131/60)/60)/24)+DATE(1970,1,1)</f>
        <v>42751.533391203702</v>
      </c>
      <c r="T3131" s="12">
        <f>(((I3131/60)/60)/24)+DATE(1970,1,1)</f>
        <v>42780.957638888889</v>
      </c>
    </row>
    <row r="3132" spans="1:20" ht="48" x14ac:dyDescent="0.2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5">
        <f>E3132/D3132</f>
        <v>0.308</v>
      </c>
      <c r="P3132" s="8">
        <f>E3132/L3132</f>
        <v>71.86666666666666</v>
      </c>
      <c r="Q3132" t="str">
        <f>LEFT(N3132, SEARCH("/", N3132,1)-1)</f>
        <v>photography</v>
      </c>
      <c r="R3132" t="str">
        <f>RIGHT(N3132,LEN(N3132)-SEARCH("/",N3132,1))</f>
        <v>photobooks</v>
      </c>
      <c r="S3132" s="12">
        <f>(((J3132/60)/60)/24)+DATE(1970,1,1)</f>
        <v>42018.071550925932</v>
      </c>
      <c r="T3132" s="12">
        <f>(((I3132/60)/60)/24)+DATE(1970,1,1)</f>
        <v>42049.071550925932</v>
      </c>
    </row>
    <row r="3133" spans="1:20" ht="48" x14ac:dyDescent="0.2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5">
        <f>E3133/D3133</f>
        <v>1.0342857142857143</v>
      </c>
      <c r="P3133" s="8">
        <f>E3133/L3133</f>
        <v>174.03846153846155</v>
      </c>
      <c r="Q3133" t="str">
        <f>LEFT(N3133, SEARCH("/", N3133,1)-1)</f>
        <v>technology</v>
      </c>
      <c r="R3133" t="str">
        <f>RIGHT(N3133,LEN(N3133)-SEARCH("/",N3133,1))</f>
        <v>makerspaces</v>
      </c>
      <c r="S3133" s="12">
        <f>(((J3133/60)/60)/24)+DATE(1970,1,1)</f>
        <v>42313.02542824074</v>
      </c>
      <c r="T3133" s="12">
        <f>(((I3133/60)/60)/24)+DATE(1970,1,1)</f>
        <v>42347.290972222225</v>
      </c>
    </row>
    <row r="3134" spans="1:20" ht="48" x14ac:dyDescent="0.2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>E3134/D3134</f>
        <v>0</v>
      </c>
      <c r="P3134" s="8" t="e">
        <f>E3134/L3134</f>
        <v>#DIV/0!</v>
      </c>
      <c r="Q3134" t="str">
        <f>LEFT(N3134, SEARCH("/", N3134,1)-1)</f>
        <v>theater</v>
      </c>
      <c r="R3134" t="str">
        <f>RIGHT(N3134,LEN(N3134)-SEARCH("/",N3134,1))</f>
        <v>plays</v>
      </c>
      <c r="S3134" s="12">
        <f>(((J3134/60)/60)/24)+DATE(1970,1,1)</f>
        <v>42550.048449074078</v>
      </c>
      <c r="T3134" s="12">
        <f>(((I3134/60)/60)/24)+DATE(1970,1,1)</f>
        <v>42580.978472222225</v>
      </c>
    </row>
    <row r="3135" spans="1:20" ht="32" x14ac:dyDescent="0.2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5">
        <f>E3135/D3135</f>
        <v>1.142725</v>
      </c>
      <c r="P3135" s="8">
        <f>E3135/L3135</f>
        <v>101.8269801980198</v>
      </c>
      <c r="Q3135" t="str">
        <f>LEFT(N3135, SEARCH("&amp;", N3135,1)-1)</f>
        <v xml:space="preserve">film </v>
      </c>
      <c r="R3135" t="str">
        <f>RIGHT(N3135,LEN(N3135)-SEARCH("&amp; ",N3135,1))</f>
        <v xml:space="preserve"> video/documentary</v>
      </c>
      <c r="S3135" s="12">
        <f>(((J3135/60)/60)/24)+DATE(1970,1,1)</f>
        <v>40675.71</v>
      </c>
      <c r="T3135" s="12">
        <f>(((I3135/60)/60)/24)+DATE(1970,1,1)</f>
        <v>40695.207638888889</v>
      </c>
    </row>
    <row r="3136" spans="1:20" ht="48" x14ac:dyDescent="0.2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5">
        <f>E3136/D3136</f>
        <v>1.1894444444444445</v>
      </c>
      <c r="P3136" s="8">
        <f>E3136/L3136</f>
        <v>89.957983193277315</v>
      </c>
      <c r="Q3136" t="str">
        <f>LEFT(N3136, SEARCH("&amp;", N3136,1)-1)</f>
        <v xml:space="preserve">film </v>
      </c>
      <c r="R3136" t="str">
        <f>RIGHT(N3136,LEN(N3136)-SEARCH("&amp; ",N3136,1))</f>
        <v xml:space="preserve"> video/documentary</v>
      </c>
      <c r="S3136" s="12">
        <f>(((J3136/60)/60)/24)+DATE(1970,1,1)</f>
        <v>41134.751550925925</v>
      </c>
      <c r="T3136" s="12">
        <f>(((I3136/60)/60)/24)+DATE(1970,1,1)</f>
        <v>41155.751550925925</v>
      </c>
    </row>
    <row r="3137" spans="1:20" ht="48" x14ac:dyDescent="0.2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5">
        <f>E3137/D3137</f>
        <v>5.5555555555555558E-5</v>
      </c>
      <c r="P3137" s="8">
        <f>E3137/L3137</f>
        <v>1</v>
      </c>
      <c r="Q3137" t="str">
        <f>LEFT(N3137, SEARCH("/", N3137,1)-1)</f>
        <v>technology</v>
      </c>
      <c r="R3137" t="str">
        <f>RIGHT(N3137,LEN(N3137)-SEARCH("/",N3137,1))</f>
        <v>web</v>
      </c>
      <c r="S3137" s="12">
        <f>(((J3137/60)/60)/24)+DATE(1970,1,1)</f>
        <v>42411.942997685182</v>
      </c>
      <c r="T3137" s="12">
        <f>(((I3137/60)/60)/24)+DATE(1970,1,1)</f>
        <v>42441.942997685182</v>
      </c>
    </row>
    <row r="3138" spans="1:20" ht="20" x14ac:dyDescent="0.2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5">
        <f>E3138/D3138</f>
        <v>8.3333333333333339E-4</v>
      </c>
      <c r="P3138" s="8">
        <f>E3138/L3138</f>
        <v>7.5</v>
      </c>
      <c r="Q3138" t="str">
        <f>LEFT(N3138, SEARCH("/", N3138,1)-1)</f>
        <v>games</v>
      </c>
      <c r="R3138" t="str">
        <f>RIGHT(N3138,LEN(N3138)-SEARCH("/",N3138,1))</f>
        <v>video games</v>
      </c>
      <c r="S3138" s="12">
        <f>(((J3138/60)/60)/24)+DATE(1970,1,1)</f>
        <v>41845.866793981484</v>
      </c>
      <c r="T3138" s="12">
        <f>(((I3138/60)/60)/24)+DATE(1970,1,1)</f>
        <v>41875.866793981484</v>
      </c>
    </row>
    <row r="3139" spans="1:20" ht="48" x14ac:dyDescent="0.2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5">
        <f>E3139/D3139</f>
        <v>0.18300055555555556</v>
      </c>
      <c r="P3139" s="8">
        <f>E3139/L3139</f>
        <v>122.00037037037038</v>
      </c>
      <c r="Q3139" t="str">
        <f>LEFT(N3139, SEARCH("/", N3139,1)-1)</f>
        <v>games</v>
      </c>
      <c r="R3139" t="str">
        <f>RIGHT(N3139,LEN(N3139)-SEARCH("/",N3139,1))</f>
        <v>video games</v>
      </c>
      <c r="S3139" s="12">
        <f>(((J3139/60)/60)/24)+DATE(1970,1,1)</f>
        <v>40795.713344907403</v>
      </c>
      <c r="T3139" s="12">
        <f>(((I3139/60)/60)/24)+DATE(1970,1,1)</f>
        <v>40825.713344907403</v>
      </c>
    </row>
    <row r="3140" spans="1:20" ht="48" x14ac:dyDescent="0.2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5">
        <f>E3140/D3140</f>
        <v>0</v>
      </c>
      <c r="P3140" s="8" t="e">
        <f>E3140/L3140</f>
        <v>#DIV/0!</v>
      </c>
      <c r="Q3140" t="str">
        <f>LEFT(N3140, SEARCH("/", N3140,1)-1)</f>
        <v>food</v>
      </c>
      <c r="R3140" t="str">
        <f>RIGHT(N3140,LEN(N3140)-SEARCH("/",N3140,1))</f>
        <v>food trucks</v>
      </c>
      <c r="S3140" s="12">
        <f>(((J3140/60)/60)/24)+DATE(1970,1,1)</f>
        <v>42122.629502314812</v>
      </c>
      <c r="T3140" s="12">
        <f>(((I3140/60)/60)/24)+DATE(1970,1,1)</f>
        <v>42143.629502314812</v>
      </c>
    </row>
    <row r="3141" spans="1:20" ht="48" x14ac:dyDescent="0.2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5">
        <f>E3141/D3141</f>
        <v>5.6666666666666664E-2</v>
      </c>
      <c r="P3141" s="8">
        <f>E3141/L3141</f>
        <v>340</v>
      </c>
      <c r="Q3141" t="str">
        <f>LEFT(N3141, SEARCH("/", N3141,1)-1)</f>
        <v>food</v>
      </c>
      <c r="R3141" t="str">
        <f>RIGHT(N3141,LEN(N3141)-SEARCH("/",N3141,1))</f>
        <v>food trucks</v>
      </c>
      <c r="S3141" s="12">
        <f>(((J3141/60)/60)/24)+DATE(1970,1,1)</f>
        <v>42605.053993055553</v>
      </c>
      <c r="T3141" s="12">
        <f>(((I3141/60)/60)/24)+DATE(1970,1,1)</f>
        <v>42635.053993055553</v>
      </c>
    </row>
    <row r="3142" spans="1:20" ht="32" x14ac:dyDescent="0.2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5">
        <f>E3142/D3142</f>
        <v>1.0347222222222223</v>
      </c>
      <c r="P3142" s="8">
        <f>E3142/L3142</f>
        <v>111.52694610778443</v>
      </c>
      <c r="Q3142" t="str">
        <f>LEFT(N3142, SEARCH("/", N3142,1)-1)</f>
        <v>photography</v>
      </c>
      <c r="R3142" t="str">
        <f>RIGHT(N3142,LEN(N3142)-SEARCH("/",N3142,1))</f>
        <v>photobooks</v>
      </c>
      <c r="S3142" s="12">
        <f>(((J3142/60)/60)/24)+DATE(1970,1,1)</f>
        <v>41955.857789351852</v>
      </c>
      <c r="T3142" s="12">
        <f>(((I3142/60)/60)/24)+DATE(1970,1,1)</f>
        <v>41992.166666666672</v>
      </c>
    </row>
    <row r="3143" spans="1:20" ht="48" x14ac:dyDescent="0.2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5">
        <f>E3143/D3143</f>
        <v>3.3333333333333332E-4</v>
      </c>
      <c r="P3143" s="8">
        <f>E3143/L3143</f>
        <v>3</v>
      </c>
      <c r="Q3143" t="str">
        <f>LEFT(N3143, SEARCH("/", N3143,1)-1)</f>
        <v>photography</v>
      </c>
      <c r="R3143" t="str">
        <f>RIGHT(N3143,LEN(N3143)-SEARCH("/",N3143,1))</f>
        <v>nature</v>
      </c>
      <c r="S3143" s="12">
        <f>(((J3143/60)/60)/24)+DATE(1970,1,1)</f>
        <v>41974.712245370371</v>
      </c>
      <c r="T3143" s="12">
        <f>(((I3143/60)/60)/24)+DATE(1970,1,1)</f>
        <v>42004.712245370371</v>
      </c>
    </row>
    <row r="3144" spans="1:20" ht="32" x14ac:dyDescent="0.2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5">
        <f>E3144/D3144</f>
        <v>0.52327777777777773</v>
      </c>
      <c r="P3144" s="8">
        <f>E3144/L3144</f>
        <v>94.19</v>
      </c>
      <c r="Q3144" t="str">
        <f>LEFT(N3144, SEARCH("/", N3144,1)-1)</f>
        <v>photography</v>
      </c>
      <c r="R3144" t="str">
        <f>RIGHT(N3144,LEN(N3144)-SEARCH("/",N3144,1))</f>
        <v>photobooks</v>
      </c>
      <c r="S3144" s="12">
        <f>(((J3144/60)/60)/24)+DATE(1970,1,1)</f>
        <v>42705.662118055552</v>
      </c>
      <c r="T3144" s="12">
        <f>(((I3144/60)/60)/24)+DATE(1970,1,1)</f>
        <v>42765.290972222225</v>
      </c>
    </row>
    <row r="3145" spans="1:20" ht="48" x14ac:dyDescent="0.2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5">
        <f>E3145/D3145</f>
        <v>8.0833333333333326E-2</v>
      </c>
      <c r="P3145" s="8">
        <f>E3145/L3145</f>
        <v>90.9375</v>
      </c>
      <c r="Q3145" t="str">
        <f>LEFT(N3145, SEARCH("/", N3145,1)-1)</f>
        <v>games</v>
      </c>
      <c r="R3145" t="str">
        <f>RIGHT(N3145,LEN(N3145)-SEARCH("/",N3145,1))</f>
        <v>mobile games</v>
      </c>
      <c r="S3145" s="12">
        <f>(((J3145/60)/60)/24)+DATE(1970,1,1)</f>
        <v>42755.492754629624</v>
      </c>
      <c r="T3145" s="12">
        <f>(((I3145/60)/60)/24)+DATE(1970,1,1)</f>
        <v>42802.3125</v>
      </c>
    </row>
    <row r="3146" spans="1:20" ht="48" x14ac:dyDescent="0.2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5">
        <f>E3146/D3146</f>
        <v>1.2046777777777777</v>
      </c>
      <c r="P3146" s="8">
        <f>E3146/L3146</f>
        <v>88.147154471544724</v>
      </c>
      <c r="Q3146" t="str">
        <f>LEFT(N3146, SEARCH("/", N3146,1)-1)</f>
        <v>music</v>
      </c>
      <c r="R3146" t="str">
        <f>RIGHT(N3146,LEN(N3146)-SEARCH("/",N3146,1))</f>
        <v>indie rock</v>
      </c>
      <c r="S3146" s="12">
        <f>(((J3146/60)/60)/24)+DATE(1970,1,1)</f>
        <v>40555.322662037033</v>
      </c>
      <c r="T3146" s="12">
        <f>(((I3146/60)/60)/24)+DATE(1970,1,1)</f>
        <v>40603.833333333336</v>
      </c>
    </row>
    <row r="3147" spans="1:20" ht="32" x14ac:dyDescent="0.2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5">
        <f>E3147/D3147</f>
        <v>1.215816111111111</v>
      </c>
      <c r="P3147" s="8">
        <f>E3147/L3147</f>
        <v>64.366735294117646</v>
      </c>
      <c r="Q3147" t="str">
        <f>LEFT(N3147, SEARCH("/", N3147,1)-1)</f>
        <v>music</v>
      </c>
      <c r="R3147" t="str">
        <f>RIGHT(N3147,LEN(N3147)-SEARCH("/",N3147,1))</f>
        <v>rock</v>
      </c>
      <c r="S3147" s="12">
        <f>(((J3147/60)/60)/24)+DATE(1970,1,1)</f>
        <v>42745.600243055553</v>
      </c>
      <c r="T3147" s="12">
        <f>(((I3147/60)/60)/24)+DATE(1970,1,1)</f>
        <v>42776.208333333328</v>
      </c>
    </row>
    <row r="3148" spans="1:20" ht="48" x14ac:dyDescent="0.2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5">
        <f>E3148/D3148</f>
        <v>1.0846283333333333</v>
      </c>
      <c r="P3148" s="8">
        <f>E3148/L3148</f>
        <v>60.820280373831778</v>
      </c>
      <c r="Q3148" t="str">
        <f>LEFT(N3148, SEARCH("/", N3148,1)-1)</f>
        <v>games</v>
      </c>
      <c r="R3148" t="str">
        <f>RIGHT(N3148,LEN(N3148)-SEARCH("/",N3148,1))</f>
        <v>tabletop games</v>
      </c>
      <c r="S3148" s="12">
        <f>(((J3148/60)/60)/24)+DATE(1970,1,1)</f>
        <v>42381.79886574074</v>
      </c>
      <c r="T3148" s="12">
        <f>(((I3148/60)/60)/24)+DATE(1970,1,1)</f>
        <v>42412.207638888889</v>
      </c>
    </row>
    <row r="3149" spans="1:20" ht="48" x14ac:dyDescent="0.2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5">
        <f>E3149/D3149</f>
        <v>3.5292777777777777</v>
      </c>
      <c r="P3149" s="8">
        <f>E3149/L3149</f>
        <v>64.625635808748726</v>
      </c>
      <c r="Q3149" t="str">
        <f>LEFT(N3149, SEARCH("/", N3149,1)-1)</f>
        <v>games</v>
      </c>
      <c r="R3149" t="str">
        <f>RIGHT(N3149,LEN(N3149)-SEARCH("/",N3149,1))</f>
        <v>tabletop games</v>
      </c>
      <c r="S3149" s="12">
        <f>(((J3149/60)/60)/24)+DATE(1970,1,1)</f>
        <v>41915.003275462965</v>
      </c>
      <c r="T3149" s="12">
        <f>(((I3149/60)/60)/24)+DATE(1970,1,1)</f>
        <v>41955.332638888889</v>
      </c>
    </row>
    <row r="3150" spans="1:20" ht="48" x14ac:dyDescent="0.2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5">
        <f>E3150/D3150</f>
        <v>1.0122777777777778</v>
      </c>
      <c r="P3150" s="8">
        <f>E3150/L3150</f>
        <v>109.10778443113773</v>
      </c>
      <c r="Q3150" t="str">
        <f>LEFT(N3150, SEARCH("/", N3150,1)-1)</f>
        <v>music</v>
      </c>
      <c r="R3150" t="str">
        <f>RIGHT(N3150,LEN(N3150)-SEARCH("/",N3150,1))</f>
        <v>indie rock</v>
      </c>
      <c r="S3150" s="12">
        <f>(((J3150/60)/60)/24)+DATE(1970,1,1)</f>
        <v>41834.695277777777</v>
      </c>
      <c r="T3150" s="12">
        <f>(((I3150/60)/60)/24)+DATE(1970,1,1)</f>
        <v>41859.75</v>
      </c>
    </row>
    <row r="3151" spans="1:20" ht="48" x14ac:dyDescent="0.2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5">
        <f>E3151/D3151</f>
        <v>9.8166666666666666E-2</v>
      </c>
      <c r="P3151" s="8">
        <f>E3151/L3151</f>
        <v>53.545454545454547</v>
      </c>
      <c r="Q3151" t="str">
        <f>LEFT(N3151, SEARCH("/", N3151,1)-1)</f>
        <v>food</v>
      </c>
      <c r="R3151" t="str">
        <f>RIGHT(N3151,LEN(N3151)-SEARCH("/",N3151,1))</f>
        <v>restaurants</v>
      </c>
      <c r="S3151" s="12">
        <f>(((J3151/60)/60)/24)+DATE(1970,1,1)</f>
        <v>42052.802430555559</v>
      </c>
      <c r="T3151" s="12">
        <f>(((I3151/60)/60)/24)+DATE(1970,1,1)</f>
        <v>42082.760763888888</v>
      </c>
    </row>
    <row r="3152" spans="1:20" ht="32" x14ac:dyDescent="0.2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5">
        <f>E3152/D3152</f>
        <v>1.130176111111111</v>
      </c>
      <c r="P3152" s="8">
        <f>E3152/L3152</f>
        <v>109.96308108108107</v>
      </c>
      <c r="Q3152" t="str">
        <f>LEFT(N3152, SEARCH("/", N3152,1)-1)</f>
        <v>music</v>
      </c>
      <c r="R3152" t="str">
        <f>RIGHT(N3152,LEN(N3152)-SEARCH("/",N3152,1))</f>
        <v>classical music</v>
      </c>
      <c r="S3152" s="12">
        <f>(((J3152/60)/60)/24)+DATE(1970,1,1)</f>
        <v>41298.509965277779</v>
      </c>
      <c r="T3152" s="12">
        <f>(((I3152/60)/60)/24)+DATE(1970,1,1)</f>
        <v>41329.207638888889</v>
      </c>
    </row>
    <row r="3153" spans="1:20" ht="48" x14ac:dyDescent="0.2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5">
        <f>E3153/D3153</f>
        <v>1.0358333333333334</v>
      </c>
      <c r="P3153" s="8">
        <f>E3153/L3153</f>
        <v>125.97972972972973</v>
      </c>
      <c r="Q3153" t="str">
        <f>LEFT(N3153, SEARCH("/", N3153,1)-1)</f>
        <v>theater</v>
      </c>
      <c r="R3153" t="str">
        <f>RIGHT(N3153,LEN(N3153)-SEARCH("/",N3153,1))</f>
        <v>spaces</v>
      </c>
      <c r="S3153" s="12">
        <f>(((J3153/60)/60)/24)+DATE(1970,1,1)</f>
        <v>42465.596585648149</v>
      </c>
      <c r="T3153" s="12">
        <f>(((I3153/60)/60)/24)+DATE(1970,1,1)</f>
        <v>42493.958333333328</v>
      </c>
    </row>
    <row r="3154" spans="1:20" ht="48" x14ac:dyDescent="0.2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5">
        <f>E3154/D3154</f>
        <v>1.6666666666666666E-4</v>
      </c>
      <c r="P3154" s="8">
        <f>E3154/L3154</f>
        <v>1</v>
      </c>
      <c r="Q3154" t="str">
        <f>LEFT(N3154, SEARCH("/", N3154,1)-1)</f>
        <v>theater</v>
      </c>
      <c r="R3154" t="str">
        <f>RIGHT(N3154,LEN(N3154)-SEARCH("/",N3154,1))</f>
        <v>spaces</v>
      </c>
      <c r="S3154" s="12">
        <f>(((J3154/60)/60)/24)+DATE(1970,1,1)</f>
        <v>42460.374305555553</v>
      </c>
      <c r="T3154" s="12">
        <f>(((I3154/60)/60)/24)+DATE(1970,1,1)</f>
        <v>42510.374305555553</v>
      </c>
    </row>
    <row r="3155" spans="1:20" ht="48" x14ac:dyDescent="0.2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5">
        <f>E3155/D3155</f>
        <v>5.5555555555555556E-4</v>
      </c>
      <c r="P3155" s="8">
        <f>E3155/L3155</f>
        <v>10</v>
      </c>
      <c r="Q3155" t="str">
        <f>LEFT(N3155, SEARCH("/", N3155,1)-1)</f>
        <v>theater</v>
      </c>
      <c r="R3155" t="str">
        <f>RIGHT(N3155,LEN(N3155)-SEARCH("/",N3155,1))</f>
        <v>musical</v>
      </c>
      <c r="S3155" s="12">
        <f>(((J3155/60)/60)/24)+DATE(1970,1,1)</f>
        <v>42154.818819444445</v>
      </c>
      <c r="T3155" s="12">
        <f>(((I3155/60)/60)/24)+DATE(1970,1,1)</f>
        <v>42185.165972222225</v>
      </c>
    </row>
    <row r="3156" spans="1:20" ht="32" x14ac:dyDescent="0.2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5">
        <f>E3156/D3156</f>
        <v>0.69561111111111107</v>
      </c>
      <c r="P3156" s="8">
        <f>E3156/L3156</f>
        <v>63.558375634517766</v>
      </c>
      <c r="Q3156" t="str">
        <f>LEFT(N3156, SEARCH("/", N3156,1)-1)</f>
        <v>theater</v>
      </c>
      <c r="R3156" t="str">
        <f>RIGHT(N3156,LEN(N3156)-SEARCH("/",N3156,1))</f>
        <v>plays</v>
      </c>
      <c r="S3156" s="12">
        <f>(((J3156/60)/60)/24)+DATE(1970,1,1)</f>
        <v>41990.584108796291</v>
      </c>
      <c r="T3156" s="12">
        <f>(((I3156/60)/60)/24)+DATE(1970,1,1)</f>
        <v>42036.120833333334</v>
      </c>
    </row>
    <row r="3157" spans="1:20" ht="48" x14ac:dyDescent="0.2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5">
        <f>E3157/D3157</f>
        <v>1.0913513513513513</v>
      </c>
      <c r="P3157" s="8">
        <f>E3157/L3157</f>
        <v>199.9009900990099</v>
      </c>
      <c r="Q3157" t="str">
        <f>LEFT(N3157, SEARCH("&amp;", N3157,1)-1)</f>
        <v xml:space="preserve">film </v>
      </c>
      <c r="R3157" t="str">
        <f>RIGHT(N3157,LEN(N3157)-SEARCH("&amp; ",N3157,1))</f>
        <v xml:space="preserve"> video/television</v>
      </c>
      <c r="S3157" s="12">
        <f>(((J3157/60)/60)/24)+DATE(1970,1,1)</f>
        <v>41878.627187500002</v>
      </c>
      <c r="T3157" s="12">
        <f>(((I3157/60)/60)/24)+DATE(1970,1,1)</f>
        <v>41908.627187500002</v>
      </c>
    </row>
    <row r="3158" spans="1:20" ht="48" x14ac:dyDescent="0.2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5">
        <f>E3158/D3158</f>
        <v>1.009027027027027</v>
      </c>
      <c r="P3158" s="8">
        <f>E3158/L3158</f>
        <v>90.616504854368927</v>
      </c>
      <c r="Q3158" t="str">
        <f>LEFT(N3158, SEARCH("&amp;", N3158,1)-1)</f>
        <v xml:space="preserve">film </v>
      </c>
      <c r="R3158" t="str">
        <f>RIGHT(N3158,LEN(N3158)-SEARCH("&amp; ",N3158,1))</f>
        <v xml:space="preserve"> video/documentary</v>
      </c>
      <c r="S3158" s="12">
        <f>(((J3158/60)/60)/24)+DATE(1970,1,1)</f>
        <v>40763.717256944445</v>
      </c>
      <c r="T3158" s="12">
        <f>(((I3158/60)/60)/24)+DATE(1970,1,1)</f>
        <v>40794.125</v>
      </c>
    </row>
    <row r="3159" spans="1:20" ht="48" x14ac:dyDescent="0.2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5">
        <f>E3159/D3159</f>
        <v>1.0285405405405406</v>
      </c>
      <c r="P3159" s="8">
        <f>E3159/L3159</f>
        <v>91.480769230769226</v>
      </c>
      <c r="Q3159" t="str">
        <f>LEFT(N3159, SEARCH("&amp;", N3159,1)-1)</f>
        <v xml:space="preserve">film </v>
      </c>
      <c r="R3159" t="str">
        <f>RIGHT(N3159,LEN(N3159)-SEARCH("&amp; ",N3159,1))</f>
        <v xml:space="preserve"> video/documentary</v>
      </c>
      <c r="S3159" s="12">
        <f>(((J3159/60)/60)/24)+DATE(1970,1,1)</f>
        <v>41529.063252314816</v>
      </c>
      <c r="T3159" s="12">
        <f>(((I3159/60)/60)/24)+DATE(1970,1,1)</f>
        <v>41559.063252314816</v>
      </c>
    </row>
    <row r="3160" spans="1:20" ht="48" x14ac:dyDescent="0.2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5">
        <f>E3160/D3160</f>
        <v>1.1076216216216217</v>
      </c>
      <c r="P3160" s="8">
        <f>E3160/L3160</f>
        <v>97.113744075829388</v>
      </c>
      <c r="Q3160" t="str">
        <f>LEFT(N3160, SEARCH("/", N3160,1)-1)</f>
        <v>photography</v>
      </c>
      <c r="R3160" t="str">
        <f>RIGHT(N3160,LEN(N3160)-SEARCH("/",N3160,1))</f>
        <v>photobooks</v>
      </c>
      <c r="S3160" s="12">
        <f>(((J3160/60)/60)/24)+DATE(1970,1,1)</f>
        <v>41786.614363425928</v>
      </c>
      <c r="T3160" s="12">
        <f>(((I3160/60)/60)/24)+DATE(1970,1,1)</f>
        <v>41817.614363425928</v>
      </c>
    </row>
    <row r="3161" spans="1:20" ht="48" x14ac:dyDescent="0.2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5">
        <f>E3161/D3161</f>
        <v>1.2484324324324325</v>
      </c>
      <c r="P3161" s="8">
        <f>E3161/L3161</f>
        <v>95.834024896265561</v>
      </c>
      <c r="Q3161" t="str">
        <f>LEFT(N3161, SEARCH("/", N3161,1)-1)</f>
        <v>photography</v>
      </c>
      <c r="R3161" t="str">
        <f>RIGHT(N3161,LEN(N3161)-SEARCH("/",N3161,1))</f>
        <v>photobooks</v>
      </c>
      <c r="S3161" s="12">
        <f>(((J3161/60)/60)/24)+DATE(1970,1,1)</f>
        <v>41964.751342592594</v>
      </c>
      <c r="T3161" s="12">
        <f>(((I3161/60)/60)/24)+DATE(1970,1,1)</f>
        <v>41996</v>
      </c>
    </row>
    <row r="3162" spans="1:20" ht="32" x14ac:dyDescent="0.2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5">
        <f>E3162/D3162</f>
        <v>1.0445405405405406</v>
      </c>
      <c r="P3162" s="8">
        <f>E3162/L3162</f>
        <v>50.852631578947367</v>
      </c>
      <c r="Q3162" t="str">
        <f>LEFT(N3162, SEARCH("/", N3162,1)-1)</f>
        <v>games</v>
      </c>
      <c r="R3162" t="str">
        <f>RIGHT(N3162,LEN(N3162)-SEARCH("/",N3162,1))</f>
        <v>tabletop games</v>
      </c>
      <c r="S3162" s="12">
        <f>(((J3162/60)/60)/24)+DATE(1970,1,1)</f>
        <v>42200.666261574079</v>
      </c>
      <c r="T3162" s="12">
        <f>(((I3162/60)/60)/24)+DATE(1970,1,1)</f>
        <v>42214.666261574079</v>
      </c>
    </row>
    <row r="3163" spans="1:20" ht="48" x14ac:dyDescent="0.2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5">
        <f>E3163/D3163</f>
        <v>4.288397837837838</v>
      </c>
      <c r="P3163" s="8">
        <f>E3163/L3163</f>
        <v>64.816470588235291</v>
      </c>
      <c r="Q3163" t="str">
        <f>LEFT(N3163, SEARCH("/", N3163,1)-1)</f>
        <v>music</v>
      </c>
      <c r="R3163" t="str">
        <f>RIGHT(N3163,LEN(N3163)-SEARCH("/",N3163,1))</f>
        <v>indie rock</v>
      </c>
      <c r="S3163" s="12">
        <f>(((J3163/60)/60)/24)+DATE(1970,1,1)</f>
        <v>41324.79415509259</v>
      </c>
      <c r="T3163" s="12">
        <f>(((I3163/60)/60)/24)+DATE(1970,1,1)</f>
        <v>41354.752488425926</v>
      </c>
    </row>
    <row r="3164" spans="1:20" ht="48" x14ac:dyDescent="0.2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>E3164/D3164</f>
        <v>1.0864893617021276</v>
      </c>
      <c r="P3164" s="8">
        <f>E3164/L3164</f>
        <v>99.15533980582525</v>
      </c>
      <c r="Q3164" t="str">
        <f>LEFT(N3164, SEARCH("/", N3164,1)-1)</f>
        <v>music</v>
      </c>
      <c r="R3164" t="str">
        <f>RIGHT(N3164,LEN(N3164)-SEARCH("/",N3164,1))</f>
        <v>rock</v>
      </c>
      <c r="S3164" s="12">
        <f>(((J3164/60)/60)/24)+DATE(1970,1,1)</f>
        <v>42445.823055555549</v>
      </c>
      <c r="T3164" s="12">
        <f>(((I3164/60)/60)/24)+DATE(1970,1,1)</f>
        <v>42476</v>
      </c>
    </row>
    <row r="3165" spans="1:20" ht="32" x14ac:dyDescent="0.2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>E3165/D3165</f>
        <v>5.7142857142857143E-3</v>
      </c>
      <c r="P3165" s="8">
        <f>E3165/L3165</f>
        <v>15.428571428571429</v>
      </c>
      <c r="Q3165" t="str">
        <f>LEFT(N3165, SEARCH("/", N3165,1)-1)</f>
        <v>technology</v>
      </c>
      <c r="R3165" t="str">
        <f>RIGHT(N3165,LEN(N3165)-SEARCH("/",N3165,1))</f>
        <v>web</v>
      </c>
      <c r="S3165" s="12">
        <f>(((J3165/60)/60)/24)+DATE(1970,1,1)</f>
        <v>42094.101145833338</v>
      </c>
      <c r="T3165" s="12">
        <f>(((I3165/60)/60)/24)+DATE(1970,1,1)</f>
        <v>42124.101145833338</v>
      </c>
    </row>
    <row r="3166" spans="1:20" ht="32" x14ac:dyDescent="0.2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>E3166/D3166</f>
        <v>1.0554089709762533E-4</v>
      </c>
      <c r="P3166" s="8">
        <f>E3166/L3166</f>
        <v>1</v>
      </c>
      <c r="Q3166" t="str">
        <f>LEFT(N3166, SEARCH("/", N3166,1)-1)</f>
        <v>publishing</v>
      </c>
      <c r="R3166" t="str">
        <f>RIGHT(N3166,LEN(N3166)-SEARCH("/",N3166,1))</f>
        <v>translations</v>
      </c>
      <c r="S3166" s="12">
        <f>(((J3166/60)/60)/24)+DATE(1970,1,1)</f>
        <v>41931.959016203706</v>
      </c>
      <c r="T3166" s="12">
        <f>(((I3166/60)/60)/24)+DATE(1970,1,1)</f>
        <v>41962.00068287037</v>
      </c>
    </row>
    <row r="3167" spans="1:20" ht="32" x14ac:dyDescent="0.2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5">
        <f>E3167/D3167</f>
        <v>1.0067894736842105</v>
      </c>
      <c r="P3167" s="8">
        <f>E3167/L3167</f>
        <v>135.66666666666666</v>
      </c>
      <c r="Q3167" t="str">
        <f>LEFT(N3167, SEARCH("/", N3167,1)-1)</f>
        <v>photography</v>
      </c>
      <c r="R3167" t="str">
        <f>RIGHT(N3167,LEN(N3167)-SEARCH("/",N3167,1))</f>
        <v>photobooks</v>
      </c>
      <c r="S3167" s="12">
        <f>(((J3167/60)/60)/24)+DATE(1970,1,1)</f>
        <v>42052.628703703704</v>
      </c>
      <c r="T3167" s="12">
        <f>(((I3167/60)/60)/24)+DATE(1970,1,1)</f>
        <v>42082.587037037039</v>
      </c>
    </row>
    <row r="3168" spans="1:20" ht="48" x14ac:dyDescent="0.2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5">
        <f>E3168/D3168</f>
        <v>0.22052631578947368</v>
      </c>
      <c r="P3168" s="8">
        <f>E3168/L3168</f>
        <v>48.720930232558139</v>
      </c>
      <c r="Q3168" t="str">
        <f>LEFT(N3168, SEARCH("/", N3168,1)-1)</f>
        <v>photography</v>
      </c>
      <c r="R3168" t="str">
        <f>RIGHT(N3168,LEN(N3168)-SEARCH("/",N3168,1))</f>
        <v>photobooks</v>
      </c>
      <c r="S3168" s="12">
        <f>(((J3168/60)/60)/24)+DATE(1970,1,1)</f>
        <v>42515.439421296294</v>
      </c>
      <c r="T3168" s="12">
        <f>(((I3168/60)/60)/24)+DATE(1970,1,1)</f>
        <v>42575.439421296294</v>
      </c>
    </row>
    <row r="3169" spans="1:20" ht="48" x14ac:dyDescent="0.2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5">
        <f>E3169/D3169</f>
        <v>1.268842105263158</v>
      </c>
      <c r="P3169" s="8">
        <f>E3169/L3169</f>
        <v>117.6</v>
      </c>
      <c r="Q3169" t="str">
        <f>LEFT(N3169, SEARCH("/", N3169,1)-1)</f>
        <v>technology</v>
      </c>
      <c r="R3169" t="str">
        <f>RIGHT(N3169,LEN(N3169)-SEARCH("/",N3169,1))</f>
        <v>hardware</v>
      </c>
      <c r="S3169" s="12">
        <f>(((J3169/60)/60)/24)+DATE(1970,1,1)</f>
        <v>41863.429791666669</v>
      </c>
      <c r="T3169" s="12">
        <f>(((I3169/60)/60)/24)+DATE(1970,1,1)</f>
        <v>41898.429791666669</v>
      </c>
    </row>
    <row r="3170" spans="1:20" ht="48" x14ac:dyDescent="0.2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5">
        <f>E3170/D3170</f>
        <v>1.8461052631578947</v>
      </c>
      <c r="P3170" s="8">
        <f>E3170/L3170</f>
        <v>65.318435754189949</v>
      </c>
      <c r="Q3170" t="str">
        <f>LEFT(N3170, SEARCH("/", N3170,1)-1)</f>
        <v>games</v>
      </c>
      <c r="R3170" t="str">
        <f>RIGHT(N3170,LEN(N3170)-SEARCH("/",N3170,1))</f>
        <v>tabletop games</v>
      </c>
      <c r="S3170" s="12">
        <f>(((J3170/60)/60)/24)+DATE(1970,1,1)</f>
        <v>42417.625046296293</v>
      </c>
      <c r="T3170" s="12">
        <f>(((I3170/60)/60)/24)+DATE(1970,1,1)</f>
        <v>42452.290972222225</v>
      </c>
    </row>
    <row r="3171" spans="1:20" ht="48" x14ac:dyDescent="0.2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>E3171/D3171</f>
        <v>6.0263157894736845E-2</v>
      </c>
      <c r="P3171" s="8">
        <f>E3171/L3171</f>
        <v>163.57142857142858</v>
      </c>
      <c r="Q3171" t="str">
        <f>LEFT(N3171, SEARCH("/", N3171,1)-1)</f>
        <v>theater</v>
      </c>
      <c r="R3171" t="str">
        <f>RIGHT(N3171,LEN(N3171)-SEARCH("/",N3171,1))</f>
        <v>spaces</v>
      </c>
      <c r="S3171" s="12">
        <f>(((J3171/60)/60)/24)+DATE(1970,1,1)</f>
        <v>42787.862430555557</v>
      </c>
      <c r="T3171" s="12">
        <f>(((I3171/60)/60)/24)+DATE(1970,1,1)</f>
        <v>42830.820763888885</v>
      </c>
    </row>
    <row r="3172" spans="1:20" ht="48" x14ac:dyDescent="0.2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>E3172/D3172</f>
        <v>1.0580000000000001</v>
      </c>
      <c r="P3172" s="8">
        <f>E3172/L3172</f>
        <v>206.31</v>
      </c>
      <c r="Q3172" t="str">
        <f>LEFT(N3172, SEARCH("/", N3172,1)-1)</f>
        <v>games</v>
      </c>
      <c r="R3172" t="str">
        <f>RIGHT(N3172,LEN(N3172)-SEARCH("/",N3172,1))</f>
        <v>tabletop games</v>
      </c>
      <c r="S3172" s="12">
        <f>(((J3172/60)/60)/24)+DATE(1970,1,1)</f>
        <v>42152.640833333338</v>
      </c>
      <c r="T3172" s="12">
        <f>(((I3172/60)/60)/24)+DATE(1970,1,1)</f>
        <v>42182.640833333338</v>
      </c>
    </row>
    <row r="3173" spans="1:20" ht="48" x14ac:dyDescent="0.2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>E3173/D3173</f>
        <v>0.17512820512820512</v>
      </c>
      <c r="P3173" s="8">
        <f>E3173/L3173</f>
        <v>126.48148148148148</v>
      </c>
      <c r="Q3173" t="str">
        <f>LEFT(N3173, SEARCH("/", N3173,1)-1)</f>
        <v>technology</v>
      </c>
      <c r="R3173" t="str">
        <f>RIGHT(N3173,LEN(N3173)-SEARCH("/",N3173,1))</f>
        <v>makerspaces</v>
      </c>
      <c r="S3173" s="12">
        <f>(((J3173/60)/60)/24)+DATE(1970,1,1)</f>
        <v>41793.029432870368</v>
      </c>
      <c r="T3173" s="12">
        <f>(((I3173/60)/60)/24)+DATE(1970,1,1)</f>
        <v>41823.029432870368</v>
      </c>
    </row>
    <row r="3174" spans="1:20" ht="32" x14ac:dyDescent="0.2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>E3174/D3174</f>
        <v>1.1210606060606061</v>
      </c>
      <c r="P3174" s="8">
        <f>E3174/L3174</f>
        <v>116.21465968586388</v>
      </c>
      <c r="Q3174" t="str">
        <f>LEFT(N3174, SEARCH("/", N3174,1)-1)</f>
        <v>photography</v>
      </c>
      <c r="R3174" t="str">
        <f>RIGHT(N3174,LEN(N3174)-SEARCH("/",N3174,1))</f>
        <v>photobooks</v>
      </c>
      <c r="S3174" s="12">
        <f>(((J3174/60)/60)/24)+DATE(1970,1,1)</f>
        <v>42654.177187499998</v>
      </c>
      <c r="T3174" s="12">
        <f>(((I3174/60)/60)/24)+DATE(1970,1,1)</f>
        <v>42684.218854166669</v>
      </c>
    </row>
    <row r="3175" spans="1:20" ht="48" x14ac:dyDescent="0.2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>E3175/D3175</f>
        <v>0</v>
      </c>
      <c r="P3175" s="8" t="e">
        <f>E3175/L3175</f>
        <v>#DIV/0!</v>
      </c>
      <c r="Q3175" t="str">
        <f>LEFT(N3175, SEARCH("/", N3175,1)-1)</f>
        <v>publishing</v>
      </c>
      <c r="R3175" t="str">
        <f>RIGHT(N3175,LEN(N3175)-SEARCH("/",N3175,1))</f>
        <v>children's books</v>
      </c>
      <c r="S3175" s="12">
        <f>(((J3175/60)/60)/24)+DATE(1970,1,1)</f>
        <v>41257.531712962962</v>
      </c>
      <c r="T3175" s="12">
        <f>(((I3175/60)/60)/24)+DATE(1970,1,1)</f>
        <v>41306.708333333336</v>
      </c>
    </row>
    <row r="3176" spans="1:20" ht="48" x14ac:dyDescent="0.2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5">
        <f>E3176/D3176</f>
        <v>1.1172500000000001</v>
      </c>
      <c r="P3176" s="8">
        <f>E3176/L3176</f>
        <v>148.96666666666667</v>
      </c>
      <c r="Q3176" t="str">
        <f>LEFT(N3176, SEARCH("&amp;", N3176,1)-1)</f>
        <v xml:space="preserve">film </v>
      </c>
      <c r="R3176" t="str">
        <f>RIGHT(N3176,LEN(N3176)-SEARCH("&amp; ",N3176,1))</f>
        <v xml:space="preserve"> video/television</v>
      </c>
      <c r="S3176" s="12">
        <f>(((J3176/60)/60)/24)+DATE(1970,1,1)</f>
        <v>41929.164733796293</v>
      </c>
      <c r="T3176" s="12">
        <f>(((I3176/60)/60)/24)+DATE(1970,1,1)</f>
        <v>41959.206400462965</v>
      </c>
    </row>
    <row r="3177" spans="1:20" ht="48" x14ac:dyDescent="0.2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5">
        <f>E3177/D3177</f>
        <v>1.0012570000000001</v>
      </c>
      <c r="P3177" s="8">
        <f>E3177/L3177</f>
        <v>606.82242424242418</v>
      </c>
      <c r="Q3177" t="str">
        <f>LEFT(N3177, SEARCH("&amp;", N3177,1)-1)</f>
        <v xml:space="preserve">film </v>
      </c>
      <c r="R3177" t="str">
        <f>RIGHT(N3177,LEN(N3177)-SEARCH("&amp; ",N3177,1))</f>
        <v xml:space="preserve"> video/television</v>
      </c>
      <c r="S3177" s="12">
        <f>(((J3177/60)/60)/24)+DATE(1970,1,1)</f>
        <v>42230.23583333334</v>
      </c>
      <c r="T3177" s="12">
        <f>(((I3177/60)/60)/24)+DATE(1970,1,1)</f>
        <v>42261.875</v>
      </c>
    </row>
    <row r="3178" spans="1:20" ht="48" x14ac:dyDescent="0.2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5">
        <f>E3178/D3178</f>
        <v>0</v>
      </c>
      <c r="P3178" s="8" t="e">
        <f>E3178/L3178</f>
        <v>#DIV/0!</v>
      </c>
      <c r="Q3178" t="str">
        <f>LEFT(N3178, SEARCH("&amp;", N3178,1)-1)</f>
        <v xml:space="preserve">film </v>
      </c>
      <c r="R3178" t="str">
        <f>RIGHT(N3178,LEN(N3178)-SEARCH("&amp; ",N3178,1))</f>
        <v xml:space="preserve"> video/science fiction</v>
      </c>
      <c r="S3178" s="12">
        <f>(((J3178/60)/60)/24)+DATE(1970,1,1)</f>
        <v>41882.937303240738</v>
      </c>
      <c r="T3178" s="12">
        <f>(((I3178/60)/60)/24)+DATE(1970,1,1)</f>
        <v>41942.937303240738</v>
      </c>
    </row>
    <row r="3179" spans="1:20" ht="48" x14ac:dyDescent="0.2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5">
        <f>E3179/D3179</f>
        <v>5.7499999999999999E-3</v>
      </c>
      <c r="P3179" s="8">
        <f>E3179/L3179</f>
        <v>38.333333333333336</v>
      </c>
      <c r="Q3179" t="str">
        <f>LEFT(N3179, SEARCH("&amp;", N3179,1)-1)</f>
        <v xml:space="preserve">film </v>
      </c>
      <c r="R3179" t="str">
        <f>RIGHT(N3179,LEN(N3179)-SEARCH("&amp; ",N3179,1))</f>
        <v xml:space="preserve"> video/science fiction</v>
      </c>
      <c r="S3179" s="12">
        <f>(((J3179/60)/60)/24)+DATE(1970,1,1)</f>
        <v>42693.016180555554</v>
      </c>
      <c r="T3179" s="12">
        <f>(((I3179/60)/60)/24)+DATE(1970,1,1)</f>
        <v>42753.016180555554</v>
      </c>
    </row>
    <row r="3180" spans="1:20" ht="48" x14ac:dyDescent="0.2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5">
        <f>E3180/D3180</f>
        <v>6.4850000000000005E-2</v>
      </c>
      <c r="P3180" s="8">
        <f>E3180/L3180</f>
        <v>49.884615384615387</v>
      </c>
      <c r="Q3180" t="str">
        <f>LEFT(N3180, SEARCH("&amp;", N3180,1)-1)</f>
        <v xml:space="preserve">film </v>
      </c>
      <c r="R3180" t="str">
        <f>RIGHT(N3180,LEN(N3180)-SEARCH("&amp; ",N3180,1))</f>
        <v xml:space="preserve"> video/drama</v>
      </c>
      <c r="S3180" s="12">
        <f>(((J3180/60)/60)/24)+DATE(1970,1,1)</f>
        <v>41855.777905092589</v>
      </c>
      <c r="T3180" s="12">
        <f>(((I3180/60)/60)/24)+DATE(1970,1,1)</f>
        <v>41880.777905092589</v>
      </c>
    </row>
    <row r="3181" spans="1:20" ht="32" x14ac:dyDescent="0.2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5">
        <f>E3181/D3181</f>
        <v>1.0740000000000001</v>
      </c>
      <c r="P3181" s="8">
        <f>E3181/L3181</f>
        <v>97.63636363636364</v>
      </c>
      <c r="Q3181" t="str">
        <f>LEFT(N3181, SEARCH("&amp;", N3181,1)-1)</f>
        <v xml:space="preserve">film </v>
      </c>
      <c r="R3181" t="str">
        <f>RIGHT(N3181,LEN(N3181)-SEARCH("&amp; ",N3181,1))</f>
        <v xml:space="preserve"> video/documentary</v>
      </c>
      <c r="S3181" s="12">
        <f>(((J3181/60)/60)/24)+DATE(1970,1,1)</f>
        <v>41017.885462962964</v>
      </c>
      <c r="T3181" s="12">
        <f>(((I3181/60)/60)/24)+DATE(1970,1,1)</f>
        <v>41067.621527777781</v>
      </c>
    </row>
    <row r="3182" spans="1:20" ht="48" x14ac:dyDescent="0.2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5">
        <f>E3182/D3182</f>
        <v>1.08395</v>
      </c>
      <c r="P3182" s="8">
        <f>E3182/L3182</f>
        <v>65.298192771084331</v>
      </c>
      <c r="Q3182" t="str">
        <f>LEFT(N3182, SEARCH("&amp;", N3182,1)-1)</f>
        <v xml:space="preserve">film </v>
      </c>
      <c r="R3182" t="str">
        <f>RIGHT(N3182,LEN(N3182)-SEARCH("&amp; ",N3182,1))</f>
        <v xml:space="preserve"> video/documentary</v>
      </c>
      <c r="S3182" s="12">
        <f>(((J3182/60)/60)/24)+DATE(1970,1,1)</f>
        <v>41193.032013888893</v>
      </c>
      <c r="T3182" s="12">
        <f>(((I3182/60)/60)/24)+DATE(1970,1,1)</f>
        <v>41223.073680555557</v>
      </c>
    </row>
    <row r="3183" spans="1:20" ht="48" x14ac:dyDescent="0.2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5">
        <f>E3183/D3183</f>
        <v>1.0064</v>
      </c>
      <c r="P3183" s="8">
        <f>E3183/L3183</f>
        <v>141.74647887323943</v>
      </c>
      <c r="Q3183" t="str">
        <f>LEFT(N3183, SEARCH("&amp;", N3183,1)-1)</f>
        <v xml:space="preserve">film </v>
      </c>
      <c r="R3183" t="str">
        <f>RIGHT(N3183,LEN(N3183)-SEARCH("&amp; ",N3183,1))</f>
        <v xml:space="preserve"> video/documentary</v>
      </c>
      <c r="S3183" s="12">
        <f>(((J3183/60)/60)/24)+DATE(1970,1,1)</f>
        <v>42089.72802083334</v>
      </c>
      <c r="T3183" s="12">
        <f>(((I3183/60)/60)/24)+DATE(1970,1,1)</f>
        <v>42125.165972222225</v>
      </c>
    </row>
    <row r="3184" spans="1:20" ht="48" x14ac:dyDescent="0.2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5">
        <f>E3184/D3184</f>
        <v>1.0410165</v>
      </c>
      <c r="P3184" s="8">
        <f>E3184/L3184</f>
        <v>138.8022</v>
      </c>
      <c r="Q3184" t="str">
        <f>LEFT(N3184, SEARCH("&amp;", N3184,1)-1)</f>
        <v xml:space="preserve">film </v>
      </c>
      <c r="R3184" t="str">
        <f>RIGHT(N3184,LEN(N3184)-SEARCH("&amp; ",N3184,1))</f>
        <v xml:space="preserve"> video/documentary</v>
      </c>
      <c r="S3184" s="12">
        <f>(((J3184/60)/60)/24)+DATE(1970,1,1)</f>
        <v>40868.219814814816</v>
      </c>
      <c r="T3184" s="12">
        <f>(((I3184/60)/60)/24)+DATE(1970,1,1)</f>
        <v>40909.332638888889</v>
      </c>
    </row>
    <row r="3185" spans="1:20" ht="48" x14ac:dyDescent="0.2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5">
        <f>E3185/D3185</f>
        <v>1.0658000000000001</v>
      </c>
      <c r="P3185" s="8">
        <f>E3185/L3185</f>
        <v>134.91139240506328</v>
      </c>
      <c r="Q3185" t="str">
        <f>LEFT(N3185, SEARCH("&amp;", N3185,1)-1)</f>
        <v xml:space="preserve">film </v>
      </c>
      <c r="R3185" t="str">
        <f>RIGHT(N3185,LEN(N3185)-SEARCH("&amp; ",N3185,1))</f>
        <v xml:space="preserve"> video/documentary</v>
      </c>
      <c r="S3185" s="12">
        <f>(((J3185/60)/60)/24)+DATE(1970,1,1)</f>
        <v>42331.551307870366</v>
      </c>
      <c r="T3185" s="12">
        <f>(((I3185/60)/60)/24)+DATE(1970,1,1)</f>
        <v>42360.958333333328</v>
      </c>
    </row>
    <row r="3186" spans="1:20" ht="48" x14ac:dyDescent="0.2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5">
        <f>E3186/D3186</f>
        <v>1.1210500000000001</v>
      </c>
      <c r="P3186" s="8">
        <f>E3186/L3186</f>
        <v>58.540469973890339</v>
      </c>
      <c r="Q3186" t="str">
        <f>LEFT(N3186, SEARCH("&amp;", N3186,1)-1)</f>
        <v xml:space="preserve">film </v>
      </c>
      <c r="R3186" t="str">
        <f>RIGHT(N3186,LEN(N3186)-SEARCH("&amp; ",N3186,1))</f>
        <v xml:space="preserve"> video/documentary</v>
      </c>
      <c r="S3186" s="12">
        <f>(((J3186/60)/60)/24)+DATE(1970,1,1)</f>
        <v>41980.781793981485</v>
      </c>
      <c r="T3186" s="12">
        <f>(((I3186/60)/60)/24)+DATE(1970,1,1)</f>
        <v>42010.781793981485</v>
      </c>
    </row>
    <row r="3187" spans="1:20" ht="48" x14ac:dyDescent="0.2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5">
        <f>E3187/D3187</f>
        <v>1.0061</v>
      </c>
      <c r="P3187" s="8">
        <f>E3187/L3187</f>
        <v>104.25906735751295</v>
      </c>
      <c r="Q3187" t="str">
        <f>LEFT(N3187, SEARCH("&amp;", N3187,1)-1)</f>
        <v xml:space="preserve">film </v>
      </c>
      <c r="R3187" t="str">
        <f>RIGHT(N3187,LEN(N3187)-SEARCH("&amp; ",N3187,1))</f>
        <v xml:space="preserve"> video/documentary</v>
      </c>
      <c r="S3187" s="12">
        <f>(((J3187/60)/60)/24)+DATE(1970,1,1)</f>
        <v>40865.042256944449</v>
      </c>
      <c r="T3187" s="12">
        <f>(((I3187/60)/60)/24)+DATE(1970,1,1)</f>
        <v>40895.040972222225</v>
      </c>
    </row>
    <row r="3188" spans="1:20" ht="48" x14ac:dyDescent="0.2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5">
        <f>E3188/D3188</f>
        <v>1.0680499999999999</v>
      </c>
      <c r="P3188" s="8">
        <f>E3188/L3188</f>
        <v>224.85263157894738</v>
      </c>
      <c r="Q3188" t="str">
        <f>LEFT(N3188, SEARCH("&amp;", N3188,1)-1)</f>
        <v xml:space="preserve">film </v>
      </c>
      <c r="R3188" t="str">
        <f>RIGHT(N3188,LEN(N3188)-SEARCH("&amp; ",N3188,1))</f>
        <v xml:space="preserve"> video/documentary</v>
      </c>
      <c r="S3188" s="12">
        <f>(((J3188/60)/60)/24)+DATE(1970,1,1)</f>
        <v>42687.875775462962</v>
      </c>
      <c r="T3188" s="12">
        <f>(((I3188/60)/60)/24)+DATE(1970,1,1)</f>
        <v>42718.5</v>
      </c>
    </row>
    <row r="3189" spans="1:20" ht="48" x14ac:dyDescent="0.2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5">
        <f>E3189/D3189</f>
        <v>7.6499999999999997E-3</v>
      </c>
      <c r="P3189" s="8">
        <f>E3189/L3189</f>
        <v>11.76923076923077</v>
      </c>
      <c r="Q3189" t="str">
        <f>LEFT(N3189, SEARCH("&amp;", N3189,1)-1)</f>
        <v xml:space="preserve">film </v>
      </c>
      <c r="R3189" t="str">
        <f>RIGHT(N3189,LEN(N3189)-SEARCH("&amp; ",N3189,1))</f>
        <v xml:space="preserve"> video/animation</v>
      </c>
      <c r="S3189" s="12">
        <f>(((J3189/60)/60)/24)+DATE(1970,1,1)</f>
        <v>41400.92627314815</v>
      </c>
      <c r="T3189" s="12">
        <f>(((I3189/60)/60)/24)+DATE(1970,1,1)</f>
        <v>41430.92627314815</v>
      </c>
    </row>
    <row r="3190" spans="1:20" ht="48" x14ac:dyDescent="0.2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5">
        <f>E3190/D3190</f>
        <v>9.3799999999999994E-2</v>
      </c>
      <c r="P3190" s="8">
        <f>E3190/L3190</f>
        <v>170.54545454545453</v>
      </c>
      <c r="Q3190" t="str">
        <f>LEFT(N3190, SEARCH("&amp;", N3190,1)-1)</f>
        <v xml:space="preserve">film </v>
      </c>
      <c r="R3190" t="str">
        <f>RIGHT(N3190,LEN(N3190)-SEARCH("&amp; ",N3190,1))</f>
        <v xml:space="preserve"> video/animation</v>
      </c>
      <c r="S3190" s="12">
        <f>(((J3190/60)/60)/24)+DATE(1970,1,1)</f>
        <v>42296.261087962965</v>
      </c>
      <c r="T3190" s="12">
        <f>(((I3190/60)/60)/24)+DATE(1970,1,1)</f>
        <v>42326.302754629629</v>
      </c>
    </row>
    <row r="3191" spans="1:20" ht="48" x14ac:dyDescent="0.2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5">
        <f>E3191/D3191</f>
        <v>0</v>
      </c>
      <c r="P3191" s="8" t="e">
        <f>E3191/L3191</f>
        <v>#DIV/0!</v>
      </c>
      <c r="Q3191" t="str">
        <f>LEFT(N3191, SEARCH("&amp;", N3191,1)-1)</f>
        <v xml:space="preserve">film </v>
      </c>
      <c r="R3191" t="str">
        <f>RIGHT(N3191,LEN(N3191)-SEARCH("&amp; ",N3191,1))</f>
        <v xml:space="preserve"> video/animation</v>
      </c>
      <c r="S3191" s="12">
        <f>(((J3191/60)/60)/24)+DATE(1970,1,1)</f>
        <v>41634.715173611112</v>
      </c>
      <c r="T3191" s="12">
        <f>(((I3191/60)/60)/24)+DATE(1970,1,1)</f>
        <v>41664.715173611112</v>
      </c>
    </row>
    <row r="3192" spans="1:20" ht="48" x14ac:dyDescent="0.2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5">
        <f>E3192/D3192</f>
        <v>0</v>
      </c>
      <c r="P3192" s="8" t="e">
        <f>E3192/L3192</f>
        <v>#DIV/0!</v>
      </c>
      <c r="Q3192" t="str">
        <f>LEFT(N3192, SEARCH("&amp;", N3192,1)-1)</f>
        <v xml:space="preserve">film </v>
      </c>
      <c r="R3192" t="str">
        <f>RIGHT(N3192,LEN(N3192)-SEARCH("&amp; ",N3192,1))</f>
        <v xml:space="preserve"> video/animation</v>
      </c>
      <c r="S3192" s="12">
        <f>(((J3192/60)/60)/24)+DATE(1970,1,1)</f>
        <v>41837.767500000002</v>
      </c>
      <c r="T3192" s="12">
        <f>(((I3192/60)/60)/24)+DATE(1970,1,1)</f>
        <v>41867.767500000002</v>
      </c>
    </row>
    <row r="3193" spans="1:20" ht="48" x14ac:dyDescent="0.2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5">
        <f>E3193/D3193</f>
        <v>0.21575</v>
      </c>
      <c r="P3193" s="8">
        <f>E3193/L3193</f>
        <v>110.64102564102564</v>
      </c>
      <c r="Q3193" t="str">
        <f>LEFT(N3193, SEARCH("&amp;", N3193,1)-1)</f>
        <v xml:space="preserve">film </v>
      </c>
      <c r="R3193" t="str">
        <f>RIGHT(N3193,LEN(N3193)-SEARCH("&amp; ",N3193,1))</f>
        <v xml:space="preserve"> video/animation</v>
      </c>
      <c r="S3193" s="12">
        <f>(((J3193/60)/60)/24)+DATE(1970,1,1)</f>
        <v>41135.679791666669</v>
      </c>
      <c r="T3193" s="12">
        <f>(((I3193/60)/60)/24)+DATE(1970,1,1)</f>
        <v>41180.679791666669</v>
      </c>
    </row>
    <row r="3194" spans="1:20" ht="48" x14ac:dyDescent="0.2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5">
        <f>E3194/D3194</f>
        <v>1.5499999999999999E-3</v>
      </c>
      <c r="P3194" s="8">
        <f>E3194/L3194</f>
        <v>10.333333333333334</v>
      </c>
      <c r="Q3194" t="str">
        <f>LEFT(N3194, SEARCH("&amp;", N3194,1)-1)</f>
        <v xml:space="preserve">film </v>
      </c>
      <c r="R3194" t="str">
        <f>RIGHT(N3194,LEN(N3194)-SEARCH("&amp; ",N3194,1))</f>
        <v xml:space="preserve"> video/animation</v>
      </c>
      <c r="S3194" s="12">
        <f>(((J3194/60)/60)/24)+DATE(1970,1,1)</f>
        <v>41799.830613425926</v>
      </c>
      <c r="T3194" s="12">
        <f>(((I3194/60)/60)/24)+DATE(1970,1,1)</f>
        <v>41823.125</v>
      </c>
    </row>
    <row r="3195" spans="1:20" ht="64" x14ac:dyDescent="0.2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5">
        <f>E3195/D3195</f>
        <v>9.5500000000000002E-2</v>
      </c>
      <c r="P3195" s="8">
        <f>E3195/L3195</f>
        <v>73.461538461538467</v>
      </c>
      <c r="Q3195" t="str">
        <f>LEFT(N3195, SEARCH("&amp;", N3195,1)-1)</f>
        <v xml:space="preserve">film </v>
      </c>
      <c r="R3195" t="str">
        <f>RIGHT(N3195,LEN(N3195)-SEARCH("&amp; ",N3195,1))</f>
        <v xml:space="preserve"> video/animation</v>
      </c>
      <c r="S3195" s="12">
        <f>(((J3195/60)/60)/24)+DATE(1970,1,1)</f>
        <v>40043.895462962959</v>
      </c>
      <c r="T3195" s="12">
        <f>(((I3195/60)/60)/24)+DATE(1970,1,1)</f>
        <v>40098.874305555553</v>
      </c>
    </row>
    <row r="3196" spans="1:20" ht="48" x14ac:dyDescent="0.2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5">
        <f>E3196/D3196</f>
        <v>1.15E-2</v>
      </c>
      <c r="P3196" s="8">
        <f>E3196/L3196</f>
        <v>57.5</v>
      </c>
      <c r="Q3196" t="str">
        <f>LEFT(N3196, SEARCH("&amp;", N3196,1)-1)</f>
        <v xml:space="preserve">film </v>
      </c>
      <c r="R3196" t="str">
        <f>RIGHT(N3196,LEN(N3196)-SEARCH("&amp; ",N3196,1))</f>
        <v xml:space="preserve"> video/animation</v>
      </c>
      <c r="S3196" s="12">
        <f>(((J3196/60)/60)/24)+DATE(1970,1,1)</f>
        <v>40956.553530092591</v>
      </c>
      <c r="T3196" s="12">
        <f>(((I3196/60)/60)/24)+DATE(1970,1,1)</f>
        <v>40986.511863425927</v>
      </c>
    </row>
    <row r="3197" spans="1:20" ht="48" x14ac:dyDescent="0.2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5">
        <f>E3197/D3197</f>
        <v>3.2000000000000001E-2</v>
      </c>
      <c r="P3197" s="8">
        <f>E3197/L3197</f>
        <v>64</v>
      </c>
      <c r="Q3197" t="str">
        <f>LEFT(N3197, SEARCH("&amp;", N3197,1)-1)</f>
        <v xml:space="preserve">film </v>
      </c>
      <c r="R3197" t="str">
        <f>RIGHT(N3197,LEN(N3197)-SEARCH("&amp; ",N3197,1))</f>
        <v xml:space="preserve"> video/animation</v>
      </c>
      <c r="S3197" s="12">
        <f>(((J3197/60)/60)/24)+DATE(1970,1,1)</f>
        <v>41156.958993055552</v>
      </c>
      <c r="T3197" s="12">
        <f>(((I3197/60)/60)/24)+DATE(1970,1,1)</f>
        <v>41201.958993055552</v>
      </c>
    </row>
    <row r="3198" spans="1:20" ht="32" x14ac:dyDescent="0.2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5">
        <f>E3198/D3198</f>
        <v>2.9999999999999997E-4</v>
      </c>
      <c r="P3198" s="8">
        <f>E3198/L3198</f>
        <v>3</v>
      </c>
      <c r="Q3198" t="str">
        <f>LEFT(N3198, SEARCH("/", N3198,1)-1)</f>
        <v>technology</v>
      </c>
      <c r="R3198" t="str">
        <f>RIGHT(N3198,LEN(N3198)-SEARCH("/",N3198,1))</f>
        <v>web</v>
      </c>
      <c r="S3198" s="12">
        <f>(((J3198/60)/60)/24)+DATE(1970,1,1)</f>
        <v>42646.896898148145</v>
      </c>
      <c r="T3198" s="12">
        <f>(((I3198/60)/60)/24)+DATE(1970,1,1)</f>
        <v>42676.896898148145</v>
      </c>
    </row>
    <row r="3199" spans="1:20" ht="32" x14ac:dyDescent="0.2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5">
        <f>E3199/D3199</f>
        <v>0</v>
      </c>
      <c r="P3199" s="8" t="e">
        <f>E3199/L3199</f>
        <v>#DIV/0!</v>
      </c>
      <c r="Q3199" t="str">
        <f>LEFT(N3199, SEARCH("/", N3199,1)-1)</f>
        <v>technology</v>
      </c>
      <c r="R3199" t="str">
        <f>RIGHT(N3199,LEN(N3199)-SEARCH("/",N3199,1))</f>
        <v>web</v>
      </c>
      <c r="S3199" s="12">
        <f>(((J3199/60)/60)/24)+DATE(1970,1,1)</f>
        <v>42303.659317129626</v>
      </c>
      <c r="T3199" s="12">
        <f>(((I3199/60)/60)/24)+DATE(1970,1,1)</f>
        <v>42333.700983796298</v>
      </c>
    </row>
    <row r="3200" spans="1:20" ht="48" x14ac:dyDescent="0.2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5">
        <f>E3200/D3200</f>
        <v>14.604850000000001</v>
      </c>
      <c r="P3200" s="8">
        <f>E3200/L3200</f>
        <v>134.3592456301748</v>
      </c>
      <c r="Q3200" t="str">
        <f>LEFT(N3200, SEARCH("/", N3200,1)-1)</f>
        <v>technology</v>
      </c>
      <c r="R3200" t="str">
        <f>RIGHT(N3200,LEN(N3200)-SEARCH("/",N3200,1))</f>
        <v>wearables</v>
      </c>
      <c r="S3200" s="12">
        <f>(((J3200/60)/60)/24)+DATE(1970,1,1)</f>
        <v>42199.651319444441</v>
      </c>
      <c r="T3200" s="12">
        <f>(((I3200/60)/60)/24)+DATE(1970,1,1)</f>
        <v>42235.651319444441</v>
      </c>
    </row>
    <row r="3201" spans="1:20" ht="48" x14ac:dyDescent="0.2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5">
        <f>E3201/D3201</f>
        <v>0.72989999999999999</v>
      </c>
      <c r="P3201" s="8">
        <f>E3201/L3201</f>
        <v>405.5</v>
      </c>
      <c r="Q3201" t="str">
        <f>LEFT(N3201, SEARCH("/", N3201,1)-1)</f>
        <v>technology</v>
      </c>
      <c r="R3201" t="str">
        <f>RIGHT(N3201,LEN(N3201)-SEARCH("/",N3201,1))</f>
        <v>wearables</v>
      </c>
      <c r="S3201" s="12">
        <f>(((J3201/60)/60)/24)+DATE(1970,1,1)</f>
        <v>42262.104780092588</v>
      </c>
      <c r="T3201" s="12">
        <f>(((I3201/60)/60)/24)+DATE(1970,1,1)</f>
        <v>42292.104780092588</v>
      </c>
    </row>
    <row r="3202" spans="1:20" ht="32" x14ac:dyDescent="0.2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5">
        <f>E3202/D3202</f>
        <v>0.1234</v>
      </c>
      <c r="P3202" s="8">
        <f>E3202/L3202</f>
        <v>72.588235294117652</v>
      </c>
      <c r="Q3202" t="str">
        <f>LEFT(N3202, SEARCH("/", N3202,1)-1)</f>
        <v>technology</v>
      </c>
      <c r="R3202" t="str">
        <f>RIGHT(N3202,LEN(N3202)-SEARCH("/",N3202,1))</f>
        <v>wearables</v>
      </c>
      <c r="S3202" s="12">
        <f>(((J3202/60)/60)/24)+DATE(1970,1,1)</f>
        <v>42579.634733796294</v>
      </c>
      <c r="T3202" s="12">
        <f>(((I3202/60)/60)/24)+DATE(1970,1,1)</f>
        <v>42622.25</v>
      </c>
    </row>
    <row r="3203" spans="1:20" ht="48" x14ac:dyDescent="0.2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5">
        <f>E3203/D3203</f>
        <v>6.5299999999999997E-2</v>
      </c>
      <c r="P3203" s="8">
        <f>E3203/L3203</f>
        <v>6.4975124378109452</v>
      </c>
      <c r="Q3203" t="str">
        <f>LEFT(N3203, SEARCH("/", N3203,1)-1)</f>
        <v>technology</v>
      </c>
      <c r="R3203" t="str">
        <f>RIGHT(N3203,LEN(N3203)-SEARCH("/",N3203,1))</f>
        <v>wearables</v>
      </c>
      <c r="S3203" s="12">
        <f>(((J3203/60)/60)/24)+DATE(1970,1,1)</f>
        <v>42696.37572916667</v>
      </c>
      <c r="T3203" s="12">
        <f>(((I3203/60)/60)/24)+DATE(1970,1,1)</f>
        <v>42726.37572916667</v>
      </c>
    </row>
    <row r="3204" spans="1:20" ht="48" x14ac:dyDescent="0.2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5">
        <f>E3204/D3204</f>
        <v>1.0035000000000001</v>
      </c>
      <c r="P3204" s="8">
        <f>E3204/L3204</f>
        <v>143.35714285714286</v>
      </c>
      <c r="Q3204" t="str">
        <f>LEFT(N3204, SEARCH("/", N3204,1)-1)</f>
        <v>publishing</v>
      </c>
      <c r="R3204" t="str">
        <f>RIGHT(N3204,LEN(N3204)-SEARCH("/",N3204,1))</f>
        <v>nonfiction</v>
      </c>
      <c r="S3204" s="12">
        <f>(((J3204/60)/60)/24)+DATE(1970,1,1)</f>
        <v>42321.626296296294</v>
      </c>
      <c r="T3204" s="12">
        <f>(((I3204/60)/60)/24)+DATE(1970,1,1)</f>
        <v>42351.626296296294</v>
      </c>
    </row>
    <row r="3205" spans="1:20" ht="32" x14ac:dyDescent="0.2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5">
        <f>E3205/D3205</f>
        <v>1.3219000000000001</v>
      </c>
      <c r="P3205" s="8">
        <f>E3205/L3205</f>
        <v>99.766037735849054</v>
      </c>
      <c r="Q3205" t="str">
        <f>LEFT(N3205, SEARCH("/", N3205,1)-1)</f>
        <v>publishing</v>
      </c>
      <c r="R3205" t="str">
        <f>RIGHT(N3205,LEN(N3205)-SEARCH("/",N3205,1))</f>
        <v>nonfiction</v>
      </c>
      <c r="S3205" s="12">
        <f>(((J3205/60)/60)/24)+DATE(1970,1,1)</f>
        <v>40854.745266203703</v>
      </c>
      <c r="T3205" s="12">
        <f>(((I3205/60)/60)/24)+DATE(1970,1,1)</f>
        <v>40884.745266203703</v>
      </c>
    </row>
    <row r="3206" spans="1:20" ht="48" x14ac:dyDescent="0.2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5">
        <f>E3206/D3206</f>
        <v>3.0999999999999999E-3</v>
      </c>
      <c r="P3206" s="8">
        <f>E3206/L3206</f>
        <v>12.4</v>
      </c>
      <c r="Q3206" t="str">
        <f>LEFT(N3206, SEARCH("/", N3206,1)-1)</f>
        <v>music</v>
      </c>
      <c r="R3206" t="str">
        <f>RIGHT(N3206,LEN(N3206)-SEARCH("/",N3206,1))</f>
        <v>jazz</v>
      </c>
      <c r="S3206" s="12">
        <f>(((J3206/60)/60)/24)+DATE(1970,1,1)</f>
        <v>41488.022256944445</v>
      </c>
      <c r="T3206" s="12">
        <f>(((I3206/60)/60)/24)+DATE(1970,1,1)</f>
        <v>41518.022256944445</v>
      </c>
    </row>
    <row r="3207" spans="1:20" ht="48" x14ac:dyDescent="0.2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5">
        <f>E3207/D3207</f>
        <v>0.39169999999999999</v>
      </c>
      <c r="P3207" s="8">
        <f>E3207/L3207</f>
        <v>147.81132075471697</v>
      </c>
      <c r="Q3207" t="str">
        <f>LEFT(N3207, SEARCH("/", N3207,1)-1)</f>
        <v>music</v>
      </c>
      <c r="R3207" t="str">
        <f>RIGHT(N3207,LEN(N3207)-SEARCH("/",N3207,1))</f>
        <v>indie rock</v>
      </c>
      <c r="S3207" s="12">
        <f>(((J3207/60)/60)/24)+DATE(1970,1,1)</f>
        <v>42496.981597222228</v>
      </c>
      <c r="T3207" s="12">
        <f>(((I3207/60)/60)/24)+DATE(1970,1,1)</f>
        <v>42526.981597222228</v>
      </c>
    </row>
    <row r="3208" spans="1:20" ht="20" x14ac:dyDescent="0.2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5">
        <f>E3208/D3208</f>
        <v>5.0000000000000001E-3</v>
      </c>
      <c r="P3208" s="8">
        <f>E3208/L3208</f>
        <v>100</v>
      </c>
      <c r="Q3208" t="str">
        <f>LEFT(N3208, SEARCH("/", N3208,1)-1)</f>
        <v>music</v>
      </c>
      <c r="R3208" t="str">
        <f>RIGHT(N3208,LEN(N3208)-SEARCH("/",N3208,1))</f>
        <v>jazz</v>
      </c>
      <c r="S3208" s="12">
        <f>(((J3208/60)/60)/24)+DATE(1970,1,1)</f>
        <v>41227.641724537039</v>
      </c>
      <c r="T3208" s="12">
        <f>(((I3208/60)/60)/24)+DATE(1970,1,1)</f>
        <v>41262.641724537039</v>
      </c>
    </row>
    <row r="3209" spans="1:20" ht="32" x14ac:dyDescent="0.2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5">
        <f>E3209/D3209</f>
        <v>0</v>
      </c>
      <c r="P3209" s="8" t="e">
        <f>E3209/L3209</f>
        <v>#DIV/0!</v>
      </c>
      <c r="Q3209" t="str">
        <f>LEFT(N3209, SEARCH("/", N3209,1)-1)</f>
        <v>music</v>
      </c>
      <c r="R3209" t="str">
        <f>RIGHT(N3209,LEN(N3209)-SEARCH("/",N3209,1))</f>
        <v>jazz</v>
      </c>
      <c r="S3209" s="12">
        <f>(((J3209/60)/60)/24)+DATE(1970,1,1)</f>
        <v>41013.822858796295</v>
      </c>
      <c r="T3209" s="12">
        <f>(((I3209/60)/60)/24)+DATE(1970,1,1)</f>
        <v>41043.822858796295</v>
      </c>
    </row>
    <row r="3210" spans="1:20" ht="48" x14ac:dyDescent="0.2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5">
        <f>E3210/D3210</f>
        <v>1.3650000000000001E-2</v>
      </c>
      <c r="P3210" s="8">
        <f>E3210/L3210</f>
        <v>39</v>
      </c>
      <c r="Q3210" t="str">
        <f>LEFT(N3210, SEARCH("/", N3210,1)-1)</f>
        <v>technology</v>
      </c>
      <c r="R3210" t="str">
        <f>RIGHT(N3210,LEN(N3210)-SEARCH("/",N3210,1))</f>
        <v>wearables</v>
      </c>
      <c r="S3210" s="12">
        <f>(((J3210/60)/60)/24)+DATE(1970,1,1)</f>
        <v>42361.043703703705</v>
      </c>
      <c r="T3210" s="12">
        <f>(((I3210/60)/60)/24)+DATE(1970,1,1)</f>
        <v>42421.043703703705</v>
      </c>
    </row>
    <row r="3211" spans="1:20" ht="48" x14ac:dyDescent="0.2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5">
        <f>E3211/D3211</f>
        <v>0.17810000000000001</v>
      </c>
      <c r="P3211" s="8">
        <f>E3211/L3211</f>
        <v>43.97530864197531</v>
      </c>
      <c r="Q3211" t="str">
        <f>LEFT(N3211, SEARCH("/", N3211,1)-1)</f>
        <v>technology</v>
      </c>
      <c r="R3211" t="str">
        <f>RIGHT(N3211,LEN(N3211)-SEARCH("/",N3211,1))</f>
        <v>wearables</v>
      </c>
      <c r="S3211" s="12">
        <f>(((J3211/60)/60)/24)+DATE(1970,1,1)</f>
        <v>42422.254328703704</v>
      </c>
      <c r="T3211" s="12">
        <f>(((I3211/60)/60)/24)+DATE(1970,1,1)</f>
        <v>42482.21266203704</v>
      </c>
    </row>
    <row r="3212" spans="1:20" ht="48" x14ac:dyDescent="0.2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5">
        <f>E3212/D3212</f>
        <v>0.34625</v>
      </c>
      <c r="P3212" s="8">
        <f>E3212/L3212</f>
        <v>153.88888888888889</v>
      </c>
      <c r="Q3212" t="str">
        <f>LEFT(N3212, SEARCH("/", N3212,1)-1)</f>
        <v>technology</v>
      </c>
      <c r="R3212" t="str">
        <f>RIGHT(N3212,LEN(N3212)-SEARCH("/",N3212,1))</f>
        <v>wearables</v>
      </c>
      <c r="S3212" s="12">
        <f>(((J3212/60)/60)/24)+DATE(1970,1,1)</f>
        <v>41856.865717592591</v>
      </c>
      <c r="T3212" s="12">
        <f>(((I3212/60)/60)/24)+DATE(1970,1,1)</f>
        <v>41886.290972222225</v>
      </c>
    </row>
    <row r="3213" spans="1:20" ht="48" x14ac:dyDescent="0.2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5">
        <f>E3213/D3213</f>
        <v>2.0549999999999999E-2</v>
      </c>
      <c r="P3213" s="8">
        <f>E3213/L3213</f>
        <v>51.375</v>
      </c>
      <c r="Q3213" t="str">
        <f>LEFT(N3213, SEARCH("/", N3213,1)-1)</f>
        <v>technology</v>
      </c>
      <c r="R3213" t="str">
        <f>RIGHT(N3213,LEN(N3213)-SEARCH("/",N3213,1))</f>
        <v>wearables</v>
      </c>
      <c r="S3213" s="12">
        <f>(((J3213/60)/60)/24)+DATE(1970,1,1)</f>
        <v>42257.014965277776</v>
      </c>
      <c r="T3213" s="12">
        <f>(((I3213/60)/60)/24)+DATE(1970,1,1)</f>
        <v>42317.056631944448</v>
      </c>
    </row>
    <row r="3214" spans="1:20" ht="48" x14ac:dyDescent="0.2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5">
        <f>E3214/D3214</f>
        <v>0.1275</v>
      </c>
      <c r="P3214" s="8">
        <f>E3214/L3214</f>
        <v>110.8695652173913</v>
      </c>
      <c r="Q3214" t="str">
        <f>LEFT(N3214, SEARCH("/", N3214,1)-1)</f>
        <v>technology</v>
      </c>
      <c r="R3214" t="str">
        <f>RIGHT(N3214,LEN(N3214)-SEARCH("/",N3214,1))</f>
        <v>wearables</v>
      </c>
      <c r="S3214" s="12">
        <f>(((J3214/60)/60)/24)+DATE(1970,1,1)</f>
        <v>42324.767361111109</v>
      </c>
      <c r="T3214" s="12">
        <f>(((I3214/60)/60)/24)+DATE(1970,1,1)</f>
        <v>42379</v>
      </c>
    </row>
    <row r="3215" spans="1:20" ht="48" x14ac:dyDescent="0.2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5">
        <f>E3215/D3215</f>
        <v>0.16055</v>
      </c>
      <c r="P3215" s="8">
        <f>E3215/L3215</f>
        <v>214.06666666666666</v>
      </c>
      <c r="Q3215" t="str">
        <f>LEFT(N3215, SEARCH("/", N3215,1)-1)</f>
        <v>technology</v>
      </c>
      <c r="R3215" t="str">
        <f>RIGHT(N3215,LEN(N3215)-SEARCH("/",N3215,1))</f>
        <v>wearables</v>
      </c>
      <c r="S3215" s="12">
        <f>(((J3215/60)/60)/24)+DATE(1970,1,1)</f>
        <v>42780.709039351852</v>
      </c>
      <c r="T3215" s="12">
        <f>(((I3215/60)/60)/24)+DATE(1970,1,1)</f>
        <v>42810.667372685188</v>
      </c>
    </row>
    <row r="3216" spans="1:20" ht="48" x14ac:dyDescent="0.2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5">
        <f>E3216/D3216</f>
        <v>3.7499999999999999E-3</v>
      </c>
      <c r="P3216" s="8">
        <f>E3216/L3216</f>
        <v>75</v>
      </c>
      <c r="Q3216" t="str">
        <f>LEFT(N3216, SEARCH("/", N3216,1)-1)</f>
        <v>technology</v>
      </c>
      <c r="R3216" t="str">
        <f>RIGHT(N3216,LEN(N3216)-SEARCH("/",N3216,1))</f>
        <v>wearables</v>
      </c>
      <c r="S3216" s="12">
        <f>(((J3216/60)/60)/24)+DATE(1970,1,1)</f>
        <v>41946.898090277777</v>
      </c>
      <c r="T3216" s="12">
        <f>(((I3216/60)/60)/24)+DATE(1970,1,1)</f>
        <v>41991.898090277777</v>
      </c>
    </row>
    <row r="3217" spans="1:20" ht="48" x14ac:dyDescent="0.2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5">
        <f>E3217/D3217</f>
        <v>3.1050000000000001E-2</v>
      </c>
      <c r="P3217" s="8">
        <f>E3217/L3217</f>
        <v>88.714285714285708</v>
      </c>
      <c r="Q3217" t="str">
        <f>LEFT(N3217, SEARCH("/", N3217,1)-1)</f>
        <v>technology</v>
      </c>
      <c r="R3217" t="str">
        <f>RIGHT(N3217,LEN(N3217)-SEARCH("/",N3217,1))</f>
        <v>wearables</v>
      </c>
      <c r="S3217" s="12">
        <f>(((J3217/60)/60)/24)+DATE(1970,1,1)</f>
        <v>42535.492280092592</v>
      </c>
      <c r="T3217" s="12">
        <f>(((I3217/60)/60)/24)+DATE(1970,1,1)</f>
        <v>42565.492280092592</v>
      </c>
    </row>
    <row r="3218" spans="1:20" ht="48" x14ac:dyDescent="0.2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5">
        <f>E3218/D3218</f>
        <v>1.1863774999999999</v>
      </c>
      <c r="P3218" s="8">
        <f>E3218/L3218</f>
        <v>388.9762295081967</v>
      </c>
      <c r="Q3218" t="str">
        <f>LEFT(N3218, SEARCH("/", N3218,1)-1)</f>
        <v>music</v>
      </c>
      <c r="R3218" t="str">
        <f>RIGHT(N3218,LEN(N3218)-SEARCH("/",N3218,1))</f>
        <v>electronic music</v>
      </c>
      <c r="S3218" s="12">
        <f>(((J3218/60)/60)/24)+DATE(1970,1,1)</f>
        <v>42370.580590277779</v>
      </c>
      <c r="T3218" s="12">
        <f>(((I3218/60)/60)/24)+DATE(1970,1,1)</f>
        <v>42400.580590277779</v>
      </c>
    </row>
    <row r="3219" spans="1:20" ht="48" x14ac:dyDescent="0.2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5">
        <f>E3219/D3219</f>
        <v>9.1050000000000006E-2</v>
      </c>
      <c r="P3219" s="8">
        <f>E3219/L3219</f>
        <v>18.581632653061224</v>
      </c>
      <c r="Q3219" t="str">
        <f>LEFT(N3219, SEARCH("/", N3219,1)-1)</f>
        <v>games</v>
      </c>
      <c r="R3219" t="str">
        <f>RIGHT(N3219,LEN(N3219)-SEARCH("/",N3219,1))</f>
        <v>video games</v>
      </c>
      <c r="S3219" s="12">
        <f>(((J3219/60)/60)/24)+DATE(1970,1,1)</f>
        <v>41740.138113425928</v>
      </c>
      <c r="T3219" s="12">
        <f>(((I3219/60)/60)/24)+DATE(1970,1,1)</f>
        <v>41770.138113425928</v>
      </c>
    </row>
    <row r="3220" spans="1:20" ht="48" x14ac:dyDescent="0.2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5">
        <f>E3220/D3220</f>
        <v>1.0499999999999999E-3</v>
      </c>
      <c r="P3220" s="8">
        <f>E3220/L3220</f>
        <v>10.5</v>
      </c>
      <c r="Q3220" t="str">
        <f>LEFT(N3220, SEARCH("/", N3220,1)-1)</f>
        <v>games</v>
      </c>
      <c r="R3220" t="str">
        <f>RIGHT(N3220,LEN(N3220)-SEARCH("/",N3220,1))</f>
        <v>mobile games</v>
      </c>
      <c r="S3220" s="12">
        <f>(((J3220/60)/60)/24)+DATE(1970,1,1)</f>
        <v>42496.264965277776</v>
      </c>
      <c r="T3220" s="12">
        <f>(((I3220/60)/60)/24)+DATE(1970,1,1)</f>
        <v>42526.264965277776</v>
      </c>
    </row>
    <row r="3221" spans="1:20" ht="48" x14ac:dyDescent="0.2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5">
        <f>E3221/D3221</f>
        <v>2.9250000000000002E-2</v>
      </c>
      <c r="P3221" s="8">
        <f>E3221/L3221</f>
        <v>65</v>
      </c>
      <c r="Q3221" t="str">
        <f>LEFT(N3221, SEARCH("/", N3221,1)-1)</f>
        <v>food</v>
      </c>
      <c r="R3221" t="str">
        <f>RIGHT(N3221,LEN(N3221)-SEARCH("/",N3221,1))</f>
        <v>food trucks</v>
      </c>
      <c r="S3221" s="12">
        <f>(((J3221/60)/60)/24)+DATE(1970,1,1)</f>
        <v>42170.728460648148</v>
      </c>
      <c r="T3221" s="12">
        <f>(((I3221/60)/60)/24)+DATE(1970,1,1)</f>
        <v>42200.728460648148</v>
      </c>
    </row>
    <row r="3222" spans="1:20" ht="32" x14ac:dyDescent="0.2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5">
        <f>E3222/D3222</f>
        <v>2.5431499999999998</v>
      </c>
      <c r="P3222" s="8">
        <f>E3222/L3222</f>
        <v>493.81553398058253</v>
      </c>
      <c r="Q3222" t="str">
        <f>LEFT(N3222, SEARCH("/", N3222,1)-1)</f>
        <v>photography</v>
      </c>
      <c r="R3222" t="str">
        <f>RIGHT(N3222,LEN(N3222)-SEARCH("/",N3222,1))</f>
        <v>photobooks</v>
      </c>
      <c r="S3222" s="12">
        <f>(((J3222/60)/60)/24)+DATE(1970,1,1)</f>
        <v>42132.941805555558</v>
      </c>
      <c r="T3222" s="12">
        <f>(((I3222/60)/60)/24)+DATE(1970,1,1)</f>
        <v>42155.875</v>
      </c>
    </row>
    <row r="3223" spans="1:20" ht="48" x14ac:dyDescent="0.2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5">
        <f>E3223/D3223</f>
        <v>1.0952500000000001</v>
      </c>
      <c r="P3223" s="8">
        <f>E3223/L3223</f>
        <v>92.037815126050418</v>
      </c>
      <c r="Q3223" t="str">
        <f>LEFT(N3223, SEARCH("/", N3223,1)-1)</f>
        <v>theater</v>
      </c>
      <c r="R3223" t="str">
        <f>RIGHT(N3223,LEN(N3223)-SEARCH("/",N3223,1))</f>
        <v>plays</v>
      </c>
      <c r="S3223" s="12">
        <f>(((J3223/60)/60)/24)+DATE(1970,1,1)</f>
        <v>42461.747199074074</v>
      </c>
      <c r="T3223" s="12">
        <f>(((I3223/60)/60)/24)+DATE(1970,1,1)</f>
        <v>42491.747199074074</v>
      </c>
    </row>
    <row r="3224" spans="1:20" ht="32" x14ac:dyDescent="0.2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5">
        <f>E3224/D3224</f>
        <v>0.155</v>
      </c>
      <c r="P3224" s="8">
        <f>E3224/L3224</f>
        <v>129.16666666666666</v>
      </c>
      <c r="Q3224" t="str">
        <f>LEFT(N3224, SEARCH("/", N3224,1)-1)</f>
        <v>technology</v>
      </c>
      <c r="R3224" t="str">
        <f>RIGHT(N3224,LEN(N3224)-SEARCH("/",N3224,1))</f>
        <v>wearables</v>
      </c>
      <c r="S3224" s="12">
        <f>(((J3224/60)/60)/24)+DATE(1970,1,1)</f>
        <v>42556.667245370365</v>
      </c>
      <c r="T3224" s="12">
        <f>(((I3224/60)/60)/24)+DATE(1970,1,1)</f>
        <v>42601.667245370365</v>
      </c>
    </row>
    <row r="3225" spans="1:20" ht="48" x14ac:dyDescent="0.2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5">
        <f>E3225/D3225</f>
        <v>2.4299999999999999E-2</v>
      </c>
      <c r="P3225" s="8">
        <f>E3225/L3225</f>
        <v>60.75</v>
      </c>
      <c r="Q3225" t="str">
        <f>LEFT(N3225, SEARCH("/", N3225,1)-1)</f>
        <v>technology</v>
      </c>
      <c r="R3225" t="str">
        <f>RIGHT(N3225,LEN(N3225)-SEARCH("/",N3225,1))</f>
        <v>wearables</v>
      </c>
      <c r="S3225" s="12">
        <f>(((J3225/60)/60)/24)+DATE(1970,1,1)</f>
        <v>42704.086053240739</v>
      </c>
      <c r="T3225" s="12">
        <f>(((I3225/60)/60)/24)+DATE(1970,1,1)</f>
        <v>42734.086053240739</v>
      </c>
    </row>
    <row r="3226" spans="1:20" ht="32" x14ac:dyDescent="0.2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5">
        <f>E3226/D3226</f>
        <v>1.0126500000000001</v>
      </c>
      <c r="P3226" s="8">
        <f>E3226/L3226</f>
        <v>168.77500000000001</v>
      </c>
      <c r="Q3226" t="str">
        <f>LEFT(N3226, SEARCH("/", N3226,1)-1)</f>
        <v>publishing</v>
      </c>
      <c r="R3226" t="str">
        <f>RIGHT(N3226,LEN(N3226)-SEARCH("/",N3226,1))</f>
        <v>nonfiction</v>
      </c>
      <c r="S3226" s="12">
        <f>(((J3226/60)/60)/24)+DATE(1970,1,1)</f>
        <v>42382.74009259259</v>
      </c>
      <c r="T3226" s="12">
        <f>(((I3226/60)/60)/24)+DATE(1970,1,1)</f>
        <v>42412.74009259259</v>
      </c>
    </row>
    <row r="3227" spans="1:20" ht="48" x14ac:dyDescent="0.2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5">
        <f>E3227/D3227</f>
        <v>0.03</v>
      </c>
      <c r="P3227" s="8">
        <f>E3227/L3227</f>
        <v>75</v>
      </c>
      <c r="Q3227" t="str">
        <f>LEFT(N3227, SEARCH("/", N3227,1)-1)</f>
        <v>publishing</v>
      </c>
      <c r="R3227" t="str">
        <f>RIGHT(N3227,LEN(N3227)-SEARCH("/",N3227,1))</f>
        <v>translations</v>
      </c>
      <c r="S3227" s="12">
        <f>(((J3227/60)/60)/24)+DATE(1970,1,1)</f>
        <v>42457.871516203704</v>
      </c>
      <c r="T3227" s="12">
        <f>(((I3227/60)/60)/24)+DATE(1970,1,1)</f>
        <v>42487.579861111109</v>
      </c>
    </row>
    <row r="3228" spans="1:20" ht="48" x14ac:dyDescent="0.2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5">
        <f>E3228/D3228</f>
        <v>2.3999999999999998E-3</v>
      </c>
      <c r="P3228" s="8">
        <f>E3228/L3228</f>
        <v>16</v>
      </c>
      <c r="Q3228" t="str">
        <f>LEFT(N3228, SEARCH("/", N3228,1)-1)</f>
        <v>publishing</v>
      </c>
      <c r="R3228" t="str">
        <f>RIGHT(N3228,LEN(N3228)-SEARCH("/",N3228,1))</f>
        <v>fiction</v>
      </c>
      <c r="S3228" s="12">
        <f>(((J3228/60)/60)/24)+DATE(1970,1,1)</f>
        <v>42032.168530092589</v>
      </c>
      <c r="T3228" s="12">
        <f>(((I3228/60)/60)/24)+DATE(1970,1,1)</f>
        <v>42062.168530092589</v>
      </c>
    </row>
    <row r="3229" spans="1:20" ht="48" x14ac:dyDescent="0.2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5">
        <f>E3229/D3229</f>
        <v>1.359861</v>
      </c>
      <c r="P3229" s="8">
        <f>E3229/L3229</f>
        <v>95.764859154929582</v>
      </c>
      <c r="Q3229" t="str">
        <f>LEFT(N3229, SEARCH("/", N3229,1)-1)</f>
        <v>photography</v>
      </c>
      <c r="R3229" t="str">
        <f>RIGHT(N3229,LEN(N3229)-SEARCH("/",N3229,1))</f>
        <v>photobooks</v>
      </c>
      <c r="S3229" s="12">
        <f>(((J3229/60)/60)/24)+DATE(1970,1,1)</f>
        <v>42705.919201388882</v>
      </c>
      <c r="T3229" s="12">
        <f>(((I3229/60)/60)/24)+DATE(1970,1,1)</f>
        <v>42738.919201388882</v>
      </c>
    </row>
    <row r="3230" spans="1:20" ht="48" x14ac:dyDescent="0.2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5">
        <f>E3230/D3230</f>
        <v>0</v>
      </c>
      <c r="P3230" s="8" t="e">
        <f>E3230/L3230</f>
        <v>#DIV/0!</v>
      </c>
      <c r="Q3230" t="str">
        <f>LEFT(N3230, SEARCH("/", N3230,1)-1)</f>
        <v>photography</v>
      </c>
      <c r="R3230" t="str">
        <f>RIGHT(N3230,LEN(N3230)-SEARCH("/",N3230,1))</f>
        <v>nature</v>
      </c>
      <c r="S3230" s="12">
        <f>(((J3230/60)/60)/24)+DATE(1970,1,1)</f>
        <v>42188.252199074079</v>
      </c>
      <c r="T3230" s="12">
        <f>(((I3230/60)/60)/24)+DATE(1970,1,1)</f>
        <v>42218.252199074079</v>
      </c>
    </row>
    <row r="3231" spans="1:20" ht="48" x14ac:dyDescent="0.2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5">
        <f>E3231/D3231</f>
        <v>7.5000000000000002E-4</v>
      </c>
      <c r="P3231" s="8">
        <f>E3231/L3231</f>
        <v>15</v>
      </c>
      <c r="Q3231" t="str">
        <f>LEFT(N3231, SEARCH("/", N3231,1)-1)</f>
        <v>photography</v>
      </c>
      <c r="R3231" t="str">
        <f>RIGHT(N3231,LEN(N3231)-SEARCH("/",N3231,1))</f>
        <v>places</v>
      </c>
      <c r="S3231" s="12">
        <f>(((J3231/60)/60)/24)+DATE(1970,1,1)</f>
        <v>41877.904988425929</v>
      </c>
      <c r="T3231" s="12">
        <f>(((I3231/60)/60)/24)+DATE(1970,1,1)</f>
        <v>41907.904988425929</v>
      </c>
    </row>
    <row r="3232" spans="1:20" ht="48" x14ac:dyDescent="0.2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5">
        <f>E3232/D3232</f>
        <v>0.2606</v>
      </c>
      <c r="P3232" s="8">
        <f>E3232/L3232</f>
        <v>65.974683544303801</v>
      </c>
      <c r="Q3232" t="str">
        <f>LEFT(N3232, SEARCH("/", N3232,1)-1)</f>
        <v>music</v>
      </c>
      <c r="R3232" t="str">
        <f>RIGHT(N3232,LEN(N3232)-SEARCH("/",N3232,1))</f>
        <v>faith</v>
      </c>
      <c r="S3232" s="12">
        <f>(((J3232/60)/60)/24)+DATE(1970,1,1)</f>
        <v>42796.071643518517</v>
      </c>
      <c r="T3232" s="12">
        <f>(((I3232/60)/60)/24)+DATE(1970,1,1)</f>
        <v>42826.166666666672</v>
      </c>
    </row>
    <row r="3233" spans="1:20" ht="48" x14ac:dyDescent="0.2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5">
        <f>E3233/D3233</f>
        <v>2.955E-2</v>
      </c>
      <c r="P3233" s="8">
        <f>E3233/L3233</f>
        <v>73.875</v>
      </c>
      <c r="Q3233" t="str">
        <f>LEFT(N3233, SEARCH("/", N3233,1)-1)</f>
        <v>photography</v>
      </c>
      <c r="R3233" t="str">
        <f>RIGHT(N3233,LEN(N3233)-SEARCH("/",N3233,1))</f>
        <v>photobooks</v>
      </c>
      <c r="S3233" s="12">
        <f>(((J3233/60)/60)/24)+DATE(1970,1,1)</f>
        <v>41877.638298611113</v>
      </c>
      <c r="T3233" s="12">
        <f>(((I3233/60)/60)/24)+DATE(1970,1,1)</f>
        <v>41912.638298611113</v>
      </c>
    </row>
    <row r="3234" spans="1:20" ht="48" x14ac:dyDescent="0.2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5">
        <f>E3234/D3234</f>
        <v>1.0016</v>
      </c>
      <c r="P3234" s="8">
        <f>E3234/L3234</f>
        <v>417.33333333333331</v>
      </c>
      <c r="Q3234" t="str">
        <f>LEFT(N3234, SEARCH("/", N3234,1)-1)</f>
        <v>music</v>
      </c>
      <c r="R3234" t="str">
        <f>RIGHT(N3234,LEN(N3234)-SEARCH("/",N3234,1))</f>
        <v>rock</v>
      </c>
      <c r="S3234" s="12">
        <f>(((J3234/60)/60)/24)+DATE(1970,1,1)</f>
        <v>41736.899652777778</v>
      </c>
      <c r="T3234" s="12">
        <f>(((I3234/60)/60)/24)+DATE(1970,1,1)</f>
        <v>41768.916666666664</v>
      </c>
    </row>
    <row r="3235" spans="1:20" ht="48" x14ac:dyDescent="0.2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5">
        <f>E3235/D3235</f>
        <v>5.0000000000000001E-4</v>
      </c>
      <c r="P3235" s="8">
        <f>E3235/L3235</f>
        <v>10</v>
      </c>
      <c r="Q3235" t="str">
        <f>LEFT(N3235, SEARCH("/", N3235,1)-1)</f>
        <v>games</v>
      </c>
      <c r="R3235" t="str">
        <f>RIGHT(N3235,LEN(N3235)-SEARCH("/",N3235,1))</f>
        <v>mobile games</v>
      </c>
      <c r="S3235" s="12">
        <f>(((J3235/60)/60)/24)+DATE(1970,1,1)</f>
        <v>42649.924907407403</v>
      </c>
      <c r="T3235" s="12">
        <f>(((I3235/60)/60)/24)+DATE(1970,1,1)</f>
        <v>42679.924907407403</v>
      </c>
    </row>
    <row r="3236" spans="1:20" ht="48" x14ac:dyDescent="0.2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5">
        <f>E3236/D3236</f>
        <v>1.06E-2</v>
      </c>
      <c r="P3236" s="8">
        <f>E3236/L3236</f>
        <v>16.307692307692307</v>
      </c>
      <c r="Q3236" t="str">
        <f>LEFT(N3236, SEARCH("/", N3236,1)-1)</f>
        <v>games</v>
      </c>
      <c r="R3236" t="str">
        <f>RIGHT(N3236,LEN(N3236)-SEARCH("/",N3236,1))</f>
        <v>mobile games</v>
      </c>
      <c r="S3236" s="12">
        <f>(((J3236/60)/60)/24)+DATE(1970,1,1)</f>
        <v>42155.129652777774</v>
      </c>
      <c r="T3236" s="12">
        <f>(((I3236/60)/60)/24)+DATE(1970,1,1)</f>
        <v>42185.129652777774</v>
      </c>
    </row>
    <row r="3237" spans="1:20" ht="32" x14ac:dyDescent="0.2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5">
        <f>E3237/D3237</f>
        <v>5.1000000000000004E-3</v>
      </c>
      <c r="P3237" s="8">
        <f>E3237/L3237</f>
        <v>17</v>
      </c>
      <c r="Q3237" t="str">
        <f>LEFT(N3237, SEARCH("/", N3237,1)-1)</f>
        <v>technology</v>
      </c>
      <c r="R3237" t="str">
        <f>RIGHT(N3237,LEN(N3237)-SEARCH("/",N3237,1))</f>
        <v>gadgets</v>
      </c>
      <c r="S3237" s="12">
        <f>(((J3237/60)/60)/24)+DATE(1970,1,1)</f>
        <v>42656.717303240745</v>
      </c>
      <c r="T3237" s="12">
        <f>(((I3237/60)/60)/24)+DATE(1970,1,1)</f>
        <v>42681.758969907409</v>
      </c>
    </row>
    <row r="3238" spans="1:20" ht="48" x14ac:dyDescent="0.2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5">
        <f>E3238/D3238</f>
        <v>3.7012999999999998</v>
      </c>
      <c r="P3238" s="8">
        <f>E3238/L3238</f>
        <v>182.78024691358024</v>
      </c>
      <c r="Q3238" t="str">
        <f>LEFT(N3238, SEARCH("/", N3238,1)-1)</f>
        <v>technology</v>
      </c>
      <c r="R3238" t="str">
        <f>RIGHT(N3238,LEN(N3238)-SEARCH("/",N3238,1))</f>
        <v>hardware</v>
      </c>
      <c r="S3238" s="12">
        <f>(((J3238/60)/60)/24)+DATE(1970,1,1)</f>
        <v>41730.663530092592</v>
      </c>
      <c r="T3238" s="12">
        <f>(((I3238/60)/60)/24)+DATE(1970,1,1)</f>
        <v>41760.663530092592</v>
      </c>
    </row>
    <row r="3239" spans="1:20" ht="48" x14ac:dyDescent="0.2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5">
        <f>E3239/D3239</f>
        <v>5.7907999999999999</v>
      </c>
      <c r="P3239" s="8">
        <f>E3239/L3239</f>
        <v>61.375728669846318</v>
      </c>
      <c r="Q3239" t="str">
        <f>LEFT(N3239, SEARCH("/", N3239,1)-1)</f>
        <v>technology</v>
      </c>
      <c r="R3239" t="str">
        <f>RIGHT(N3239,LEN(N3239)-SEARCH("/",N3239,1))</f>
        <v>hardware</v>
      </c>
      <c r="S3239" s="12">
        <f>(((J3239/60)/60)/24)+DATE(1970,1,1)</f>
        <v>42557.792453703703</v>
      </c>
      <c r="T3239" s="12">
        <f>(((I3239/60)/60)/24)+DATE(1970,1,1)</f>
        <v>42587.792453703703</v>
      </c>
    </row>
    <row r="3240" spans="1:20" ht="48" x14ac:dyDescent="0.2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5">
        <f>E3240/D3240</f>
        <v>3.7549600000000001</v>
      </c>
      <c r="P3240" s="8">
        <f>E3240/L3240</f>
        <v>186.81393034825871</v>
      </c>
      <c r="Q3240" t="str">
        <f>LEFT(N3240, SEARCH("/", N3240,1)-1)</f>
        <v>technology</v>
      </c>
      <c r="R3240" t="str">
        <f>RIGHT(N3240,LEN(N3240)-SEARCH("/",N3240,1))</f>
        <v>hardware</v>
      </c>
      <c r="S3240" s="12">
        <f>(((J3240/60)/60)/24)+DATE(1970,1,1)</f>
        <v>41445.334131944444</v>
      </c>
      <c r="T3240" s="12">
        <f>(((I3240/60)/60)/24)+DATE(1970,1,1)</f>
        <v>41505.334131944444</v>
      </c>
    </row>
    <row r="3241" spans="1:20" ht="48" x14ac:dyDescent="0.2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5">
        <f>E3241/D3241</f>
        <v>2.8073000000000001</v>
      </c>
      <c r="P3241" s="8">
        <f>E3241/L3241</f>
        <v>201.96402877697841</v>
      </c>
      <c r="Q3241" t="str">
        <f>LEFT(N3241, SEARCH("/", N3241,1)-1)</f>
        <v>technology</v>
      </c>
      <c r="R3241" t="str">
        <f>RIGHT(N3241,LEN(N3241)-SEARCH("/",N3241,1))</f>
        <v>hardware</v>
      </c>
      <c r="S3241" s="12">
        <f>(((J3241/60)/60)/24)+DATE(1970,1,1)</f>
        <v>42600.278749999998</v>
      </c>
      <c r="T3241" s="12">
        <f>(((I3241/60)/60)/24)+DATE(1970,1,1)</f>
        <v>42645.278749999998</v>
      </c>
    </row>
    <row r="3242" spans="1:20" ht="48" x14ac:dyDescent="0.2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5">
        <f>E3242/D3242</f>
        <v>1.3120499999999999</v>
      </c>
      <c r="P3242" s="8">
        <f>E3242/L3242</f>
        <v>546.6875</v>
      </c>
      <c r="Q3242" t="str">
        <f>LEFT(N3242, SEARCH("/", N3242,1)-1)</f>
        <v>technology</v>
      </c>
      <c r="R3242" t="str">
        <f>RIGHT(N3242,LEN(N3242)-SEARCH("/",N3242,1))</f>
        <v>hardware</v>
      </c>
      <c r="S3242" s="12">
        <f>(((J3242/60)/60)/24)+DATE(1970,1,1)</f>
        <v>42692.771493055552</v>
      </c>
      <c r="T3242" s="12">
        <f>(((I3242/60)/60)/24)+DATE(1970,1,1)</f>
        <v>42722.771493055552</v>
      </c>
    </row>
    <row r="3243" spans="1:20" ht="48" x14ac:dyDescent="0.2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5">
        <f>E3243/D3243</f>
        <v>5.0000000000000001E-4</v>
      </c>
      <c r="P3243" s="8">
        <f>E3243/L3243</f>
        <v>5</v>
      </c>
      <c r="Q3243" t="str">
        <f>LEFT(N3243, SEARCH("/", N3243,1)-1)</f>
        <v>games</v>
      </c>
      <c r="R3243" t="str">
        <f>RIGHT(N3243,LEN(N3243)-SEARCH("/",N3243,1))</f>
        <v>video games</v>
      </c>
      <c r="S3243" s="12">
        <f>(((J3243/60)/60)/24)+DATE(1970,1,1)</f>
        <v>41951.973229166666</v>
      </c>
      <c r="T3243" s="12">
        <f>(((I3243/60)/60)/24)+DATE(1970,1,1)</f>
        <v>41981.973229166666</v>
      </c>
    </row>
    <row r="3244" spans="1:20" ht="32" x14ac:dyDescent="0.2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5">
        <f>E3244/D3244</f>
        <v>1.0967499999999999</v>
      </c>
      <c r="P3244" s="8">
        <f>E3244/L3244</f>
        <v>55.956632653061227</v>
      </c>
      <c r="Q3244" t="str">
        <f>LEFT(N3244, SEARCH("/", N3244,1)-1)</f>
        <v>games</v>
      </c>
      <c r="R3244" t="str">
        <f>RIGHT(N3244,LEN(N3244)-SEARCH("/",N3244,1))</f>
        <v>tabletop games</v>
      </c>
      <c r="S3244" s="12">
        <f>(((J3244/60)/60)/24)+DATE(1970,1,1)</f>
        <v>42583.615081018521</v>
      </c>
      <c r="T3244" s="12">
        <f>(((I3244/60)/60)/24)+DATE(1970,1,1)</f>
        <v>42620.083333333328</v>
      </c>
    </row>
    <row r="3245" spans="1:20" ht="48" x14ac:dyDescent="0.2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5">
        <f>E3245/D3245</f>
        <v>10.146425000000001</v>
      </c>
      <c r="P3245" s="8">
        <f>E3245/L3245</f>
        <v>56.970381807973048</v>
      </c>
      <c r="Q3245" t="str">
        <f>LEFT(N3245, SEARCH("/", N3245,1)-1)</f>
        <v>games</v>
      </c>
      <c r="R3245" t="str">
        <f>RIGHT(N3245,LEN(N3245)-SEARCH("/",N3245,1))</f>
        <v>tabletop games</v>
      </c>
      <c r="S3245" s="12">
        <f>(((J3245/60)/60)/24)+DATE(1970,1,1)</f>
        <v>42068.209097222221</v>
      </c>
      <c r="T3245" s="12">
        <f>(((I3245/60)/60)/24)+DATE(1970,1,1)</f>
        <v>42097.165972222225</v>
      </c>
    </row>
    <row r="3246" spans="1:20" ht="48" x14ac:dyDescent="0.2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5">
        <f>E3246/D3246</f>
        <v>3.80525</v>
      </c>
      <c r="P3246" s="8">
        <f>E3246/L3246</f>
        <v>188.37871287128712</v>
      </c>
      <c r="Q3246" t="str">
        <f>LEFT(N3246, SEARCH("/", N3246,1)-1)</f>
        <v>games</v>
      </c>
      <c r="R3246" t="str">
        <f>RIGHT(N3246,LEN(N3246)-SEARCH("/",N3246,1))</f>
        <v>tabletop games</v>
      </c>
      <c r="S3246" s="12">
        <f>(((J3246/60)/60)/24)+DATE(1970,1,1)</f>
        <v>41968.829826388886</v>
      </c>
      <c r="T3246" s="12">
        <f>(((I3246/60)/60)/24)+DATE(1970,1,1)</f>
        <v>41994.041666666672</v>
      </c>
    </row>
    <row r="3247" spans="1:20" ht="48" x14ac:dyDescent="0.2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5">
        <f>E3247/D3247</f>
        <v>2.8309000000000002</v>
      </c>
      <c r="P3247" s="8">
        <f>E3247/L3247</f>
        <v>42.63403614457831</v>
      </c>
      <c r="Q3247" t="str">
        <f>LEFT(N3247, SEARCH("/", N3247,1)-1)</f>
        <v>games</v>
      </c>
      <c r="R3247" t="str">
        <f>RIGHT(N3247,LEN(N3247)-SEARCH("/",N3247,1))</f>
        <v>tabletop games</v>
      </c>
      <c r="S3247" s="12">
        <f>(((J3247/60)/60)/24)+DATE(1970,1,1)</f>
        <v>42684.000046296293</v>
      </c>
      <c r="T3247" s="12">
        <f>(((I3247/60)/60)/24)+DATE(1970,1,1)</f>
        <v>42714.000046296293</v>
      </c>
    </row>
    <row r="3248" spans="1:20" ht="48" x14ac:dyDescent="0.2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5">
        <f>E3248/D3248</f>
        <v>5.2073254999999996</v>
      </c>
      <c r="P3248" s="8">
        <f>E3248/L3248</f>
        <v>48.104623556581984</v>
      </c>
      <c r="Q3248" t="str">
        <f>LEFT(N3248, SEARCH("/", N3248,1)-1)</f>
        <v>food</v>
      </c>
      <c r="R3248" t="str">
        <f>RIGHT(N3248,LEN(N3248)-SEARCH("/",N3248,1))</f>
        <v>small batch</v>
      </c>
      <c r="S3248" s="12">
        <f>(((J3248/60)/60)/24)+DATE(1970,1,1)</f>
        <v>41666.924710648149</v>
      </c>
      <c r="T3248" s="12">
        <f>(((I3248/60)/60)/24)+DATE(1970,1,1)</f>
        <v>41706.924710648149</v>
      </c>
    </row>
    <row r="3249" spans="1:20" ht="32" x14ac:dyDescent="0.2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5">
        <f>E3249/D3249</f>
        <v>1.25E-3</v>
      </c>
      <c r="P3249" s="8">
        <f>E3249/L3249</f>
        <v>25</v>
      </c>
      <c r="Q3249" t="str">
        <f>LEFT(N3249, SEARCH("/", N3249,1)-1)</f>
        <v>technology</v>
      </c>
      <c r="R3249" t="str">
        <f>RIGHT(N3249,LEN(N3249)-SEARCH("/",N3249,1))</f>
        <v>web</v>
      </c>
      <c r="S3249" s="12">
        <f>(((J3249/60)/60)/24)+DATE(1970,1,1)</f>
        <v>42064.794490740736</v>
      </c>
      <c r="T3249" s="12">
        <f>(((I3249/60)/60)/24)+DATE(1970,1,1)</f>
        <v>42094.752824074079</v>
      </c>
    </row>
    <row r="3250" spans="1:20" ht="48" x14ac:dyDescent="0.2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5">
        <f>E3250/D3250</f>
        <v>2.5000000000000001E-4</v>
      </c>
      <c r="P3250" s="8">
        <f>E3250/L3250</f>
        <v>5</v>
      </c>
      <c r="Q3250" t="str">
        <f>LEFT(N3250, SEARCH("/", N3250,1)-1)</f>
        <v>food</v>
      </c>
      <c r="R3250" t="str">
        <f>RIGHT(N3250,LEN(N3250)-SEARCH("/",N3250,1))</f>
        <v>food trucks</v>
      </c>
      <c r="S3250" s="12">
        <f>(((J3250/60)/60)/24)+DATE(1970,1,1)</f>
        <v>42019.737766203703</v>
      </c>
      <c r="T3250" s="12">
        <f>(((I3250/60)/60)/24)+DATE(1970,1,1)</f>
        <v>42077.625</v>
      </c>
    </row>
    <row r="3251" spans="1:20" ht="48" x14ac:dyDescent="0.2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5">
        <f>E3251/D3251</f>
        <v>0</v>
      </c>
      <c r="P3251" s="8" t="e">
        <f>E3251/L3251</f>
        <v>#DIV/0!</v>
      </c>
      <c r="Q3251" t="str">
        <f>LEFT(N3251, SEARCH("/", N3251,1)-1)</f>
        <v>food</v>
      </c>
      <c r="R3251" t="str">
        <f>RIGHT(N3251,LEN(N3251)-SEARCH("/",N3251,1))</f>
        <v>food trucks</v>
      </c>
      <c r="S3251" s="12">
        <f>(((J3251/60)/60)/24)+DATE(1970,1,1)</f>
        <v>42164.170046296291</v>
      </c>
      <c r="T3251" s="12">
        <f>(((I3251/60)/60)/24)+DATE(1970,1,1)</f>
        <v>42224.170046296291</v>
      </c>
    </row>
    <row r="3252" spans="1:20" ht="48" x14ac:dyDescent="0.2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5">
        <f>E3252/D3252</f>
        <v>1.2999999999999999E-3</v>
      </c>
      <c r="P3252" s="8">
        <f>E3252/L3252</f>
        <v>13</v>
      </c>
      <c r="Q3252" t="str">
        <f>LEFT(N3252, SEARCH("/", N3252,1)-1)</f>
        <v>food</v>
      </c>
      <c r="R3252" t="str">
        <f>RIGHT(N3252,LEN(N3252)-SEARCH("/",N3252,1))</f>
        <v>food trucks</v>
      </c>
      <c r="S3252" s="12">
        <f>(((J3252/60)/60)/24)+DATE(1970,1,1)</f>
        <v>42180.18604166666</v>
      </c>
      <c r="T3252" s="12">
        <f>(((I3252/60)/60)/24)+DATE(1970,1,1)</f>
        <v>42220.18604166666</v>
      </c>
    </row>
    <row r="3253" spans="1:20" ht="48" x14ac:dyDescent="0.2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5">
        <f>E3253/D3253</f>
        <v>2.0251494999999999</v>
      </c>
      <c r="P3253" s="8">
        <f>E3253/L3253</f>
        <v>130.23469453376205</v>
      </c>
      <c r="Q3253" t="str">
        <f>LEFT(N3253, SEARCH("/", N3253,1)-1)</f>
        <v>food</v>
      </c>
      <c r="R3253" t="str">
        <f>RIGHT(N3253,LEN(N3253)-SEARCH("/",N3253,1))</f>
        <v>small batch</v>
      </c>
      <c r="S3253" s="12">
        <f>(((J3253/60)/60)/24)+DATE(1970,1,1)</f>
        <v>41836.625254629631</v>
      </c>
      <c r="T3253" s="12">
        <f>(((I3253/60)/60)/24)+DATE(1970,1,1)</f>
        <v>41866.625254629631</v>
      </c>
    </row>
    <row r="3254" spans="1:20" ht="48" x14ac:dyDescent="0.2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5">
        <f>E3254/D3254</f>
        <v>1.2869999999999999</v>
      </c>
      <c r="P3254" s="8">
        <f>E3254/L3254</f>
        <v>99.382239382239376</v>
      </c>
      <c r="Q3254" t="str">
        <f>LEFT(N3254, SEARCH("/", N3254,1)-1)</f>
        <v>music</v>
      </c>
      <c r="R3254" t="str">
        <f>RIGHT(N3254,LEN(N3254)-SEARCH("/",N3254,1))</f>
        <v>indie rock</v>
      </c>
      <c r="S3254" s="12">
        <f>(((J3254/60)/60)/24)+DATE(1970,1,1)</f>
        <v>41348.168287037035</v>
      </c>
      <c r="T3254" s="12">
        <f>(((I3254/60)/60)/24)+DATE(1970,1,1)</f>
        <v>41393.168287037035</v>
      </c>
    </row>
    <row r="3255" spans="1:20" ht="48" x14ac:dyDescent="0.2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5">
        <f>E3255/D3255</f>
        <v>0</v>
      </c>
      <c r="P3255" s="8" t="e">
        <f>E3255/L3255</f>
        <v>#DIV/0!</v>
      </c>
      <c r="Q3255" t="str">
        <f>LEFT(N3255, SEARCH("/", N3255,1)-1)</f>
        <v>food</v>
      </c>
      <c r="R3255" t="str">
        <f>RIGHT(N3255,LEN(N3255)-SEARCH("/",N3255,1))</f>
        <v>restaurants</v>
      </c>
      <c r="S3255" s="12">
        <f>(((J3255/60)/60)/24)+DATE(1970,1,1)</f>
        <v>41835.951782407406</v>
      </c>
      <c r="T3255" s="12">
        <f>(((I3255/60)/60)/24)+DATE(1970,1,1)</f>
        <v>41865.951782407406</v>
      </c>
    </row>
    <row r="3256" spans="1:20" ht="20" x14ac:dyDescent="0.2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5">
        <f>E3256/D3256</f>
        <v>1.03775</v>
      </c>
      <c r="P3256" s="8">
        <f>E3256/L3256</f>
        <v>266.08974358974359</v>
      </c>
      <c r="Q3256" t="str">
        <f>LEFT(N3256, SEARCH("/", N3256,1)-1)</f>
        <v>music</v>
      </c>
      <c r="R3256" t="str">
        <f>RIGHT(N3256,LEN(N3256)-SEARCH("/",N3256,1))</f>
        <v>classical music</v>
      </c>
      <c r="S3256" s="12">
        <f>(((J3256/60)/60)/24)+DATE(1970,1,1)</f>
        <v>41943.791030092594</v>
      </c>
      <c r="T3256" s="12">
        <f>(((I3256/60)/60)/24)+DATE(1970,1,1)</f>
        <v>41974.832696759258</v>
      </c>
    </row>
    <row r="3257" spans="1:20" ht="32" x14ac:dyDescent="0.2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5">
        <f>E3257/D3257</f>
        <v>0</v>
      </c>
      <c r="P3257" s="8" t="e">
        <f>E3257/L3257</f>
        <v>#DIV/0!</v>
      </c>
      <c r="Q3257" t="str">
        <f>LEFT(N3257, SEARCH("/", N3257,1)-1)</f>
        <v>food</v>
      </c>
      <c r="R3257" t="str">
        <f>RIGHT(N3257,LEN(N3257)-SEARCH("/",N3257,1))</f>
        <v>food trucks</v>
      </c>
      <c r="S3257" s="12">
        <f>(((J3257/60)/60)/24)+DATE(1970,1,1)</f>
        <v>42155.139479166668</v>
      </c>
      <c r="T3257" s="12">
        <f>(((I3257/60)/60)/24)+DATE(1970,1,1)</f>
        <v>42215.139479166668</v>
      </c>
    </row>
    <row r="3258" spans="1:20" ht="48" x14ac:dyDescent="0.2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5">
        <f>E3258/D3258</f>
        <v>1.0421799999999999</v>
      </c>
      <c r="P3258" s="8">
        <f>E3258/L3258</f>
        <v>64.933333333333323</v>
      </c>
      <c r="Q3258" t="str">
        <f>LEFT(N3258, SEARCH("/", N3258,1)-1)</f>
        <v>technology</v>
      </c>
      <c r="R3258" t="str">
        <f>RIGHT(N3258,LEN(N3258)-SEARCH("/",N3258,1))</f>
        <v>space exploration</v>
      </c>
      <c r="S3258" s="12">
        <f>(((J3258/60)/60)/24)+DATE(1970,1,1)</f>
        <v>40998.051192129627</v>
      </c>
      <c r="T3258" s="12">
        <f>(((I3258/60)/60)/24)+DATE(1970,1,1)</f>
        <v>41028.051192129627</v>
      </c>
    </row>
    <row r="3259" spans="1:20" ht="48" x14ac:dyDescent="0.2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5">
        <f>E3259/D3259</f>
        <v>1.1466525000000001</v>
      </c>
      <c r="P3259" s="8">
        <f>E3259/L3259</f>
        <v>80.185489510489504</v>
      </c>
      <c r="Q3259" t="str">
        <f>LEFT(N3259, SEARCH("/", N3259,1)-1)</f>
        <v>technology</v>
      </c>
      <c r="R3259" t="str">
        <f>RIGHT(N3259,LEN(N3259)-SEARCH("/",N3259,1))</f>
        <v>space exploration</v>
      </c>
      <c r="S3259" s="12">
        <f>(((J3259/60)/60)/24)+DATE(1970,1,1)</f>
        <v>42218.169293981482</v>
      </c>
      <c r="T3259" s="12">
        <f>(((I3259/60)/60)/24)+DATE(1970,1,1)</f>
        <v>42246.169293981482</v>
      </c>
    </row>
    <row r="3260" spans="1:20" ht="48" x14ac:dyDescent="0.2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5">
        <f>E3260/D3260</f>
        <v>0.105</v>
      </c>
      <c r="P3260" s="8">
        <f>E3260/L3260</f>
        <v>91.304347826086953</v>
      </c>
      <c r="Q3260" t="str">
        <f>LEFT(N3260, SEARCH("/", N3260,1)-1)</f>
        <v>technology</v>
      </c>
      <c r="R3260" t="str">
        <f>RIGHT(N3260,LEN(N3260)-SEARCH("/",N3260,1))</f>
        <v>space exploration</v>
      </c>
      <c r="S3260" s="12">
        <f>(((J3260/60)/60)/24)+DATE(1970,1,1)</f>
        <v>41921.842627314814</v>
      </c>
      <c r="T3260" s="12">
        <f>(((I3260/60)/60)/24)+DATE(1970,1,1)</f>
        <v>41951.884293981479</v>
      </c>
    </row>
    <row r="3261" spans="1:20" ht="48" x14ac:dyDescent="0.2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5">
        <f>E3261/D3261</f>
        <v>9.5E-4</v>
      </c>
      <c r="P3261" s="8">
        <f>E3261/L3261</f>
        <v>3.8</v>
      </c>
      <c r="Q3261" t="str">
        <f>LEFT(N3261, SEARCH("/", N3261,1)-1)</f>
        <v>technology</v>
      </c>
      <c r="R3261" t="str">
        <f>RIGHT(N3261,LEN(N3261)-SEARCH("/",N3261,1))</f>
        <v>space exploration</v>
      </c>
      <c r="S3261" s="12">
        <f>(((J3261/60)/60)/24)+DATE(1970,1,1)</f>
        <v>42272.713171296295</v>
      </c>
      <c r="T3261" s="12">
        <f>(((I3261/60)/60)/24)+DATE(1970,1,1)</f>
        <v>42332.754837962959</v>
      </c>
    </row>
    <row r="3262" spans="1:20" ht="48" x14ac:dyDescent="0.2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5">
        <f>E3262/D3262</f>
        <v>1.0680000000000001</v>
      </c>
      <c r="P3262" s="8">
        <f>E3262/L3262</f>
        <v>267</v>
      </c>
      <c r="Q3262" t="str">
        <f>LEFT(N3262, SEARCH("/", N3262,1)-1)</f>
        <v>technology</v>
      </c>
      <c r="R3262" t="str">
        <f>RIGHT(N3262,LEN(N3262)-SEARCH("/",N3262,1))</f>
        <v>makerspaces</v>
      </c>
      <c r="S3262" s="12">
        <f>(((J3262/60)/60)/24)+DATE(1970,1,1)</f>
        <v>42207.746678240743</v>
      </c>
      <c r="T3262" s="12">
        <f>(((I3262/60)/60)/24)+DATE(1970,1,1)</f>
        <v>42237.746678240743</v>
      </c>
    </row>
    <row r="3263" spans="1:20" ht="48" x14ac:dyDescent="0.2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5">
        <f>E3263/D3263</f>
        <v>1.0459624999999999</v>
      </c>
      <c r="P3263" s="8">
        <f>E3263/L3263</f>
        <v>373.55803571428572</v>
      </c>
      <c r="Q3263" t="str">
        <f>LEFT(N3263, SEARCH("/", N3263,1)-1)</f>
        <v>technology</v>
      </c>
      <c r="R3263" t="str">
        <f>RIGHT(N3263,LEN(N3263)-SEARCH("/",N3263,1))</f>
        <v>makerspaces</v>
      </c>
      <c r="S3263" s="12">
        <f>(((J3263/60)/60)/24)+DATE(1970,1,1)</f>
        <v>42222.622766203705</v>
      </c>
      <c r="T3263" s="12">
        <f>(((I3263/60)/60)/24)+DATE(1970,1,1)</f>
        <v>42251.625</v>
      </c>
    </row>
    <row r="3264" spans="1:20" ht="48" x14ac:dyDescent="0.2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5">
        <f>E3264/D3264</f>
        <v>2.3321535</v>
      </c>
      <c r="P3264" s="8">
        <f>E3264/L3264</f>
        <v>44.464318398474738</v>
      </c>
      <c r="Q3264" t="str">
        <f>LEFT(N3264, SEARCH("/", N3264,1)-1)</f>
        <v>theater</v>
      </c>
      <c r="R3264" t="str">
        <f>RIGHT(N3264,LEN(N3264)-SEARCH("/",N3264,1))</f>
        <v>spaces</v>
      </c>
      <c r="S3264" s="12">
        <f>(((J3264/60)/60)/24)+DATE(1970,1,1)</f>
        <v>42512.698217592595</v>
      </c>
      <c r="T3264" s="12">
        <f>(((I3264/60)/60)/24)+DATE(1970,1,1)</f>
        <v>42572.698217592595</v>
      </c>
    </row>
    <row r="3265" spans="1:20" ht="48" x14ac:dyDescent="0.2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5">
        <f>E3265/D3265</f>
        <v>0.1041125</v>
      </c>
      <c r="P3265" s="8">
        <f>E3265/L3265</f>
        <v>63.098484848484851</v>
      </c>
      <c r="Q3265" t="str">
        <f>LEFT(N3265, SEARCH("/", N3265,1)-1)</f>
        <v>publishing</v>
      </c>
      <c r="R3265" t="str">
        <f>RIGHT(N3265,LEN(N3265)-SEARCH("/",N3265,1))</f>
        <v>children's books</v>
      </c>
      <c r="S3265" s="12">
        <f>(((J3265/60)/60)/24)+DATE(1970,1,1)</f>
        <v>41686.705208333333</v>
      </c>
      <c r="T3265" s="12">
        <f>(((I3265/60)/60)/24)+DATE(1970,1,1)</f>
        <v>41716.663541666669</v>
      </c>
    </row>
    <row r="3266" spans="1:20" ht="48" x14ac:dyDescent="0.2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5">
        <f>E3266/D3266</f>
        <v>8.8500000000000002E-3</v>
      </c>
      <c r="P3266" s="8">
        <f>E3266/L3266</f>
        <v>35.4</v>
      </c>
      <c r="Q3266" t="str">
        <f>LEFT(N3266, SEARCH("/", N3266,1)-1)</f>
        <v>theater</v>
      </c>
      <c r="R3266" t="str">
        <f>RIGHT(N3266,LEN(N3266)-SEARCH("/",N3266,1))</f>
        <v>plays</v>
      </c>
      <c r="S3266" s="12">
        <f>(((J3266/60)/60)/24)+DATE(1970,1,1)</f>
        <v>42540.593530092592</v>
      </c>
      <c r="T3266" s="12">
        <f>(((I3266/60)/60)/24)+DATE(1970,1,1)</f>
        <v>42570.593530092592</v>
      </c>
    </row>
    <row r="3267" spans="1:20" ht="48" x14ac:dyDescent="0.2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5">
        <f>E3267/D3267</f>
        <v>3.5E-4</v>
      </c>
      <c r="P3267" s="8">
        <f>E3267/L3267</f>
        <v>2.3333333333333335</v>
      </c>
      <c r="Q3267" t="str">
        <f>LEFT(N3267, SEARCH("/", N3267,1)-1)</f>
        <v>theater</v>
      </c>
      <c r="R3267" t="str">
        <f>RIGHT(N3267,LEN(N3267)-SEARCH("/",N3267,1))</f>
        <v>plays</v>
      </c>
      <c r="S3267" s="12">
        <f>(((J3267/60)/60)/24)+DATE(1970,1,1)</f>
        <v>42465.128391203703</v>
      </c>
      <c r="T3267" s="12">
        <f>(((I3267/60)/60)/24)+DATE(1970,1,1)</f>
        <v>42495.128391203703</v>
      </c>
    </row>
    <row r="3268" spans="1:20" ht="48" x14ac:dyDescent="0.2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5">
        <f>E3268/D3268</f>
        <v>8.0250000000000002E-2</v>
      </c>
      <c r="P3268" s="8">
        <f>E3268/L3268</f>
        <v>200.625</v>
      </c>
      <c r="Q3268" t="str">
        <f>LEFT(N3268, SEARCH("/", N3268,1)-1)</f>
        <v>theater</v>
      </c>
      <c r="R3268" t="str">
        <f>RIGHT(N3268,LEN(N3268)-SEARCH("/",N3268,1))</f>
        <v>spaces</v>
      </c>
      <c r="S3268" s="12">
        <f>(((J3268/60)/60)/24)+DATE(1970,1,1)</f>
        <v>42628.690266203703</v>
      </c>
      <c r="T3268" s="12">
        <f>(((I3268/60)/60)/24)+DATE(1970,1,1)</f>
        <v>42660.166666666672</v>
      </c>
    </row>
    <row r="3269" spans="1:20" ht="20" x14ac:dyDescent="0.2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5">
        <f>E3269/D3269</f>
        <v>1.76535</v>
      </c>
      <c r="P3269" s="8">
        <f>E3269/L3269</f>
        <v>96.997252747252745</v>
      </c>
      <c r="Q3269" t="str">
        <f>LEFT(N3269, SEARCH("/", N3269,1)-1)</f>
        <v>theater</v>
      </c>
      <c r="R3269" t="str">
        <f>RIGHT(N3269,LEN(N3269)-SEARCH("/",N3269,1))</f>
        <v>spaces</v>
      </c>
      <c r="S3269" s="12">
        <f>(((J3269/60)/60)/24)+DATE(1970,1,1)</f>
        <v>42337.02039351852</v>
      </c>
      <c r="T3269" s="12">
        <f>(((I3269/60)/60)/24)+DATE(1970,1,1)</f>
        <v>42359.207638888889</v>
      </c>
    </row>
    <row r="3270" spans="1:20" ht="48" x14ac:dyDescent="0.2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5">
        <f>E3270/D3270</f>
        <v>1.0871389999999999</v>
      </c>
      <c r="P3270" s="8">
        <f>E3270/L3270</f>
        <v>92.130423728813554</v>
      </c>
      <c r="Q3270" t="str">
        <f>LEFT(N3270, SEARCH("/", N3270,1)-1)</f>
        <v>theater</v>
      </c>
      <c r="R3270" t="str">
        <f>RIGHT(N3270,LEN(N3270)-SEARCH("/",N3270,1))</f>
        <v>spaces</v>
      </c>
      <c r="S3270" s="12">
        <f>(((J3270/60)/60)/24)+DATE(1970,1,1)</f>
        <v>41610.794421296298</v>
      </c>
      <c r="T3270" s="12">
        <f>(((I3270/60)/60)/24)+DATE(1970,1,1)</f>
        <v>41637.332638888889</v>
      </c>
    </row>
    <row r="3271" spans="1:20" ht="48" x14ac:dyDescent="0.2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5">
        <f>E3271/D3271</f>
        <v>5.0000000000000002E-5</v>
      </c>
      <c r="P3271" s="8">
        <f>E3271/L3271</f>
        <v>1</v>
      </c>
      <c r="Q3271" t="str">
        <f>LEFT(N3271, SEARCH("/", N3271,1)-1)</f>
        <v>theater</v>
      </c>
      <c r="R3271" t="str">
        <f>RIGHT(N3271,LEN(N3271)-SEARCH("/",N3271,1))</f>
        <v>spaces</v>
      </c>
      <c r="S3271" s="12">
        <f>(((J3271/60)/60)/24)+DATE(1970,1,1)</f>
        <v>41953.95821759259</v>
      </c>
      <c r="T3271" s="12">
        <f>(((I3271/60)/60)/24)+DATE(1970,1,1)</f>
        <v>42013.95821759259</v>
      </c>
    </row>
    <row r="3272" spans="1:20" ht="64" x14ac:dyDescent="0.2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5">
        <f>E3272/D3272</f>
        <v>2.8E-3</v>
      </c>
      <c r="P3272" s="8">
        <f>E3272/L3272</f>
        <v>18.666666666666668</v>
      </c>
      <c r="Q3272" t="str">
        <f>LEFT(N3272, SEARCH("/", N3272,1)-1)</f>
        <v>theater</v>
      </c>
      <c r="R3272" t="str">
        <f>RIGHT(N3272,LEN(N3272)-SEARCH("/",N3272,1))</f>
        <v>spaces</v>
      </c>
      <c r="S3272" s="12">
        <f>(((J3272/60)/60)/24)+DATE(1970,1,1)</f>
        <v>41853.563402777778</v>
      </c>
      <c r="T3272" s="12">
        <f>(((I3272/60)/60)/24)+DATE(1970,1,1)</f>
        <v>41883.208333333336</v>
      </c>
    </row>
    <row r="3273" spans="1:20" ht="48" x14ac:dyDescent="0.2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5">
        <f>E3273/D3273</f>
        <v>2.5000000000000001E-3</v>
      </c>
      <c r="P3273" s="8">
        <f>E3273/L3273</f>
        <v>16.666666666666668</v>
      </c>
      <c r="Q3273" t="str">
        <f>LEFT(N3273, SEARCH("/", N3273,1)-1)</f>
        <v>theater</v>
      </c>
      <c r="R3273" t="str">
        <f>RIGHT(N3273,LEN(N3273)-SEARCH("/",N3273,1))</f>
        <v>spaces</v>
      </c>
      <c r="S3273" s="12">
        <f>(((J3273/60)/60)/24)+DATE(1970,1,1)</f>
        <v>42173.67082175926</v>
      </c>
      <c r="T3273" s="12">
        <f>(((I3273/60)/60)/24)+DATE(1970,1,1)</f>
        <v>42233.67082175926</v>
      </c>
    </row>
    <row r="3274" spans="1:20" ht="48" x14ac:dyDescent="0.2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5">
        <f>E3274/D3274</f>
        <v>6.2500000000000003E-3</v>
      </c>
      <c r="P3274" s="8">
        <f>E3274/L3274</f>
        <v>62.5</v>
      </c>
      <c r="Q3274" t="str">
        <f>LEFT(N3274, SEARCH("/", N3274,1)-1)</f>
        <v>theater</v>
      </c>
      <c r="R3274" t="str">
        <f>RIGHT(N3274,LEN(N3274)-SEARCH("/",N3274,1))</f>
        <v>spaces</v>
      </c>
      <c r="S3274" s="12">
        <f>(((J3274/60)/60)/24)+DATE(1970,1,1)</f>
        <v>42665.150347222225</v>
      </c>
      <c r="T3274" s="12">
        <f>(((I3274/60)/60)/24)+DATE(1970,1,1)</f>
        <v>42725.192013888889</v>
      </c>
    </row>
    <row r="3275" spans="1:20" ht="48" x14ac:dyDescent="0.2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5">
        <f>E3275/D3275</f>
        <v>3.9750000000000001E-2</v>
      </c>
      <c r="P3275" s="8">
        <f>E3275/L3275</f>
        <v>56.785714285714285</v>
      </c>
      <c r="Q3275" t="str">
        <f>LEFT(N3275, SEARCH("/", N3275,1)-1)</f>
        <v>theater</v>
      </c>
      <c r="R3275" t="str">
        <f>RIGHT(N3275,LEN(N3275)-SEARCH("/",N3275,1))</f>
        <v>spaces</v>
      </c>
      <c r="S3275" s="12">
        <f>(((J3275/60)/60)/24)+DATE(1970,1,1)</f>
        <v>42114.825532407413</v>
      </c>
      <c r="T3275" s="12">
        <f>(((I3275/60)/60)/24)+DATE(1970,1,1)</f>
        <v>42144.825532407413</v>
      </c>
    </row>
    <row r="3276" spans="1:20" ht="32" x14ac:dyDescent="0.2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5">
        <f>E3276/D3276</f>
        <v>0.26640000000000003</v>
      </c>
      <c r="P3276" s="8">
        <f>E3276/L3276</f>
        <v>70.10526315789474</v>
      </c>
      <c r="Q3276" t="str">
        <f>LEFT(N3276, SEARCH("/", N3276,1)-1)</f>
        <v>theater</v>
      </c>
      <c r="R3276" t="str">
        <f>RIGHT(N3276,LEN(N3276)-SEARCH("/",N3276,1))</f>
        <v>spaces</v>
      </c>
      <c r="S3276" s="12">
        <f>(((J3276/60)/60)/24)+DATE(1970,1,1)</f>
        <v>41885.595138888886</v>
      </c>
      <c r="T3276" s="12">
        <f>(((I3276/60)/60)/24)+DATE(1970,1,1)</f>
        <v>41916.595138888886</v>
      </c>
    </row>
    <row r="3277" spans="1:20" ht="48" x14ac:dyDescent="0.2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5">
        <f>E3277/D3277</f>
        <v>1.1752499999999999</v>
      </c>
      <c r="P3277" s="8">
        <f>E3277/L3277</f>
        <v>110.35211267605634</v>
      </c>
      <c r="Q3277" t="str">
        <f>LEFT(N3277, SEARCH("/", N3277,1)-1)</f>
        <v>theater</v>
      </c>
      <c r="R3277" t="str">
        <f>RIGHT(N3277,LEN(N3277)-SEARCH("/",N3277,1))</f>
        <v>plays</v>
      </c>
      <c r="S3277" s="12">
        <f>(((J3277/60)/60)/24)+DATE(1970,1,1)</f>
        <v>41909.969386574077</v>
      </c>
      <c r="T3277" s="12">
        <f>(((I3277/60)/60)/24)+DATE(1970,1,1)</f>
        <v>41950.011053240742</v>
      </c>
    </row>
    <row r="3278" spans="1:20" ht="32" x14ac:dyDescent="0.2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5">
        <f>E3278/D3278</f>
        <v>1.0011000000000001</v>
      </c>
      <c r="P3278" s="8">
        <f>E3278/L3278</f>
        <v>168.25210084033614</v>
      </c>
      <c r="Q3278" t="str">
        <f>LEFT(N3278, SEARCH("/", N3278,1)-1)</f>
        <v>theater</v>
      </c>
      <c r="R3278" t="str">
        <f>RIGHT(N3278,LEN(N3278)-SEARCH("/",N3278,1))</f>
        <v>plays</v>
      </c>
      <c r="S3278" s="12">
        <f>(((J3278/60)/60)/24)+DATE(1970,1,1)</f>
        <v>42050.983182870375</v>
      </c>
      <c r="T3278" s="12">
        <f>(((I3278/60)/60)/24)+DATE(1970,1,1)</f>
        <v>42085.941516203704</v>
      </c>
    </row>
    <row r="3279" spans="1:20" ht="48" x14ac:dyDescent="0.2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5">
        <f>E3279/D3279</f>
        <v>1.0786500000000001</v>
      </c>
      <c r="P3279" s="8">
        <f>E3279/L3279</f>
        <v>106.79702970297029</v>
      </c>
      <c r="Q3279" t="str">
        <f>LEFT(N3279, SEARCH("/", N3279,1)-1)</f>
        <v>theater</v>
      </c>
      <c r="R3279" t="str">
        <f>RIGHT(N3279,LEN(N3279)-SEARCH("/",N3279,1))</f>
        <v>plays</v>
      </c>
      <c r="S3279" s="12">
        <f>(((J3279/60)/60)/24)+DATE(1970,1,1)</f>
        <v>41933.291643518518</v>
      </c>
      <c r="T3279" s="12">
        <f>(((I3279/60)/60)/24)+DATE(1970,1,1)</f>
        <v>41963.333310185189</v>
      </c>
    </row>
    <row r="3280" spans="1:20" ht="48" x14ac:dyDescent="0.2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5">
        <f>E3280/D3280</f>
        <v>1.006</v>
      </c>
      <c r="P3280" s="8">
        <f>E3280/L3280</f>
        <v>182.90909090909091</v>
      </c>
      <c r="Q3280" t="str">
        <f>LEFT(N3280, SEARCH("/", N3280,1)-1)</f>
        <v>theater</v>
      </c>
      <c r="R3280" t="str">
        <f>RIGHT(N3280,LEN(N3280)-SEARCH("/",N3280,1))</f>
        <v>plays</v>
      </c>
      <c r="S3280" s="12">
        <f>(((J3280/60)/60)/24)+DATE(1970,1,1)</f>
        <v>42702.917048611111</v>
      </c>
      <c r="T3280" s="12">
        <f>(((I3280/60)/60)/24)+DATE(1970,1,1)</f>
        <v>42732.917048611111</v>
      </c>
    </row>
    <row r="3281" spans="1:20" ht="48" x14ac:dyDescent="0.2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5">
        <f>E3281/D3281</f>
        <v>1.0182500000000001</v>
      </c>
      <c r="P3281" s="8">
        <f>E3281/L3281</f>
        <v>177.08695652173913</v>
      </c>
      <c r="Q3281" t="str">
        <f>LEFT(N3281, SEARCH("/", N3281,1)-1)</f>
        <v>theater</v>
      </c>
      <c r="R3281" t="str">
        <f>RIGHT(N3281,LEN(N3281)-SEARCH("/",N3281,1))</f>
        <v>plays</v>
      </c>
      <c r="S3281" s="12">
        <f>(((J3281/60)/60)/24)+DATE(1970,1,1)</f>
        <v>42602.576712962968</v>
      </c>
      <c r="T3281" s="12">
        <f>(((I3281/60)/60)/24)+DATE(1970,1,1)</f>
        <v>42621.15625</v>
      </c>
    </row>
    <row r="3282" spans="1:20" ht="32" x14ac:dyDescent="0.2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5">
        <f>E3282/D3282</f>
        <v>9.3100000000000002E-2</v>
      </c>
      <c r="P3282" s="8">
        <f>E3282/L3282</f>
        <v>60.064516129032256</v>
      </c>
      <c r="Q3282" t="str">
        <f>LEFT(N3282, SEARCH("/", N3282,1)-1)</f>
        <v>theater</v>
      </c>
      <c r="R3282" t="str">
        <f>RIGHT(N3282,LEN(N3282)-SEARCH("/",N3282,1))</f>
        <v>plays</v>
      </c>
      <c r="S3282" s="12">
        <f>(((J3282/60)/60)/24)+DATE(1970,1,1)</f>
        <v>42205.171018518522</v>
      </c>
      <c r="T3282" s="12">
        <f>(((I3282/60)/60)/24)+DATE(1970,1,1)</f>
        <v>42235.171018518522</v>
      </c>
    </row>
    <row r="3283" spans="1:20" ht="48" x14ac:dyDescent="0.2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5">
        <f>E3283/D3283</f>
        <v>0</v>
      </c>
      <c r="P3283" s="8" t="e">
        <f>E3283/L3283</f>
        <v>#DIV/0!</v>
      </c>
      <c r="Q3283" t="str">
        <f>LEFT(N3283, SEARCH("/", N3283,1)-1)</f>
        <v>theater</v>
      </c>
      <c r="R3283" t="str">
        <f>RIGHT(N3283,LEN(N3283)-SEARCH("/",N3283,1))</f>
        <v>plays</v>
      </c>
      <c r="S3283" s="12">
        <f>(((J3283/60)/60)/24)+DATE(1970,1,1)</f>
        <v>42325.920717592591</v>
      </c>
      <c r="T3283" s="12">
        <f>(((I3283/60)/60)/24)+DATE(1970,1,1)</f>
        <v>42355.920717592591</v>
      </c>
    </row>
    <row r="3284" spans="1:20" ht="48" x14ac:dyDescent="0.2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5">
        <f>E3284/D3284</f>
        <v>2.265E-2</v>
      </c>
      <c r="P3284" s="8">
        <f>E3284/L3284</f>
        <v>32.357142857142854</v>
      </c>
      <c r="Q3284" t="str">
        <f>LEFT(N3284, SEARCH("/", N3284,1)-1)</f>
        <v>theater</v>
      </c>
      <c r="R3284" t="str">
        <f>RIGHT(N3284,LEN(N3284)-SEARCH("/",N3284,1))</f>
        <v>plays</v>
      </c>
      <c r="S3284" s="12">
        <f>(((J3284/60)/60)/24)+DATE(1970,1,1)</f>
        <v>42601.827141203699</v>
      </c>
      <c r="T3284" s="12">
        <f>(((I3284/60)/60)/24)+DATE(1970,1,1)</f>
        <v>42631.827141203699</v>
      </c>
    </row>
    <row r="3285" spans="1:20" ht="48" x14ac:dyDescent="0.2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5">
        <f>E3285/D3285</f>
        <v>0</v>
      </c>
      <c r="P3285" s="8" t="e">
        <f>E3285/L3285</f>
        <v>#DIV/0!</v>
      </c>
      <c r="Q3285" t="str">
        <f>LEFT(N3285, SEARCH("/", N3285,1)-1)</f>
        <v>theater</v>
      </c>
      <c r="R3285" t="str">
        <f>RIGHT(N3285,LEN(N3285)-SEARCH("/",N3285,1))</f>
        <v>plays</v>
      </c>
      <c r="S3285" s="12">
        <f>(((J3285/60)/60)/24)+DATE(1970,1,1)</f>
        <v>42675.262962962966</v>
      </c>
      <c r="T3285" s="12">
        <f>(((I3285/60)/60)/24)+DATE(1970,1,1)</f>
        <v>42705.304629629631</v>
      </c>
    </row>
    <row r="3286" spans="1:20" ht="48" x14ac:dyDescent="0.2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5">
        <f>E3286/D3286</f>
        <v>0</v>
      </c>
      <c r="P3286" s="8" t="e">
        <f>E3286/L3286</f>
        <v>#DIV/0!</v>
      </c>
      <c r="Q3286" t="str">
        <f>LEFT(N3286, SEARCH("/", N3286,1)-1)</f>
        <v>theater</v>
      </c>
      <c r="R3286" t="str">
        <f>RIGHT(N3286,LEN(N3286)-SEARCH("/",N3286,1))</f>
        <v>plays</v>
      </c>
      <c r="S3286" s="12">
        <f>(((J3286/60)/60)/24)+DATE(1970,1,1)</f>
        <v>42322.025115740747</v>
      </c>
      <c r="T3286" s="12">
        <f>(((I3286/60)/60)/24)+DATE(1970,1,1)</f>
        <v>42352.025115740747</v>
      </c>
    </row>
    <row r="3287" spans="1:20" ht="48" x14ac:dyDescent="0.2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5">
        <f>E3287/D3287</f>
        <v>8.0000000000000004E-4</v>
      </c>
      <c r="P3287" s="8">
        <f>E3287/L3287</f>
        <v>16</v>
      </c>
      <c r="Q3287" t="str">
        <f>LEFT(N3287, SEARCH("/", N3287,1)-1)</f>
        <v>theater</v>
      </c>
      <c r="R3287" t="str">
        <f>RIGHT(N3287,LEN(N3287)-SEARCH("/",N3287,1))</f>
        <v>plays</v>
      </c>
      <c r="S3287" s="12">
        <f>(((J3287/60)/60)/24)+DATE(1970,1,1)</f>
        <v>42169.958506944444</v>
      </c>
      <c r="T3287" s="12">
        <f>(((I3287/60)/60)/24)+DATE(1970,1,1)</f>
        <v>42199.958506944444</v>
      </c>
    </row>
    <row r="3288" spans="1:20" ht="48" x14ac:dyDescent="0.2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5">
        <f>E3288/D3288</f>
        <v>2.4500000000000001E-2</v>
      </c>
      <c r="P3288" s="8">
        <f>E3288/L3288</f>
        <v>163.33333333333334</v>
      </c>
      <c r="Q3288" t="str">
        <f>LEFT(N3288, SEARCH("/", N3288,1)-1)</f>
        <v>theater</v>
      </c>
      <c r="R3288" t="str">
        <f>RIGHT(N3288,LEN(N3288)-SEARCH("/",N3288,1))</f>
        <v>plays</v>
      </c>
      <c r="S3288" s="12">
        <f>(((J3288/60)/60)/24)+DATE(1970,1,1)</f>
        <v>42523.739212962959</v>
      </c>
      <c r="T3288" s="12">
        <f>(((I3288/60)/60)/24)+DATE(1970,1,1)</f>
        <v>42553.739212962959</v>
      </c>
    </row>
    <row r="3289" spans="1:20" ht="48" x14ac:dyDescent="0.2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5">
        <f>E3289/D3289</f>
        <v>0</v>
      </c>
      <c r="P3289" s="8" t="e">
        <f>E3289/L3289</f>
        <v>#DIV/0!</v>
      </c>
      <c r="Q3289" t="str">
        <f>LEFT(N3289, SEARCH("/", N3289,1)-1)</f>
        <v>theater</v>
      </c>
      <c r="R3289" t="str">
        <f>RIGHT(N3289,LEN(N3289)-SEARCH("/",N3289,1))</f>
        <v>plays</v>
      </c>
      <c r="S3289" s="12">
        <f>(((J3289/60)/60)/24)+DATE(1970,1,1)</f>
        <v>42700.804756944446</v>
      </c>
      <c r="T3289" s="12">
        <f>(((I3289/60)/60)/24)+DATE(1970,1,1)</f>
        <v>42730.804756944446</v>
      </c>
    </row>
    <row r="3290" spans="1:20" ht="48" x14ac:dyDescent="0.2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5">
        <f>E3290/D3290</f>
        <v>1.0395714285714286</v>
      </c>
      <c r="P3290" s="8">
        <f>E3290/L3290</f>
        <v>79.967032967032964</v>
      </c>
      <c r="Q3290" t="str">
        <f>LEFT(N3290, SEARCH("/", N3290,1)-1)</f>
        <v>photography</v>
      </c>
      <c r="R3290" t="str">
        <f>RIGHT(N3290,LEN(N3290)-SEARCH("/",N3290,1))</f>
        <v>photobooks</v>
      </c>
      <c r="S3290" s="12">
        <f>(((J3290/60)/60)/24)+DATE(1970,1,1)</f>
        <v>42409.776076388895</v>
      </c>
      <c r="T3290" s="12">
        <f>(((I3290/60)/60)/24)+DATE(1970,1,1)</f>
        <v>42469.734409722223</v>
      </c>
    </row>
    <row r="3291" spans="1:20" ht="48" x14ac:dyDescent="0.2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5">
        <f>E3291/D3291</f>
        <v>9.4483338095238096</v>
      </c>
      <c r="P3291" s="8">
        <f>E3291/L3291</f>
        <v>164.79651993355483</v>
      </c>
      <c r="Q3291" t="str">
        <f>LEFT(N3291, SEARCH("/", N3291,1)-1)</f>
        <v>games</v>
      </c>
      <c r="R3291" t="str">
        <f>RIGHT(N3291,LEN(N3291)-SEARCH("/",N3291,1))</f>
        <v>tabletop games</v>
      </c>
      <c r="S3291" s="12">
        <f>(((J3291/60)/60)/24)+DATE(1970,1,1)</f>
        <v>41873.79184027778</v>
      </c>
      <c r="T3291" s="12">
        <f>(((I3291/60)/60)/24)+DATE(1970,1,1)</f>
        <v>41903.79184027778</v>
      </c>
    </row>
    <row r="3292" spans="1:20" ht="48" x14ac:dyDescent="0.2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5">
        <f>E3292/D3292</f>
        <v>7.8809523809523815E-2</v>
      </c>
      <c r="P3292" s="8">
        <f>E3292/L3292</f>
        <v>45.972222222222221</v>
      </c>
      <c r="Q3292" t="str">
        <f>LEFT(N3292, SEARCH("/", N3292,1)-1)</f>
        <v>publishing</v>
      </c>
      <c r="R3292" t="str">
        <f>RIGHT(N3292,LEN(N3292)-SEARCH("/",N3292,1))</f>
        <v>children's books</v>
      </c>
      <c r="S3292" s="12">
        <f>(((J3292/60)/60)/24)+DATE(1970,1,1)</f>
        <v>42136.297175925924</v>
      </c>
      <c r="T3292" s="12">
        <f>(((I3292/60)/60)/24)+DATE(1970,1,1)</f>
        <v>42167.297175925924</v>
      </c>
    </row>
    <row r="3293" spans="1:20" ht="48" x14ac:dyDescent="0.2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5">
        <f>E3293/D3293</f>
        <v>1.043047619047619</v>
      </c>
      <c r="P3293" s="8">
        <f>E3293/L3293</f>
        <v>81.125925925925927</v>
      </c>
      <c r="Q3293" t="str">
        <f>LEFT(N3293, SEARCH("/", N3293,1)-1)</f>
        <v>theater</v>
      </c>
      <c r="R3293" t="str">
        <f>RIGHT(N3293,LEN(N3293)-SEARCH("/",N3293,1))</f>
        <v>plays</v>
      </c>
      <c r="S3293" s="12">
        <f>(((J3293/60)/60)/24)+DATE(1970,1,1)</f>
        <v>42135.60020833333</v>
      </c>
      <c r="T3293" s="12">
        <f>(((I3293/60)/60)/24)+DATE(1970,1,1)</f>
        <v>42167.083333333328</v>
      </c>
    </row>
    <row r="3294" spans="1:20" ht="48" x14ac:dyDescent="0.2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5">
        <f>E3294/D3294</f>
        <v>1.8344090909090909</v>
      </c>
      <c r="P3294" s="8">
        <f>E3294/L3294</f>
        <v>159.51383399209487</v>
      </c>
      <c r="Q3294" t="str">
        <f>LEFT(N3294, SEARCH("&amp;", N3294,1)-1)</f>
        <v xml:space="preserve">film </v>
      </c>
      <c r="R3294" t="str">
        <f>RIGHT(N3294,LEN(N3294)-SEARCH("&amp; ",N3294,1))</f>
        <v xml:space="preserve"> video/television</v>
      </c>
      <c r="S3294" s="12">
        <f>(((J3294/60)/60)/24)+DATE(1970,1,1)</f>
        <v>42032.693043981482</v>
      </c>
      <c r="T3294" s="12">
        <f>(((I3294/60)/60)/24)+DATE(1970,1,1)</f>
        <v>42062.693043981482</v>
      </c>
    </row>
    <row r="3295" spans="1:20" ht="20" x14ac:dyDescent="0.2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5">
        <f>E3295/D3295</f>
        <v>1.1131818181818183</v>
      </c>
      <c r="P3295" s="8">
        <f>E3295/L3295</f>
        <v>42.517361111111114</v>
      </c>
      <c r="Q3295" t="str">
        <f>LEFT(N3295, SEARCH("&amp;", N3295,1)-1)</f>
        <v xml:space="preserve">film </v>
      </c>
      <c r="R3295" t="str">
        <f>RIGHT(N3295,LEN(N3295)-SEARCH("&amp; ",N3295,1))</f>
        <v xml:space="preserve"> video/documentary</v>
      </c>
      <c r="S3295" s="12">
        <f>(((J3295/60)/60)/24)+DATE(1970,1,1)</f>
        <v>41282.944456018515</v>
      </c>
      <c r="T3295" s="12">
        <f>(((I3295/60)/60)/24)+DATE(1970,1,1)</f>
        <v>41312.944456018515</v>
      </c>
    </row>
    <row r="3296" spans="1:20" ht="48" x14ac:dyDescent="0.2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5">
        <f>E3296/D3296</f>
        <v>3.1818181818181819E-3</v>
      </c>
      <c r="P3296" s="8">
        <f>E3296/L3296</f>
        <v>35</v>
      </c>
      <c r="Q3296" t="str">
        <f>LEFT(N3296, SEARCH("/", N3296,1)-1)</f>
        <v>technology</v>
      </c>
      <c r="R3296" t="str">
        <f>RIGHT(N3296,LEN(N3296)-SEARCH("/",N3296,1))</f>
        <v>web</v>
      </c>
      <c r="S3296" s="12">
        <f>(((J3296/60)/60)/24)+DATE(1970,1,1)</f>
        <v>41914.092152777775</v>
      </c>
      <c r="T3296" s="12">
        <f>(((I3296/60)/60)/24)+DATE(1970,1,1)</f>
        <v>41944.092152777775</v>
      </c>
    </row>
    <row r="3297" spans="1:20" ht="48" x14ac:dyDescent="0.2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5">
        <f>E3297/D3297</f>
        <v>1.0493636363636363</v>
      </c>
      <c r="P3297" s="8">
        <f>E3297/L3297</f>
        <v>61.562666666666665</v>
      </c>
      <c r="Q3297" t="str">
        <f>LEFT(N3297, SEARCH("/", N3297,1)-1)</f>
        <v>photography</v>
      </c>
      <c r="R3297" t="str">
        <f>RIGHT(N3297,LEN(N3297)-SEARCH("/",N3297,1))</f>
        <v>photobooks</v>
      </c>
      <c r="S3297" s="12">
        <f>(((J3297/60)/60)/24)+DATE(1970,1,1)</f>
        <v>42741.599664351852</v>
      </c>
      <c r="T3297" s="12">
        <f>(((I3297/60)/60)/24)+DATE(1970,1,1)</f>
        <v>42772.599664351852</v>
      </c>
    </row>
    <row r="3298" spans="1:20" ht="48" x14ac:dyDescent="0.2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5">
        <f>E3298/D3298</f>
        <v>1.018</v>
      </c>
      <c r="P3298" s="8">
        <f>E3298/L3298</f>
        <v>140.85534591194968</v>
      </c>
      <c r="Q3298" t="str">
        <f>LEFT(N3298, SEARCH("/", N3298,1)-1)</f>
        <v>music</v>
      </c>
      <c r="R3298" t="str">
        <f>RIGHT(N3298,LEN(N3298)-SEARCH("/",N3298,1))</f>
        <v>rock</v>
      </c>
      <c r="S3298" s="12">
        <f>(((J3298/60)/60)/24)+DATE(1970,1,1)</f>
        <v>41449.585162037038</v>
      </c>
      <c r="T3298" s="12">
        <f>(((I3298/60)/60)/24)+DATE(1970,1,1)</f>
        <v>41479.585162037038</v>
      </c>
    </row>
    <row r="3299" spans="1:20" ht="48" x14ac:dyDescent="0.2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5">
        <f>E3299/D3299</f>
        <v>1.0144545454545455</v>
      </c>
      <c r="P3299" s="8">
        <f>E3299/L3299</f>
        <v>67.835866261398181</v>
      </c>
      <c r="Q3299" t="str">
        <f>LEFT(N3299, SEARCH("/", N3299,1)-1)</f>
        <v>photography</v>
      </c>
      <c r="R3299" t="str">
        <f>RIGHT(N3299,LEN(N3299)-SEARCH("/",N3299,1))</f>
        <v>photobooks</v>
      </c>
      <c r="S3299" s="12">
        <f>(((J3299/60)/60)/24)+DATE(1970,1,1)</f>
        <v>42426.542592592596</v>
      </c>
      <c r="T3299" s="12">
        <f>(((I3299/60)/60)/24)+DATE(1970,1,1)</f>
        <v>42454.916666666672</v>
      </c>
    </row>
    <row r="3300" spans="1:20" ht="32" x14ac:dyDescent="0.2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5">
        <f>E3300/D3300</f>
        <v>1.3636363636363637E-4</v>
      </c>
      <c r="P3300" s="8">
        <f>E3300/L3300</f>
        <v>1</v>
      </c>
      <c r="Q3300" t="str">
        <f>LEFT(N3300, SEARCH("/", N3300,1)-1)</f>
        <v>photography</v>
      </c>
      <c r="R3300" t="str">
        <f>RIGHT(N3300,LEN(N3300)-SEARCH("/",N3300,1))</f>
        <v>places</v>
      </c>
      <c r="S3300" s="12">
        <f>(((J3300/60)/60)/24)+DATE(1970,1,1)</f>
        <v>42033.845543981486</v>
      </c>
      <c r="T3300" s="12">
        <f>(((I3300/60)/60)/24)+DATE(1970,1,1)</f>
        <v>42063.845543981486</v>
      </c>
    </row>
    <row r="3301" spans="1:20" ht="48" x14ac:dyDescent="0.2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5">
        <f>E3301/D3301</f>
        <v>4.5454545454545455E-4</v>
      </c>
      <c r="P3301" s="8">
        <f>E3301/L3301</f>
        <v>10</v>
      </c>
      <c r="Q3301" t="str">
        <f>LEFT(N3301, SEARCH("/", N3301,1)-1)</f>
        <v>technology</v>
      </c>
      <c r="R3301" t="str">
        <f>RIGHT(N3301,LEN(N3301)-SEARCH("/",N3301,1))</f>
        <v>web</v>
      </c>
      <c r="S3301" s="12">
        <f>(((J3301/60)/60)/24)+DATE(1970,1,1)</f>
        <v>42017.843287037031</v>
      </c>
      <c r="T3301" s="12">
        <f>(((I3301/60)/60)/24)+DATE(1970,1,1)</f>
        <v>42047.843287037031</v>
      </c>
    </row>
    <row r="3302" spans="1:20" ht="64" x14ac:dyDescent="0.2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5">
        <f>E3302/D3302</f>
        <v>0.25259090909090909</v>
      </c>
      <c r="P3302" s="8">
        <f>E3302/L3302</f>
        <v>168.39393939393941</v>
      </c>
      <c r="Q3302" t="str">
        <f>LEFT(N3302, SEARCH("/", N3302,1)-1)</f>
        <v>food</v>
      </c>
      <c r="R3302" t="str">
        <f>RIGHT(N3302,LEN(N3302)-SEARCH("/",N3302,1))</f>
        <v>food trucks</v>
      </c>
      <c r="S3302" s="12">
        <f>(((J3302/60)/60)/24)+DATE(1970,1,1)</f>
        <v>42082.575555555552</v>
      </c>
      <c r="T3302" s="12">
        <f>(((I3302/60)/60)/24)+DATE(1970,1,1)</f>
        <v>42105.25</v>
      </c>
    </row>
    <row r="3303" spans="1:20" ht="48" x14ac:dyDescent="0.2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5">
        <f>E3303/D3303</f>
        <v>0</v>
      </c>
      <c r="P3303" s="8" t="e">
        <f>E3303/L3303</f>
        <v>#DIV/0!</v>
      </c>
      <c r="Q3303" t="str">
        <f>LEFT(N3303, SEARCH("/", N3303,1)-1)</f>
        <v>food</v>
      </c>
      <c r="R3303" t="str">
        <f>RIGHT(N3303,LEN(N3303)-SEARCH("/",N3303,1))</f>
        <v>restaurants</v>
      </c>
      <c r="S3303" s="12">
        <f>(((J3303/60)/60)/24)+DATE(1970,1,1)</f>
        <v>41942.653379629628</v>
      </c>
      <c r="T3303" s="12">
        <f>(((I3303/60)/60)/24)+DATE(1970,1,1)</f>
        <v>41972.6950462963</v>
      </c>
    </row>
    <row r="3304" spans="1:20" ht="48" x14ac:dyDescent="0.2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5">
        <f>E3304/D3304</f>
        <v>1.0584090909090909</v>
      </c>
      <c r="P3304" s="8">
        <f>E3304/L3304</f>
        <v>146.44654088050314</v>
      </c>
      <c r="Q3304" t="str">
        <f>LEFT(N3304, SEARCH("/", N3304,1)-1)</f>
        <v>theater</v>
      </c>
      <c r="R3304" t="str">
        <f>RIGHT(N3304,LEN(N3304)-SEARCH("/",N3304,1))</f>
        <v>spaces</v>
      </c>
      <c r="S3304" s="12">
        <f>(((J3304/60)/60)/24)+DATE(1970,1,1)</f>
        <v>41841.850034722222</v>
      </c>
      <c r="T3304" s="12">
        <f>(((I3304/60)/60)/24)+DATE(1970,1,1)</f>
        <v>41871.850034722222</v>
      </c>
    </row>
    <row r="3305" spans="1:20" ht="48" x14ac:dyDescent="0.2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5">
        <f>E3305/D3305</f>
        <v>4.7727272727272731E-3</v>
      </c>
      <c r="P3305" s="8">
        <f>E3305/L3305</f>
        <v>52.5</v>
      </c>
      <c r="Q3305" t="str">
        <f>LEFT(N3305, SEARCH("/", N3305,1)-1)</f>
        <v>theater</v>
      </c>
      <c r="R3305" t="str">
        <f>RIGHT(N3305,LEN(N3305)-SEARCH("/",N3305,1))</f>
        <v>spaces</v>
      </c>
      <c r="S3305" s="12">
        <f>(((J3305/60)/60)/24)+DATE(1970,1,1)</f>
        <v>42766.956921296296</v>
      </c>
      <c r="T3305" s="12">
        <f>(((I3305/60)/60)/24)+DATE(1970,1,1)</f>
        <v>42796.956921296296</v>
      </c>
    </row>
    <row r="3306" spans="1:20" ht="48" x14ac:dyDescent="0.2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5">
        <f>E3306/D3306</f>
        <v>4.0045454545454544E-2</v>
      </c>
      <c r="P3306" s="8">
        <f>E3306/L3306</f>
        <v>55.0625</v>
      </c>
      <c r="Q3306" t="str">
        <f>LEFT(N3306, SEARCH("/", N3306,1)-1)</f>
        <v>theater</v>
      </c>
      <c r="R3306" t="str">
        <f>RIGHT(N3306,LEN(N3306)-SEARCH("/",N3306,1))</f>
        <v>musical</v>
      </c>
      <c r="S3306" s="12">
        <f>(((J3306/60)/60)/24)+DATE(1970,1,1)</f>
        <v>41982.737071759257</v>
      </c>
      <c r="T3306" s="12">
        <f>(((I3306/60)/60)/24)+DATE(1970,1,1)</f>
        <v>42015.207638888889</v>
      </c>
    </row>
    <row r="3307" spans="1:20" ht="48" x14ac:dyDescent="0.2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>E3307/D3307</f>
        <v>1.0063392857142857</v>
      </c>
      <c r="P3307" s="8">
        <f>E3307/L3307</f>
        <v>216.75</v>
      </c>
      <c r="Q3307" t="str">
        <f>LEFT(N3307, SEARCH("&amp;", N3307,1)-1)</f>
        <v xml:space="preserve">film </v>
      </c>
      <c r="R3307" t="str">
        <f>RIGHT(N3307,LEN(N3307)-SEARCH("&amp; ",N3307,1))</f>
        <v xml:space="preserve"> video/documentary</v>
      </c>
      <c r="S3307" s="12">
        <f>(((J3307/60)/60)/24)+DATE(1970,1,1)</f>
        <v>42178.282372685186</v>
      </c>
      <c r="T3307" s="12">
        <f>(((I3307/60)/60)/24)+DATE(1970,1,1)</f>
        <v>42208.282372685186</v>
      </c>
    </row>
    <row r="3308" spans="1:20" ht="48" x14ac:dyDescent="0.2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>E3308/D3308</f>
        <v>0.36404444444444445</v>
      </c>
      <c r="P3308" s="8">
        <f>E3308/L3308</f>
        <v>67.139344262295083</v>
      </c>
      <c r="Q3308" t="str">
        <f>LEFT(N3308, SEARCH("/", N3308,1)-1)</f>
        <v>photography</v>
      </c>
      <c r="R3308" t="str">
        <f>RIGHT(N3308,LEN(N3308)-SEARCH("/",N3308,1))</f>
        <v>photobooks</v>
      </c>
      <c r="S3308" s="12">
        <f>(((J3308/60)/60)/24)+DATE(1970,1,1)</f>
        <v>42247.803912037038</v>
      </c>
      <c r="T3308" s="12">
        <f>(((I3308/60)/60)/24)+DATE(1970,1,1)</f>
        <v>42279.75</v>
      </c>
    </row>
    <row r="3309" spans="1:20" ht="48" x14ac:dyDescent="0.2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>E3309/D3309</f>
        <v>4.4444444444444447E-5</v>
      </c>
      <c r="P3309" s="8">
        <f>E3309/L3309</f>
        <v>1</v>
      </c>
      <c r="Q3309" t="str">
        <f>LEFT(N3309, SEARCH("/", N3309,1)-1)</f>
        <v>theater</v>
      </c>
      <c r="R3309" t="str">
        <f>RIGHT(N3309,LEN(N3309)-SEARCH("/",N3309,1))</f>
        <v>musical</v>
      </c>
      <c r="S3309" s="12">
        <f>(((J3309/60)/60)/24)+DATE(1970,1,1)</f>
        <v>42689.029583333337</v>
      </c>
      <c r="T3309" s="12">
        <f>(((I3309/60)/60)/24)+DATE(1970,1,1)</f>
        <v>42749.029583333337</v>
      </c>
    </row>
    <row r="3310" spans="1:20" ht="32" x14ac:dyDescent="0.2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>E3310/D3310</f>
        <v>1.4132510432681749</v>
      </c>
      <c r="P3310" s="8">
        <f>E3310/L3310</f>
        <v>55.758509532062391</v>
      </c>
      <c r="Q3310" t="str">
        <f>LEFT(N3310, SEARCH("/", N3310,1)-1)</f>
        <v>technology</v>
      </c>
      <c r="R3310" t="str">
        <f>RIGHT(N3310,LEN(N3310)-SEARCH("/",N3310,1))</f>
        <v>space exploration</v>
      </c>
      <c r="S3310" s="12">
        <f>(((J3310/60)/60)/24)+DATE(1970,1,1)</f>
        <v>42564.881076388891</v>
      </c>
      <c r="T3310" s="12">
        <f>(((I3310/60)/60)/24)+DATE(1970,1,1)</f>
        <v>42604.290972222225</v>
      </c>
    </row>
    <row r="3311" spans="1:20" ht="48" x14ac:dyDescent="0.2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5">
        <f>E3311/D3311</f>
        <v>0.26600000000000001</v>
      </c>
      <c r="P3311" s="8">
        <f>E3311/L3311</f>
        <v>291.33333333333331</v>
      </c>
      <c r="Q3311" t="str">
        <f>LEFT(N3311, SEARCH("/", N3311,1)-1)</f>
        <v>technology</v>
      </c>
      <c r="R3311" t="str">
        <f>RIGHT(N3311,LEN(N3311)-SEARCH("/",N3311,1))</f>
        <v>wearables</v>
      </c>
      <c r="S3311" s="12">
        <f>(((J3311/60)/60)/24)+DATE(1970,1,1)</f>
        <v>41813.662962962961</v>
      </c>
      <c r="T3311" s="12">
        <f>(((I3311/60)/60)/24)+DATE(1970,1,1)</f>
        <v>41843.662962962961</v>
      </c>
    </row>
    <row r="3312" spans="1:20" ht="48" x14ac:dyDescent="0.2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5">
        <f>E3312/D3312</f>
        <v>1.2032608695652174</v>
      </c>
      <c r="P3312" s="8">
        <f>E3312/L3312</f>
        <v>98.839285714285708</v>
      </c>
      <c r="Q3312" t="str">
        <f>LEFT(N3312, SEARCH("/", N3312,1)-1)</f>
        <v>photography</v>
      </c>
      <c r="R3312" t="str">
        <f>RIGHT(N3312,LEN(N3312)-SEARCH("/",N3312,1))</f>
        <v>photobooks</v>
      </c>
      <c r="S3312" s="12">
        <f>(((J3312/60)/60)/24)+DATE(1970,1,1)</f>
        <v>42339.276006944448</v>
      </c>
      <c r="T3312" s="12">
        <f>(((I3312/60)/60)/24)+DATE(1970,1,1)</f>
        <v>42388.276006944448</v>
      </c>
    </row>
    <row r="3313" spans="1:20" ht="48" x14ac:dyDescent="0.2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5">
        <f>E3313/D3313</f>
        <v>1.0230434782608695</v>
      </c>
      <c r="P3313" s="8">
        <f>E3313/L3313</f>
        <v>189.75806451612902</v>
      </c>
      <c r="Q3313" t="str">
        <f>LEFT(N3313, SEARCH("/", N3313,1)-1)</f>
        <v>food</v>
      </c>
      <c r="R3313" t="str">
        <f>RIGHT(N3313,LEN(N3313)-SEARCH("/",N3313,1))</f>
        <v>small batch</v>
      </c>
      <c r="S3313" s="12">
        <f>(((J3313/60)/60)/24)+DATE(1970,1,1)</f>
        <v>42423.602500000001</v>
      </c>
      <c r="T3313" s="12">
        <f>(((I3313/60)/60)/24)+DATE(1970,1,1)</f>
        <v>42453.560833333337</v>
      </c>
    </row>
    <row r="3314" spans="1:20" ht="48" x14ac:dyDescent="0.2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5">
        <f>E3314/D3314</f>
        <v>0.26352173913043481</v>
      </c>
      <c r="P3314" s="8">
        <f>E3314/L3314</f>
        <v>116.55769230769231</v>
      </c>
      <c r="Q3314" t="str">
        <f>LEFT(N3314, SEARCH("/", N3314,1)-1)</f>
        <v>food</v>
      </c>
      <c r="R3314" t="str">
        <f>RIGHT(N3314,LEN(N3314)-SEARCH("/",N3314,1))</f>
        <v>food trucks</v>
      </c>
      <c r="S3314" s="12">
        <f>(((J3314/60)/60)/24)+DATE(1970,1,1)</f>
        <v>42187.940081018518</v>
      </c>
      <c r="T3314" s="12">
        <f>(((I3314/60)/60)/24)+DATE(1970,1,1)</f>
        <v>42218.916666666672</v>
      </c>
    </row>
    <row r="3315" spans="1:20" ht="48" x14ac:dyDescent="0.2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5">
        <f>E3315/D3315</f>
        <v>1.1974347826086957</v>
      </c>
      <c r="P3315" s="8">
        <f>E3315/L3315</f>
        <v>85.531055900621112</v>
      </c>
      <c r="Q3315" t="str">
        <f>LEFT(N3315, SEARCH("/", N3315,1)-1)</f>
        <v>theater</v>
      </c>
      <c r="R3315" t="str">
        <f>RIGHT(N3315,LEN(N3315)-SEARCH("/",N3315,1))</f>
        <v>plays</v>
      </c>
      <c r="S3315" s="12">
        <f>(((J3315/60)/60)/24)+DATE(1970,1,1)</f>
        <v>41834.586574074077</v>
      </c>
      <c r="T3315" s="12">
        <f>(((I3315/60)/60)/24)+DATE(1970,1,1)</f>
        <v>41866.083333333336</v>
      </c>
    </row>
    <row r="3316" spans="1:20" ht="48" x14ac:dyDescent="0.2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5">
        <f>E3316/D3316</f>
        <v>1.0616782608695652</v>
      </c>
      <c r="P3316" s="8">
        <f>E3316/L3316</f>
        <v>251.7381443298969</v>
      </c>
      <c r="Q3316" t="str">
        <f>LEFT(N3316, SEARCH("/", N3316,1)-1)</f>
        <v>theater</v>
      </c>
      <c r="R3316" t="str">
        <f>RIGHT(N3316,LEN(N3316)-SEARCH("/",N3316,1))</f>
        <v>plays</v>
      </c>
      <c r="S3316" s="12">
        <f>(((J3316/60)/60)/24)+DATE(1970,1,1)</f>
        <v>42614.760937500003</v>
      </c>
      <c r="T3316" s="12">
        <f>(((I3316/60)/60)/24)+DATE(1970,1,1)</f>
        <v>42644.165972222225</v>
      </c>
    </row>
    <row r="3317" spans="1:20" ht="48" x14ac:dyDescent="0.2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>E3317/D3317</f>
        <v>0.25698702928870293</v>
      </c>
      <c r="P3317" s="8">
        <f>E3317/L3317</f>
        <v>65.340319148936175</v>
      </c>
      <c r="Q3317" t="str">
        <f>LEFT(N3317, SEARCH("/", N3317,1)-1)</f>
        <v>theater</v>
      </c>
      <c r="R3317" t="str">
        <f>RIGHT(N3317,LEN(N3317)-SEARCH("/",N3317,1))</f>
        <v>plays</v>
      </c>
      <c r="S3317" s="12">
        <f>(((J3317/60)/60)/24)+DATE(1970,1,1)</f>
        <v>42614.268796296295</v>
      </c>
      <c r="T3317" s="12">
        <f>(((I3317/60)/60)/24)+DATE(1970,1,1)</f>
        <v>42645.375</v>
      </c>
    </row>
    <row r="3318" spans="1:20" ht="48" x14ac:dyDescent="0.2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5">
        <f>E3318/D3318</f>
        <v>1.1694724999999999</v>
      </c>
      <c r="P3318" s="8">
        <f>E3318/L3318</f>
        <v>89.38643312101911</v>
      </c>
      <c r="Q3318" t="str">
        <f>LEFT(N3318, SEARCH("&amp;", N3318,1)-1)</f>
        <v xml:space="preserve">film </v>
      </c>
      <c r="R3318" t="str">
        <f>RIGHT(N3318,LEN(N3318)-SEARCH("&amp; ",N3318,1))</f>
        <v xml:space="preserve"> video/documentary</v>
      </c>
      <c r="S3318" s="12">
        <f>(((J3318/60)/60)/24)+DATE(1970,1,1)</f>
        <v>42263.952662037031</v>
      </c>
      <c r="T3318" s="12">
        <f>(((I3318/60)/60)/24)+DATE(1970,1,1)</f>
        <v>42294.083333333328</v>
      </c>
    </row>
    <row r="3319" spans="1:20" ht="48" x14ac:dyDescent="0.2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5">
        <f>E3319/D3319</f>
        <v>0.20220833333333332</v>
      </c>
      <c r="P3319" s="8">
        <f>E3319/L3319</f>
        <v>44.935185185185183</v>
      </c>
      <c r="Q3319" t="str">
        <f>LEFT(N3319, SEARCH("/", N3319,1)-1)</f>
        <v>photography</v>
      </c>
      <c r="R3319" t="str">
        <f>RIGHT(N3319,LEN(N3319)-SEARCH("/",N3319,1))</f>
        <v>photobooks</v>
      </c>
      <c r="S3319" s="12">
        <f>(((J3319/60)/60)/24)+DATE(1970,1,1)</f>
        <v>41897.134895833333</v>
      </c>
      <c r="T3319" s="12">
        <f>(((I3319/60)/60)/24)+DATE(1970,1,1)</f>
        <v>41928</v>
      </c>
    </row>
    <row r="3320" spans="1:20" ht="32" x14ac:dyDescent="0.2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5">
        <f>E3320/D3320</f>
        <v>1.2594166666666666</v>
      </c>
      <c r="P3320" s="8">
        <f>E3320/L3320</f>
        <v>81.252688172043008</v>
      </c>
      <c r="Q3320" t="str">
        <f>LEFT(N3320, SEARCH("/", N3320,1)-1)</f>
        <v>food</v>
      </c>
      <c r="R3320" t="str">
        <f>RIGHT(N3320,LEN(N3320)-SEARCH("/",N3320,1))</f>
        <v>small batch</v>
      </c>
      <c r="S3320" s="12">
        <f>(((J3320/60)/60)/24)+DATE(1970,1,1)</f>
        <v>42052.666990740734</v>
      </c>
      <c r="T3320" s="12">
        <f>(((I3320/60)/60)/24)+DATE(1970,1,1)</f>
        <v>42082.625324074077</v>
      </c>
    </row>
    <row r="3321" spans="1:20" ht="48" x14ac:dyDescent="0.2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>E3321/D3321</f>
        <v>1.0485537190082646</v>
      </c>
      <c r="P3321" s="8">
        <f>E3321/L3321</f>
        <v>84.023178807947019</v>
      </c>
      <c r="Q3321" t="str">
        <f>LEFT(N3321, SEARCH("&amp;", N3321,1)-1)</f>
        <v xml:space="preserve">film </v>
      </c>
      <c r="R3321" t="str">
        <f>RIGHT(N3321,LEN(N3321)-SEARCH("&amp; ",N3321,1))</f>
        <v xml:space="preserve"> video/documentary</v>
      </c>
      <c r="S3321" s="12">
        <f>(((J3321/60)/60)/24)+DATE(1970,1,1)</f>
        <v>41935.070486111108</v>
      </c>
      <c r="T3321" s="12">
        <f>(((I3321/60)/60)/24)+DATE(1970,1,1)</f>
        <v>41957.216666666667</v>
      </c>
    </row>
    <row r="3322" spans="1:20" ht="48" x14ac:dyDescent="0.2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5">
        <f>E3322/D3322</f>
        <v>1.3673469387755101E-2</v>
      </c>
      <c r="P3322" s="8">
        <f>E3322/L3322</f>
        <v>67</v>
      </c>
      <c r="Q3322" t="str">
        <f>LEFT(N3322, SEARCH("&amp;", N3322,1)-1)</f>
        <v xml:space="preserve">film </v>
      </c>
      <c r="R3322" t="str">
        <f>RIGHT(N3322,LEN(N3322)-SEARCH("&amp; ",N3322,1))</f>
        <v xml:space="preserve"> video/animation</v>
      </c>
      <c r="S3322" s="12">
        <f>(((J3322/60)/60)/24)+DATE(1970,1,1)</f>
        <v>40949.98364583333</v>
      </c>
      <c r="T3322" s="12">
        <f>(((I3322/60)/60)/24)+DATE(1970,1,1)</f>
        <v>41009.941979166666</v>
      </c>
    </row>
    <row r="3323" spans="1:20" ht="64" x14ac:dyDescent="0.2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5">
        <f>E3323/D3323</f>
        <v>0.01</v>
      </c>
      <c r="P3323" s="8">
        <f>E3323/L3323</f>
        <v>49</v>
      </c>
      <c r="Q3323" t="str">
        <f>LEFT(N3323, SEARCH("/", N3323,1)-1)</f>
        <v>technology</v>
      </c>
      <c r="R3323" t="str">
        <f>RIGHT(N3323,LEN(N3323)-SEARCH("/",N3323,1))</f>
        <v>web</v>
      </c>
      <c r="S3323" s="12">
        <f>(((J3323/60)/60)/24)+DATE(1970,1,1)</f>
        <v>42348.9215625</v>
      </c>
      <c r="T3323" s="12">
        <f>(((I3323/60)/60)/24)+DATE(1970,1,1)</f>
        <v>42385.458333333328</v>
      </c>
    </row>
    <row r="3324" spans="1:20" ht="48" x14ac:dyDescent="0.2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5">
        <f>E3324/D3324</f>
        <v>0.56514285714285717</v>
      </c>
      <c r="P3324" s="8">
        <f>E3324/L3324</f>
        <v>150.5</v>
      </c>
      <c r="Q3324" t="str">
        <f>LEFT(N3324, SEARCH("/", N3324,1)-1)</f>
        <v>photography</v>
      </c>
      <c r="R3324" t="str">
        <f>RIGHT(N3324,LEN(N3324)-SEARCH("/",N3324,1))</f>
        <v>photobooks</v>
      </c>
      <c r="S3324" s="12">
        <f>(((J3324/60)/60)/24)+DATE(1970,1,1)</f>
        <v>41891.780023148152</v>
      </c>
      <c r="T3324" s="12">
        <f>(((I3324/60)/60)/24)+DATE(1970,1,1)</f>
        <v>41926.780023148152</v>
      </c>
    </row>
    <row r="3325" spans="1:20" ht="48" x14ac:dyDescent="0.2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5">
        <f>E3325/D3325</f>
        <v>1.3098000000000001</v>
      </c>
      <c r="P3325" s="8">
        <f>E3325/L3325</f>
        <v>150.89861751152074</v>
      </c>
      <c r="Q3325" t="str">
        <f>LEFT(N3325, SEARCH("&amp;", N3325,1)-1)</f>
        <v xml:space="preserve">film </v>
      </c>
      <c r="R3325" t="str">
        <f>RIGHT(N3325,LEN(N3325)-SEARCH("&amp; ",N3325,1))</f>
        <v xml:space="preserve"> video/television</v>
      </c>
      <c r="S3325" s="12">
        <f>(((J3325/60)/60)/24)+DATE(1970,1,1)</f>
        <v>41754.047083333331</v>
      </c>
      <c r="T3325" s="12">
        <f>(((I3325/60)/60)/24)+DATE(1970,1,1)</f>
        <v>41784.957638888889</v>
      </c>
    </row>
    <row r="3326" spans="1:20" ht="48" x14ac:dyDescent="0.2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5">
        <f>E3326/D3326</f>
        <v>5.5480000000000002E-2</v>
      </c>
      <c r="P3326" s="8">
        <f>E3326/L3326</f>
        <v>106.69230769230769</v>
      </c>
      <c r="Q3326" t="str">
        <f>LEFT(N3326, SEARCH("&amp;", N3326,1)-1)</f>
        <v xml:space="preserve">film </v>
      </c>
      <c r="R3326" t="str">
        <f>RIGHT(N3326,LEN(N3326)-SEARCH("&amp; ",N3326,1))</f>
        <v xml:space="preserve"> video/science fiction</v>
      </c>
      <c r="S3326" s="12">
        <f>(((J3326/60)/60)/24)+DATE(1970,1,1)</f>
        <v>42135.589548611111</v>
      </c>
      <c r="T3326" s="12">
        <f>(((I3326/60)/60)/24)+DATE(1970,1,1)</f>
        <v>42166.083333333328</v>
      </c>
    </row>
    <row r="3327" spans="1:20" ht="48" x14ac:dyDescent="0.2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5">
        <f>E3327/D3327</f>
        <v>1.116E-2</v>
      </c>
      <c r="P3327" s="8">
        <f>E3327/L3327</f>
        <v>46.5</v>
      </c>
      <c r="Q3327" t="str">
        <f>LEFT(N3327, SEARCH("&amp;", N3327,1)-1)</f>
        <v xml:space="preserve">film </v>
      </c>
      <c r="R3327" t="str">
        <f>RIGHT(N3327,LEN(N3327)-SEARCH("&amp; ",N3327,1))</f>
        <v xml:space="preserve"> video/drama</v>
      </c>
      <c r="S3327" s="12">
        <f>(((J3327/60)/60)/24)+DATE(1970,1,1)</f>
        <v>41887.383356481485</v>
      </c>
      <c r="T3327" s="12">
        <f>(((I3327/60)/60)/24)+DATE(1970,1,1)</f>
        <v>41917.383356481485</v>
      </c>
    </row>
    <row r="3328" spans="1:20" ht="48" x14ac:dyDescent="0.2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5">
        <f>E3328/D3328</f>
        <v>0</v>
      </c>
      <c r="P3328" s="8" t="e">
        <f>E3328/L3328</f>
        <v>#DIV/0!</v>
      </c>
      <c r="Q3328" t="str">
        <f>LEFT(N3328, SEARCH("&amp;", N3328,1)-1)</f>
        <v xml:space="preserve">film </v>
      </c>
      <c r="R3328" t="str">
        <f>RIGHT(N3328,LEN(N3328)-SEARCH("&amp; ",N3328,1))</f>
        <v xml:space="preserve"> video/drama</v>
      </c>
      <c r="S3328" s="12">
        <f>(((J3328/60)/60)/24)+DATE(1970,1,1)</f>
        <v>42165.922858796301</v>
      </c>
      <c r="T3328" s="12">
        <f>(((I3328/60)/60)/24)+DATE(1970,1,1)</f>
        <v>42195.922858796301</v>
      </c>
    </row>
    <row r="3329" spans="1:20" ht="48" x14ac:dyDescent="0.2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5">
        <f>E3329/D3329</f>
        <v>1.0259199999999999</v>
      </c>
      <c r="P3329" s="8">
        <f>E3329/L3329</f>
        <v>78.195121951219505</v>
      </c>
      <c r="Q3329" t="str">
        <f>LEFT(N3329, SEARCH("&amp;", N3329,1)-1)</f>
        <v xml:space="preserve">film </v>
      </c>
      <c r="R3329" t="str">
        <f>RIGHT(N3329,LEN(N3329)-SEARCH("&amp; ",N3329,1))</f>
        <v xml:space="preserve"> video/documentary</v>
      </c>
      <c r="S3329" s="12">
        <f>(((J3329/60)/60)/24)+DATE(1970,1,1)</f>
        <v>41662.047500000001</v>
      </c>
      <c r="T3329" s="12">
        <f>(((I3329/60)/60)/24)+DATE(1970,1,1)</f>
        <v>41692.047500000001</v>
      </c>
    </row>
    <row r="3330" spans="1:20" ht="64" x14ac:dyDescent="0.2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5">
        <f>E3330/D3330</f>
        <v>1.1808107999999999</v>
      </c>
      <c r="P3330" s="8">
        <f>E3330/L3330</f>
        <v>30.654485981308412</v>
      </c>
      <c r="Q3330" t="str">
        <f>LEFT(N3330, SEARCH("&amp;", N3330,1)-1)</f>
        <v xml:space="preserve">film </v>
      </c>
      <c r="R3330" t="str">
        <f>RIGHT(N3330,LEN(N3330)-SEARCH("&amp; ",N3330,1))</f>
        <v xml:space="preserve"> video/documentary</v>
      </c>
      <c r="S3330" s="12">
        <f>(((J3330/60)/60)/24)+DATE(1970,1,1)</f>
        <v>41149.954791666663</v>
      </c>
      <c r="T3330" s="12">
        <f>(((I3330/60)/60)/24)+DATE(1970,1,1)</f>
        <v>41179.954791666663</v>
      </c>
    </row>
    <row r="3331" spans="1:20" ht="48" x14ac:dyDescent="0.2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5">
        <f>E3331/D3331</f>
        <v>1.187262</v>
      </c>
      <c r="P3331" s="8">
        <f>E3331/L3331</f>
        <v>230.08953488372092</v>
      </c>
      <c r="Q3331" t="str">
        <f>LEFT(N3331, SEARCH("&amp;", N3331,1)-1)</f>
        <v xml:space="preserve">film </v>
      </c>
      <c r="R3331" t="str">
        <f>RIGHT(N3331,LEN(N3331)-SEARCH("&amp; ",N3331,1))</f>
        <v xml:space="preserve"> video/documentary</v>
      </c>
      <c r="S3331" s="12">
        <f>(((J3331/60)/60)/24)+DATE(1970,1,1)</f>
        <v>41134.475497685184</v>
      </c>
      <c r="T3331" s="12">
        <f>(((I3331/60)/60)/24)+DATE(1970,1,1)</f>
        <v>41159.475497685184</v>
      </c>
    </row>
    <row r="3332" spans="1:20" ht="48" x14ac:dyDescent="0.2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5">
        <f>E3332/D3332</f>
        <v>1.0172264</v>
      </c>
      <c r="P3332" s="8">
        <f>E3332/L3332</f>
        <v>85.337785234899329</v>
      </c>
      <c r="Q3332" t="str">
        <f>LEFT(N3332, SEARCH("&amp;", N3332,1)-1)</f>
        <v xml:space="preserve">film </v>
      </c>
      <c r="R3332" t="str">
        <f>RIGHT(N3332,LEN(N3332)-SEARCH("&amp; ",N3332,1))</f>
        <v xml:space="preserve"> video/documentary</v>
      </c>
      <c r="S3332" s="12">
        <f>(((J3332/60)/60)/24)+DATE(1970,1,1)</f>
        <v>40626.959930555553</v>
      </c>
      <c r="T3332" s="12">
        <f>(((I3332/60)/60)/24)+DATE(1970,1,1)</f>
        <v>40657.959930555553</v>
      </c>
    </row>
    <row r="3333" spans="1:20" ht="48" x14ac:dyDescent="0.2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5">
        <f>E3333/D3333</f>
        <v>1.01248</v>
      </c>
      <c r="P3333" s="8">
        <f>E3333/L3333</f>
        <v>200.88888888888889</v>
      </c>
      <c r="Q3333" t="str">
        <f>LEFT(N3333, SEARCH("&amp;", N3333,1)-1)</f>
        <v xml:space="preserve">film </v>
      </c>
      <c r="R3333" t="str">
        <f>RIGHT(N3333,LEN(N3333)-SEARCH("&amp; ",N3333,1))</f>
        <v xml:space="preserve"> video/documentary</v>
      </c>
      <c r="S3333" s="12">
        <f>(((J3333/60)/60)/24)+DATE(1970,1,1)</f>
        <v>41113.77238425926</v>
      </c>
      <c r="T3333" s="12">
        <f>(((I3333/60)/60)/24)+DATE(1970,1,1)</f>
        <v>41143.77238425926</v>
      </c>
    </row>
    <row r="3334" spans="1:20" ht="48" x14ac:dyDescent="0.2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5">
        <f>E3334/D3334</f>
        <v>1.0791200000000001</v>
      </c>
      <c r="P3334" s="8">
        <f>E3334/L3334</f>
        <v>145.04301075268816</v>
      </c>
      <c r="Q3334" t="str">
        <f>LEFT(N3334, SEARCH("&amp;", N3334,1)-1)</f>
        <v xml:space="preserve">film </v>
      </c>
      <c r="R3334" t="str">
        <f>RIGHT(N3334,LEN(N3334)-SEARCH("&amp; ",N3334,1))</f>
        <v xml:space="preserve"> video/documentary</v>
      </c>
      <c r="S3334" s="12">
        <f>(((J3334/60)/60)/24)+DATE(1970,1,1)</f>
        <v>42473.57</v>
      </c>
      <c r="T3334" s="12">
        <f>(((I3334/60)/60)/24)+DATE(1970,1,1)</f>
        <v>42503.57</v>
      </c>
    </row>
    <row r="3335" spans="1:20" ht="48" x14ac:dyDescent="0.2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5">
        <f>E3335/D3335</f>
        <v>1.1683911999999999</v>
      </c>
      <c r="P3335" s="8">
        <f>E3335/L3335</f>
        <v>59.249046653144013</v>
      </c>
      <c r="Q3335" t="str">
        <f>LEFT(N3335, SEARCH("&amp;", N3335,1)-1)</f>
        <v xml:space="preserve">film </v>
      </c>
      <c r="R3335" t="str">
        <f>RIGHT(N3335,LEN(N3335)-SEARCH("&amp; ",N3335,1))</f>
        <v xml:space="preserve"> video/documentary</v>
      </c>
      <c r="S3335" s="12">
        <f>(((J3335/60)/60)/24)+DATE(1970,1,1)</f>
        <v>42291.596273148149</v>
      </c>
      <c r="T3335" s="12">
        <f>(((I3335/60)/60)/24)+DATE(1970,1,1)</f>
        <v>42321.637939814813</v>
      </c>
    </row>
    <row r="3336" spans="1:20" ht="48" x14ac:dyDescent="0.2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5">
        <f>E3336/D3336</f>
        <v>1.1476</v>
      </c>
      <c r="P3336" s="8">
        <f>E3336/L3336</f>
        <v>129.81900452488688</v>
      </c>
      <c r="Q3336" t="str">
        <f>LEFT(N3336, SEARCH("&amp;", N3336,1)-1)</f>
        <v xml:space="preserve">film </v>
      </c>
      <c r="R3336" t="str">
        <f>RIGHT(N3336,LEN(N3336)-SEARCH("&amp; ",N3336,1))</f>
        <v xml:space="preserve"> video/documentary</v>
      </c>
      <c r="S3336" s="12">
        <f>(((J3336/60)/60)/24)+DATE(1970,1,1)</f>
        <v>42586.066076388888</v>
      </c>
      <c r="T3336" s="12">
        <f>(((I3336/60)/60)/24)+DATE(1970,1,1)</f>
        <v>42624.165972222225</v>
      </c>
    </row>
    <row r="3337" spans="1:20" ht="48" x14ac:dyDescent="0.2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5">
        <f>E3337/D3337</f>
        <v>1.2202</v>
      </c>
      <c r="P3337" s="8">
        <f>E3337/L3337</f>
        <v>709.41860465116281</v>
      </c>
      <c r="Q3337" t="str">
        <f>LEFT(N3337, SEARCH("&amp;", N3337,1)-1)</f>
        <v xml:space="preserve">film </v>
      </c>
      <c r="R3337" t="str">
        <f>RIGHT(N3337,LEN(N3337)-SEARCH("&amp; ",N3337,1))</f>
        <v xml:space="preserve"> video/documentary</v>
      </c>
      <c r="S3337" s="12">
        <f>(((J3337/60)/60)/24)+DATE(1970,1,1)</f>
        <v>42711.795138888891</v>
      </c>
      <c r="T3337" s="12">
        <f>(((I3337/60)/60)/24)+DATE(1970,1,1)</f>
        <v>42741.795138888891</v>
      </c>
    </row>
    <row r="3338" spans="1:20" ht="48" x14ac:dyDescent="0.2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5">
        <f>E3338/D3338</f>
        <v>1.0472999999999999</v>
      </c>
      <c r="P3338" s="8">
        <f>E3338/L3338</f>
        <v>104.31274900398407</v>
      </c>
      <c r="Q3338" t="str">
        <f>LEFT(N3338, SEARCH("&amp;", N3338,1)-1)</f>
        <v xml:space="preserve">film </v>
      </c>
      <c r="R3338" t="str">
        <f>RIGHT(N3338,LEN(N3338)-SEARCH("&amp; ",N3338,1))</f>
        <v xml:space="preserve"> video/documentary</v>
      </c>
      <c r="S3338" s="12">
        <f>(((J3338/60)/60)/24)+DATE(1970,1,1)</f>
        <v>41085.698113425926</v>
      </c>
      <c r="T3338" s="12">
        <f>(((I3338/60)/60)/24)+DATE(1970,1,1)</f>
        <v>41120.208333333336</v>
      </c>
    </row>
    <row r="3339" spans="1:20" ht="48" x14ac:dyDescent="0.2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5">
        <f>E3339/D3339</f>
        <v>1.05982</v>
      </c>
      <c r="P3339" s="8">
        <f>E3339/L3339</f>
        <v>111.79535864978902</v>
      </c>
      <c r="Q3339" t="str">
        <f>LEFT(N3339, SEARCH("&amp;", N3339,1)-1)</f>
        <v xml:space="preserve">film </v>
      </c>
      <c r="R3339" t="str">
        <f>RIGHT(N3339,LEN(N3339)-SEARCH("&amp; ",N3339,1))</f>
        <v xml:space="preserve"> video/documentary</v>
      </c>
      <c r="S3339" s="12">
        <f>(((J3339/60)/60)/24)+DATE(1970,1,1)</f>
        <v>41934.584502314814</v>
      </c>
      <c r="T3339" s="12">
        <f>(((I3339/60)/60)/24)+DATE(1970,1,1)</f>
        <v>41964.626168981486</v>
      </c>
    </row>
    <row r="3340" spans="1:20" ht="48" x14ac:dyDescent="0.2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5">
        <f>E3340/D3340</f>
        <v>4.9199999999999999E-3</v>
      </c>
      <c r="P3340" s="8">
        <f>E3340/L3340</f>
        <v>20.5</v>
      </c>
      <c r="Q3340" t="str">
        <f>LEFT(N3340, SEARCH("/", N3340,1)-1)</f>
        <v>technology</v>
      </c>
      <c r="R3340" t="str">
        <f>RIGHT(N3340,LEN(N3340)-SEARCH("/",N3340,1))</f>
        <v>web</v>
      </c>
      <c r="S3340" s="12">
        <f>(((J3340/60)/60)/24)+DATE(1970,1,1)</f>
        <v>41927.71980324074</v>
      </c>
      <c r="T3340" s="12">
        <f>(((I3340/60)/60)/24)+DATE(1970,1,1)</f>
        <v>41957.761469907404</v>
      </c>
    </row>
    <row r="3341" spans="1:20" ht="48" x14ac:dyDescent="0.2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5">
        <f>E3341/D3341</f>
        <v>0</v>
      </c>
      <c r="P3341" s="8" t="e">
        <f>E3341/L3341</f>
        <v>#DIV/0!</v>
      </c>
      <c r="Q3341" t="str">
        <f>LEFT(N3341, SEARCH("/", N3341,1)-1)</f>
        <v>technology</v>
      </c>
      <c r="R3341" t="str">
        <f>RIGHT(N3341,LEN(N3341)-SEARCH("/",N3341,1))</f>
        <v>web</v>
      </c>
      <c r="S3341" s="12">
        <f>(((J3341/60)/60)/24)+DATE(1970,1,1)</f>
        <v>42165.785289351858</v>
      </c>
      <c r="T3341" s="12">
        <f>(((I3341/60)/60)/24)+DATE(1970,1,1)</f>
        <v>42195.785289351858</v>
      </c>
    </row>
    <row r="3342" spans="1:20" ht="48" x14ac:dyDescent="0.2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5">
        <f>E3342/D3342</f>
        <v>4.2399999999999998E-3</v>
      </c>
      <c r="P3342" s="8">
        <f>E3342/L3342</f>
        <v>53</v>
      </c>
      <c r="Q3342" t="str">
        <f>LEFT(N3342, SEARCH("/", N3342,1)-1)</f>
        <v>technology</v>
      </c>
      <c r="R3342" t="str">
        <f>RIGHT(N3342,LEN(N3342)-SEARCH("/",N3342,1))</f>
        <v>web</v>
      </c>
      <c r="S3342" s="12">
        <f>(((J3342/60)/60)/24)+DATE(1970,1,1)</f>
        <v>42192.816238425927</v>
      </c>
      <c r="T3342" s="12">
        <f>(((I3342/60)/60)/24)+DATE(1970,1,1)</f>
        <v>42212.165972222225</v>
      </c>
    </row>
    <row r="3343" spans="1:20" ht="32" x14ac:dyDescent="0.2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5">
        <f>E3343/D3343</f>
        <v>1.0399999999999999E-3</v>
      </c>
      <c r="P3343" s="8">
        <f>E3343/L3343</f>
        <v>13</v>
      </c>
      <c r="Q3343" t="str">
        <f>LEFT(N3343, SEARCH("/", N3343,1)-1)</f>
        <v>technology</v>
      </c>
      <c r="R3343" t="str">
        <f>RIGHT(N3343,LEN(N3343)-SEARCH("/",N3343,1))</f>
        <v>web</v>
      </c>
      <c r="S3343" s="12">
        <f>(((J3343/60)/60)/24)+DATE(1970,1,1)</f>
        <v>42446.780162037037</v>
      </c>
      <c r="T3343" s="12">
        <f>(((I3343/60)/60)/24)+DATE(1970,1,1)</f>
        <v>42476.780162037037</v>
      </c>
    </row>
    <row r="3344" spans="1:20" ht="48" x14ac:dyDescent="0.2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5">
        <f>E3344/D3344</f>
        <v>1.044E-2</v>
      </c>
      <c r="P3344" s="8">
        <f>E3344/L3344</f>
        <v>87</v>
      </c>
      <c r="Q3344" t="str">
        <f>LEFT(N3344, SEARCH("/", N3344,1)-1)</f>
        <v>technology</v>
      </c>
      <c r="R3344" t="str">
        <f>RIGHT(N3344,LEN(N3344)-SEARCH("/",N3344,1))</f>
        <v>web</v>
      </c>
      <c r="S3344" s="12">
        <f>(((J3344/60)/60)/24)+DATE(1970,1,1)</f>
        <v>42528.987696759257</v>
      </c>
      <c r="T3344" s="12">
        <f>(((I3344/60)/60)/24)+DATE(1970,1,1)</f>
        <v>42558.987696759257</v>
      </c>
    </row>
    <row r="3345" spans="1:20" ht="48" x14ac:dyDescent="0.2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5">
        <f>E3345/D3345</f>
        <v>0</v>
      </c>
      <c r="P3345" s="8" t="e">
        <f>E3345/L3345</f>
        <v>#DIV/0!</v>
      </c>
      <c r="Q3345" t="str">
        <f>LEFT(N3345, SEARCH("/", N3345,1)-1)</f>
        <v>technology</v>
      </c>
      <c r="R3345" t="str">
        <f>RIGHT(N3345,LEN(N3345)-SEARCH("/",N3345,1))</f>
        <v>web</v>
      </c>
      <c r="S3345" s="12">
        <f>(((J3345/60)/60)/24)+DATE(1970,1,1)</f>
        <v>42790.895567129628</v>
      </c>
      <c r="T3345" s="12">
        <f>(((I3345/60)/60)/24)+DATE(1970,1,1)</f>
        <v>42820.853900462964</v>
      </c>
    </row>
    <row r="3346" spans="1:20" ht="48" x14ac:dyDescent="0.2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5">
        <f>E3346/D3346</f>
        <v>0.17380000000000001</v>
      </c>
      <c r="P3346" s="8">
        <f>E3346/L3346</f>
        <v>111.41025641025641</v>
      </c>
      <c r="Q3346" t="str">
        <f>LEFT(N3346, SEARCH("/", N3346,1)-1)</f>
        <v>technology</v>
      </c>
      <c r="R3346" t="str">
        <f>RIGHT(N3346,LEN(N3346)-SEARCH("/",N3346,1))</f>
        <v>web</v>
      </c>
      <c r="S3346" s="12">
        <f>(((J3346/60)/60)/24)+DATE(1970,1,1)</f>
        <v>42198.559479166666</v>
      </c>
      <c r="T3346" s="12">
        <f>(((I3346/60)/60)/24)+DATE(1970,1,1)</f>
        <v>42231.556944444441</v>
      </c>
    </row>
    <row r="3347" spans="1:20" ht="32" x14ac:dyDescent="0.2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5">
        <f>E3347/D3347</f>
        <v>8.0000000000000007E-5</v>
      </c>
      <c r="P3347" s="8">
        <f>E3347/L3347</f>
        <v>2</v>
      </c>
      <c r="Q3347" t="str">
        <f>LEFT(N3347, SEARCH("/", N3347,1)-1)</f>
        <v>technology</v>
      </c>
      <c r="R3347" t="str">
        <f>RIGHT(N3347,LEN(N3347)-SEARCH("/",N3347,1))</f>
        <v>web</v>
      </c>
      <c r="S3347" s="12">
        <f>(((J3347/60)/60)/24)+DATE(1970,1,1)</f>
        <v>42076.092152777783</v>
      </c>
      <c r="T3347" s="12">
        <f>(((I3347/60)/60)/24)+DATE(1970,1,1)</f>
        <v>42106.092152777783</v>
      </c>
    </row>
    <row r="3348" spans="1:20" ht="32" x14ac:dyDescent="0.2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5">
        <f>E3348/D3348</f>
        <v>1.0580799999999999</v>
      </c>
      <c r="P3348" s="8">
        <f>E3348/L3348</f>
        <v>174.02631578947367</v>
      </c>
      <c r="Q3348" t="str">
        <f>LEFT(N3348, SEARCH("/", N3348,1)-1)</f>
        <v>technology</v>
      </c>
      <c r="R3348" t="str">
        <f>RIGHT(N3348,LEN(N3348)-SEARCH("/",N3348,1))</f>
        <v>wearables</v>
      </c>
      <c r="S3348" s="12">
        <f>(((J3348/60)/60)/24)+DATE(1970,1,1)</f>
        <v>42100.642071759255</v>
      </c>
      <c r="T3348" s="12">
        <f>(((I3348/60)/60)/24)+DATE(1970,1,1)</f>
        <v>42155.642071759255</v>
      </c>
    </row>
    <row r="3349" spans="1:20" ht="48" x14ac:dyDescent="0.2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5">
        <f>E3349/D3349</f>
        <v>3.0011791999999997</v>
      </c>
      <c r="P3349" s="8">
        <f>E3349/L3349</f>
        <v>73.486268364348675</v>
      </c>
      <c r="Q3349" t="str">
        <f>LEFT(N3349, SEARCH("/", N3349,1)-1)</f>
        <v>technology</v>
      </c>
      <c r="R3349" t="str">
        <f>RIGHT(N3349,LEN(N3349)-SEARCH("/",N3349,1))</f>
        <v>wearables</v>
      </c>
      <c r="S3349" s="12">
        <f>(((J3349/60)/60)/24)+DATE(1970,1,1)</f>
        <v>41898.665960648148</v>
      </c>
      <c r="T3349" s="12">
        <f>(((I3349/60)/60)/24)+DATE(1970,1,1)</f>
        <v>41941.041666666664</v>
      </c>
    </row>
    <row r="3350" spans="1:20" ht="48" x14ac:dyDescent="0.2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5">
        <f>E3350/D3350</f>
        <v>1.00528</v>
      </c>
      <c r="P3350" s="8">
        <f>E3350/L3350</f>
        <v>239.35238095238094</v>
      </c>
      <c r="Q3350" t="str">
        <f>LEFT(N3350, SEARCH("/", N3350,1)-1)</f>
        <v>technology</v>
      </c>
      <c r="R3350" t="str">
        <f>RIGHT(N3350,LEN(N3350)-SEARCH("/",N3350,1))</f>
        <v>wearables</v>
      </c>
      <c r="S3350" s="12">
        <f>(((J3350/60)/60)/24)+DATE(1970,1,1)</f>
        <v>41956.017488425925</v>
      </c>
      <c r="T3350" s="12">
        <f>(((I3350/60)/60)/24)+DATE(1970,1,1)</f>
        <v>41986.017488425925</v>
      </c>
    </row>
    <row r="3351" spans="1:20" ht="48" x14ac:dyDescent="0.2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5">
        <f>E3351/D3351</f>
        <v>7.9600000000000001E-3</v>
      </c>
      <c r="P3351" s="8">
        <f>E3351/L3351</f>
        <v>199</v>
      </c>
      <c r="Q3351" t="str">
        <f>LEFT(N3351, SEARCH("/", N3351,1)-1)</f>
        <v>technology</v>
      </c>
      <c r="R3351" t="str">
        <f>RIGHT(N3351,LEN(N3351)-SEARCH("/",N3351,1))</f>
        <v>wearables</v>
      </c>
      <c r="S3351" s="12">
        <f>(((J3351/60)/60)/24)+DATE(1970,1,1)</f>
        <v>42496.529305555552</v>
      </c>
      <c r="T3351" s="12">
        <f>(((I3351/60)/60)/24)+DATE(1970,1,1)</f>
        <v>42526.529305555552</v>
      </c>
    </row>
    <row r="3352" spans="1:20" ht="48" x14ac:dyDescent="0.2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5">
        <f>E3352/D3352</f>
        <v>1.3202400000000001</v>
      </c>
      <c r="P3352" s="8">
        <f>E3352/L3352</f>
        <v>215.72549019607843</v>
      </c>
      <c r="Q3352" t="str">
        <f>LEFT(N3352, SEARCH("/", N3352,1)-1)</f>
        <v>publishing</v>
      </c>
      <c r="R3352" t="str">
        <f>RIGHT(N3352,LEN(N3352)-SEARCH("/",N3352,1))</f>
        <v>nonfiction</v>
      </c>
      <c r="S3352" s="12">
        <f>(((J3352/60)/60)/24)+DATE(1970,1,1)</f>
        <v>40977.805300925924</v>
      </c>
      <c r="T3352" s="12">
        <f>(((I3352/60)/60)/24)+DATE(1970,1,1)</f>
        <v>41007.76363425926</v>
      </c>
    </row>
    <row r="3353" spans="1:20" ht="48" x14ac:dyDescent="0.2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5">
        <f>E3353/D3353</f>
        <v>9.4412800000000005E-2</v>
      </c>
      <c r="P3353" s="8">
        <f>E3353/L3353</f>
        <v>73.760000000000005</v>
      </c>
      <c r="Q3353" t="str">
        <f>LEFT(N3353, SEARCH("/", N3353,1)-1)</f>
        <v>music</v>
      </c>
      <c r="R3353" t="str">
        <f>RIGHT(N3353,LEN(N3353)-SEARCH("/",N3353,1))</f>
        <v>indie rock</v>
      </c>
      <c r="S3353" s="12">
        <f>(((J3353/60)/60)/24)+DATE(1970,1,1)</f>
        <v>41887.784062500003</v>
      </c>
      <c r="T3353" s="12">
        <f>(((I3353/60)/60)/24)+DATE(1970,1,1)</f>
        <v>41917.784062500003</v>
      </c>
    </row>
    <row r="3354" spans="1:20" ht="48" x14ac:dyDescent="0.2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5">
        <f>E3354/D3354</f>
        <v>1.192E-2</v>
      </c>
      <c r="P3354" s="8">
        <f>E3354/L3354</f>
        <v>49.666666666666664</v>
      </c>
      <c r="Q3354" t="str">
        <f>LEFT(N3354, SEARCH("/", N3354,1)-1)</f>
        <v>technology</v>
      </c>
      <c r="R3354" t="str">
        <f>RIGHT(N3354,LEN(N3354)-SEARCH("/",N3354,1))</f>
        <v>wearables</v>
      </c>
      <c r="S3354" s="12">
        <f>(((J3354/60)/60)/24)+DATE(1970,1,1)</f>
        <v>42637.016736111109</v>
      </c>
      <c r="T3354" s="12">
        <f>(((I3354/60)/60)/24)+DATE(1970,1,1)</f>
        <v>42669.165972222225</v>
      </c>
    </row>
    <row r="3355" spans="1:20" ht="48" x14ac:dyDescent="0.2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5">
        <f>E3355/D3355</f>
        <v>1.0399999999999999E-3</v>
      </c>
      <c r="P3355" s="8">
        <f>E3355/L3355</f>
        <v>13</v>
      </c>
      <c r="Q3355" t="str">
        <f>LEFT(N3355, SEARCH("/", N3355,1)-1)</f>
        <v>technology</v>
      </c>
      <c r="R3355" t="str">
        <f>RIGHT(N3355,LEN(N3355)-SEARCH("/",N3355,1))</f>
        <v>wearables</v>
      </c>
      <c r="S3355" s="12">
        <f>(((J3355/60)/60)/24)+DATE(1970,1,1)</f>
        <v>41855.784305555557</v>
      </c>
      <c r="T3355" s="12">
        <f>(((I3355/60)/60)/24)+DATE(1970,1,1)</f>
        <v>41885.784305555557</v>
      </c>
    </row>
    <row r="3356" spans="1:20" ht="32" x14ac:dyDescent="0.2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5">
        <f>E3356/D3356</f>
        <v>0.82208000000000003</v>
      </c>
      <c r="P3356" s="8">
        <f>E3356/L3356</f>
        <v>216.33684210526314</v>
      </c>
      <c r="Q3356" t="str">
        <f>LEFT(N3356, SEARCH("/", N3356,1)-1)</f>
        <v>technology</v>
      </c>
      <c r="R3356" t="str">
        <f>RIGHT(N3356,LEN(N3356)-SEARCH("/",N3356,1))</f>
        <v>wearables</v>
      </c>
      <c r="S3356" s="12">
        <f>(((J3356/60)/60)/24)+DATE(1970,1,1)</f>
        <v>42388.708645833336</v>
      </c>
      <c r="T3356" s="12">
        <f>(((I3356/60)/60)/24)+DATE(1970,1,1)</f>
        <v>42418.708645833336</v>
      </c>
    </row>
    <row r="3357" spans="1:20" ht="48" x14ac:dyDescent="0.2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5">
        <f>E3357/D3357</f>
        <v>0.34527999999999998</v>
      </c>
      <c r="P3357" s="8">
        <f>E3357/L3357</f>
        <v>95.911111111111111</v>
      </c>
      <c r="Q3357" t="str">
        <f>LEFT(N3357, SEARCH("/", N3357,1)-1)</f>
        <v>technology</v>
      </c>
      <c r="R3357" t="str">
        <f>RIGHT(N3357,LEN(N3357)-SEARCH("/",N3357,1))</f>
        <v>wearables</v>
      </c>
      <c r="S3357" s="12">
        <f>(((J3357/60)/60)/24)+DATE(1970,1,1)</f>
        <v>42339.833981481483</v>
      </c>
      <c r="T3357" s="12">
        <f>(((I3357/60)/60)/24)+DATE(1970,1,1)</f>
        <v>42367.833333333328</v>
      </c>
    </row>
    <row r="3358" spans="1:20" ht="48" x14ac:dyDescent="0.2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5">
        <f>E3358/D3358</f>
        <v>0.29376000000000002</v>
      </c>
      <c r="P3358" s="8">
        <f>E3358/L3358</f>
        <v>43.976047904191617</v>
      </c>
      <c r="Q3358" t="str">
        <f>LEFT(N3358, SEARCH("/", N3358,1)-1)</f>
        <v>games</v>
      </c>
      <c r="R3358" t="str">
        <f>RIGHT(N3358,LEN(N3358)-SEARCH("/",N3358,1))</f>
        <v>video games</v>
      </c>
      <c r="S3358" s="12">
        <f>(((J3358/60)/60)/24)+DATE(1970,1,1)</f>
        <v>42353.16679398148</v>
      </c>
      <c r="T3358" s="12">
        <f>(((I3358/60)/60)/24)+DATE(1970,1,1)</f>
        <v>42383.16679398148</v>
      </c>
    </row>
    <row r="3359" spans="1:20" ht="32" x14ac:dyDescent="0.2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5">
        <f>E3359/D3359</f>
        <v>7.2120000000000004E-2</v>
      </c>
      <c r="P3359" s="8">
        <f>E3359/L3359</f>
        <v>81.954545454545453</v>
      </c>
      <c r="Q3359" t="str">
        <f>LEFT(N3359, SEARCH("/", N3359,1)-1)</f>
        <v>games</v>
      </c>
      <c r="R3359" t="str">
        <f>RIGHT(N3359,LEN(N3359)-SEARCH("/",N3359,1))</f>
        <v>video games</v>
      </c>
      <c r="S3359" s="12">
        <f>(((J3359/60)/60)/24)+DATE(1970,1,1)</f>
        <v>41712.762673611112</v>
      </c>
      <c r="T3359" s="12">
        <f>(((I3359/60)/60)/24)+DATE(1970,1,1)</f>
        <v>41742.762673611112</v>
      </c>
    </row>
    <row r="3360" spans="1:20" ht="48" x14ac:dyDescent="0.2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5">
        <f>E3360/D3360</f>
        <v>2.93E-2</v>
      </c>
      <c r="P3360" s="8">
        <f>E3360/L3360</f>
        <v>34.88095238095238</v>
      </c>
      <c r="Q3360" t="str">
        <f>LEFT(N3360, SEARCH("/", N3360,1)-1)</f>
        <v>games</v>
      </c>
      <c r="R3360" t="str">
        <f>RIGHT(N3360,LEN(N3360)-SEARCH("/",N3360,1))</f>
        <v>video games</v>
      </c>
      <c r="S3360" s="12">
        <f>(((J3360/60)/60)/24)+DATE(1970,1,1)</f>
        <v>40952.636979166666</v>
      </c>
      <c r="T3360" s="12">
        <f>(((I3360/60)/60)/24)+DATE(1970,1,1)</f>
        <v>41012.595312500001</v>
      </c>
    </row>
    <row r="3361" spans="1:20" ht="32" x14ac:dyDescent="0.2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5">
        <f>E3361/D3361</f>
        <v>0</v>
      </c>
      <c r="P3361" s="8" t="e">
        <f>E3361/L3361</f>
        <v>#DIV/0!</v>
      </c>
      <c r="Q3361" t="str">
        <f>LEFT(N3361, SEARCH("/", N3361,1)-1)</f>
        <v>games</v>
      </c>
      <c r="R3361" t="str">
        <f>RIGHT(N3361,LEN(N3361)-SEARCH("/",N3361,1))</f>
        <v>video games</v>
      </c>
      <c r="S3361" s="12">
        <f>(((J3361/60)/60)/24)+DATE(1970,1,1)</f>
        <v>40799.872685185182</v>
      </c>
      <c r="T3361" s="12">
        <f>(((I3361/60)/60)/24)+DATE(1970,1,1)</f>
        <v>40844.872685185182</v>
      </c>
    </row>
    <row r="3362" spans="1:20" ht="48" x14ac:dyDescent="0.2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5">
        <f>E3362/D3362</f>
        <v>4.0000000000000003E-5</v>
      </c>
      <c r="P3362" s="8">
        <f>E3362/L3362</f>
        <v>1</v>
      </c>
      <c r="Q3362" t="str">
        <f>LEFT(N3362, SEARCH("/", N3362,1)-1)</f>
        <v>games</v>
      </c>
      <c r="R3362" t="str">
        <f>RIGHT(N3362,LEN(N3362)-SEARCH("/",N3362,1))</f>
        <v>mobile games</v>
      </c>
      <c r="S3362" s="12">
        <f>(((J3362/60)/60)/24)+DATE(1970,1,1)</f>
        <v>41958.285046296296</v>
      </c>
      <c r="T3362" s="12">
        <f>(((I3362/60)/60)/24)+DATE(1970,1,1)</f>
        <v>41972.189583333333</v>
      </c>
    </row>
    <row r="3363" spans="1:20" ht="48" x14ac:dyDescent="0.2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5">
        <f>E3363/D3363</f>
        <v>0.39500000000000002</v>
      </c>
      <c r="P3363" s="8">
        <f>E3363/L3363</f>
        <v>253.2051282051282</v>
      </c>
      <c r="Q3363" t="str">
        <f>LEFT(N3363, SEARCH("/", N3363,1)-1)</f>
        <v>games</v>
      </c>
      <c r="R3363" t="str">
        <f>RIGHT(N3363,LEN(N3363)-SEARCH("/",N3363,1))</f>
        <v>mobile games</v>
      </c>
      <c r="S3363" s="12">
        <f>(((J3363/60)/60)/24)+DATE(1970,1,1)</f>
        <v>42453.819687499999</v>
      </c>
      <c r="T3363" s="12">
        <f>(((I3363/60)/60)/24)+DATE(1970,1,1)</f>
        <v>42483.819687499999</v>
      </c>
    </row>
    <row r="3364" spans="1:20" ht="48" x14ac:dyDescent="0.2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5">
        <f>E3364/D3364</f>
        <v>0</v>
      </c>
      <c r="P3364" s="8" t="e">
        <f>E3364/L3364</f>
        <v>#DIV/0!</v>
      </c>
      <c r="Q3364" t="str">
        <f>LEFT(N3364, SEARCH("/", N3364,1)-1)</f>
        <v>food</v>
      </c>
      <c r="R3364" t="str">
        <f>RIGHT(N3364,LEN(N3364)-SEARCH("/",N3364,1))</f>
        <v>food trucks</v>
      </c>
      <c r="S3364" s="12">
        <f>(((J3364/60)/60)/24)+DATE(1970,1,1)</f>
        <v>41871.972025462965</v>
      </c>
      <c r="T3364" s="12">
        <f>(((I3364/60)/60)/24)+DATE(1970,1,1)</f>
        <v>41931.972025462965</v>
      </c>
    </row>
    <row r="3365" spans="1:20" ht="48" x14ac:dyDescent="0.2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5">
        <f>E3365/D3365</f>
        <v>0</v>
      </c>
      <c r="P3365" s="8" t="e">
        <f>E3365/L3365</f>
        <v>#DIV/0!</v>
      </c>
      <c r="Q3365" t="str">
        <f>LEFT(N3365, SEARCH("/", N3365,1)-1)</f>
        <v>food</v>
      </c>
      <c r="R3365" t="str">
        <f>RIGHT(N3365,LEN(N3365)-SEARCH("/",N3365,1))</f>
        <v>food trucks</v>
      </c>
      <c r="S3365" s="12">
        <f>(((J3365/60)/60)/24)+DATE(1970,1,1)</f>
        <v>42224.102581018517</v>
      </c>
      <c r="T3365" s="12">
        <f>(((I3365/60)/60)/24)+DATE(1970,1,1)</f>
        <v>42254.102581018517</v>
      </c>
    </row>
    <row r="3366" spans="1:20" ht="48" x14ac:dyDescent="0.2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5">
        <f>E3366/D3366</f>
        <v>7.5199999999999998E-3</v>
      </c>
      <c r="P3366" s="8">
        <f>E3366/L3366</f>
        <v>23.5</v>
      </c>
      <c r="Q3366" t="str">
        <f>LEFT(N3366, SEARCH("/", N3366,1)-1)</f>
        <v>food</v>
      </c>
      <c r="R3366" t="str">
        <f>RIGHT(N3366,LEN(N3366)-SEARCH("/",N3366,1))</f>
        <v>food trucks</v>
      </c>
      <c r="S3366" s="12">
        <f>(((J3366/60)/60)/24)+DATE(1970,1,1)</f>
        <v>41835.763981481483</v>
      </c>
      <c r="T3366" s="12">
        <f>(((I3366/60)/60)/24)+DATE(1970,1,1)</f>
        <v>41865.763981481483</v>
      </c>
    </row>
    <row r="3367" spans="1:20" ht="48" x14ac:dyDescent="0.2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5">
        <f>E3367/D3367</f>
        <v>4.0000000000000001E-3</v>
      </c>
      <c r="P3367" s="8">
        <f>E3367/L3367</f>
        <v>50</v>
      </c>
      <c r="Q3367" t="str">
        <f>LEFT(N3367, SEARCH("/", N3367,1)-1)</f>
        <v>food</v>
      </c>
      <c r="R3367" t="str">
        <f>RIGHT(N3367,LEN(N3367)-SEARCH("/",N3367,1))</f>
        <v>food trucks</v>
      </c>
      <c r="S3367" s="12">
        <f>(((J3367/60)/60)/24)+DATE(1970,1,1)</f>
        <v>42124.893182870372</v>
      </c>
      <c r="T3367" s="12">
        <f>(((I3367/60)/60)/24)+DATE(1970,1,1)</f>
        <v>42154.893182870372</v>
      </c>
    </row>
    <row r="3368" spans="1:20" ht="32" x14ac:dyDescent="0.2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5">
        <f>E3368/D3368</f>
        <v>1E-3</v>
      </c>
      <c r="P3368" s="8">
        <f>E3368/L3368</f>
        <v>25</v>
      </c>
      <c r="Q3368" t="str">
        <f>LEFT(N3368, SEARCH("/", N3368,1)-1)</f>
        <v>food</v>
      </c>
      <c r="R3368" t="str">
        <f>RIGHT(N3368,LEN(N3368)-SEARCH("/",N3368,1))</f>
        <v>food trucks</v>
      </c>
      <c r="S3368" s="12">
        <f>(((J3368/60)/60)/24)+DATE(1970,1,1)</f>
        <v>41938.804710648146</v>
      </c>
      <c r="T3368" s="12">
        <f>(((I3368/60)/60)/24)+DATE(1970,1,1)</f>
        <v>41956.846377314811</v>
      </c>
    </row>
    <row r="3369" spans="1:20" ht="48" x14ac:dyDescent="0.2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5">
        <f>E3369/D3369</f>
        <v>1.99244</v>
      </c>
      <c r="P3369" s="8">
        <f>E3369/L3369</f>
        <v>183.80442804428046</v>
      </c>
      <c r="Q3369" t="str">
        <f>LEFT(N3369, SEARCH("/", N3369,1)-1)</f>
        <v>photography</v>
      </c>
      <c r="R3369" t="str">
        <f>RIGHT(N3369,LEN(N3369)-SEARCH("/",N3369,1))</f>
        <v>photobooks</v>
      </c>
      <c r="S3369" s="12">
        <f>(((J3369/60)/60)/24)+DATE(1970,1,1)</f>
        <v>42152.288819444439</v>
      </c>
      <c r="T3369" s="12">
        <f>(((I3369/60)/60)/24)+DATE(1970,1,1)</f>
        <v>42182.288819444439</v>
      </c>
    </row>
    <row r="3370" spans="1:20" ht="48" x14ac:dyDescent="0.2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5">
        <f>E3370/D3370</f>
        <v>0</v>
      </c>
      <c r="P3370" s="8" t="e">
        <f>E3370/L3370</f>
        <v>#DIV/0!</v>
      </c>
      <c r="Q3370" t="str">
        <f>LEFT(N3370, SEARCH("/", N3370,1)-1)</f>
        <v>music</v>
      </c>
      <c r="R3370" t="str">
        <f>RIGHT(N3370,LEN(N3370)-SEARCH("/",N3370,1))</f>
        <v>world music</v>
      </c>
      <c r="S3370" s="12">
        <f>(((J3370/60)/60)/24)+DATE(1970,1,1)</f>
        <v>41125.283159722225</v>
      </c>
      <c r="T3370" s="12">
        <f>(((I3370/60)/60)/24)+DATE(1970,1,1)</f>
        <v>41145.283159722225</v>
      </c>
    </row>
    <row r="3371" spans="1:20" ht="48" x14ac:dyDescent="0.2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5">
        <f>E3371/D3371</f>
        <v>1.5497535999999998</v>
      </c>
      <c r="P3371" s="8">
        <f>E3371/L3371</f>
        <v>82.963254817987149</v>
      </c>
      <c r="Q3371" t="str">
        <f>LEFT(N3371, SEARCH("/", N3371,1)-1)</f>
        <v>music</v>
      </c>
      <c r="R3371" t="str">
        <f>RIGHT(N3371,LEN(N3371)-SEARCH("/",N3371,1))</f>
        <v>rock</v>
      </c>
      <c r="S3371" s="12">
        <f>(((J3371/60)/60)/24)+DATE(1970,1,1)</f>
        <v>41116.690104166664</v>
      </c>
      <c r="T3371" s="12">
        <f>(((I3371/60)/60)/24)+DATE(1970,1,1)</f>
        <v>41151.690104166664</v>
      </c>
    </row>
    <row r="3372" spans="1:20" ht="48" x14ac:dyDescent="0.2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5">
        <f>E3372/D3372</f>
        <v>0.1976</v>
      </c>
      <c r="P3372" s="8">
        <f>E3372/L3372</f>
        <v>308.75</v>
      </c>
      <c r="Q3372" t="str">
        <f>LEFT(N3372, SEARCH("/", N3372,1)-1)</f>
        <v>technology</v>
      </c>
      <c r="R3372" t="str">
        <f>RIGHT(N3372,LEN(N3372)-SEARCH("/",N3372,1))</f>
        <v>wearables</v>
      </c>
      <c r="S3372" s="12">
        <f>(((J3372/60)/60)/24)+DATE(1970,1,1)</f>
        <v>42313.936365740738</v>
      </c>
      <c r="T3372" s="12">
        <f>(((I3372/60)/60)/24)+DATE(1970,1,1)</f>
        <v>42343.936365740738</v>
      </c>
    </row>
    <row r="3373" spans="1:20" ht="48" x14ac:dyDescent="0.2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5">
        <f>E3373/D3373</f>
        <v>0.7036</v>
      </c>
      <c r="P3373" s="8">
        <f>E3373/L3373</f>
        <v>382.39130434782606</v>
      </c>
      <c r="Q3373" t="str">
        <f>LEFT(N3373, SEARCH("/", N3373,1)-1)</f>
        <v>technology</v>
      </c>
      <c r="R3373" t="str">
        <f>RIGHT(N3373,LEN(N3373)-SEARCH("/",N3373,1))</f>
        <v>wearables</v>
      </c>
      <c r="S3373" s="12">
        <f>(((J3373/60)/60)/24)+DATE(1970,1,1)</f>
        <v>42612.624039351853</v>
      </c>
      <c r="T3373" s="12">
        <f>(((I3373/60)/60)/24)+DATE(1970,1,1)</f>
        <v>42644.624039351853</v>
      </c>
    </row>
    <row r="3374" spans="1:20" ht="32" x14ac:dyDescent="0.2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5">
        <f>E3374/D3374</f>
        <v>4.1999999999999997E-3</v>
      </c>
      <c r="P3374" s="8">
        <f>E3374/L3374</f>
        <v>6.1764705882352944</v>
      </c>
      <c r="Q3374" t="str">
        <f>LEFT(N3374, SEARCH("/", N3374,1)-1)</f>
        <v>publishing</v>
      </c>
      <c r="R3374" t="str">
        <f>RIGHT(N3374,LEN(N3374)-SEARCH("/",N3374,1))</f>
        <v>translations</v>
      </c>
      <c r="S3374" s="12">
        <f>(((J3374/60)/60)/24)+DATE(1970,1,1)</f>
        <v>41941.680567129632</v>
      </c>
      <c r="T3374" s="12">
        <f>(((I3374/60)/60)/24)+DATE(1970,1,1)</f>
        <v>41971.722233796296</v>
      </c>
    </row>
    <row r="3375" spans="1:20" ht="48" x14ac:dyDescent="0.2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5">
        <f>E3375/D3375</f>
        <v>1.0399999999999999E-3</v>
      </c>
      <c r="P3375" s="8">
        <f>E3375/L3375</f>
        <v>13</v>
      </c>
      <c r="Q3375" t="str">
        <f>LEFT(N3375, SEARCH("/", N3375,1)-1)</f>
        <v>publishing</v>
      </c>
      <c r="R3375" t="str">
        <f>RIGHT(N3375,LEN(N3375)-SEARCH("/",N3375,1))</f>
        <v>translations</v>
      </c>
      <c r="S3375" s="12">
        <f>(((J3375/60)/60)/24)+DATE(1970,1,1)</f>
        <v>42604.239629629628</v>
      </c>
      <c r="T3375" s="12">
        <f>(((I3375/60)/60)/24)+DATE(1970,1,1)</f>
        <v>42634.239629629628</v>
      </c>
    </row>
    <row r="3376" spans="1:20" ht="48" x14ac:dyDescent="0.2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5">
        <f>E3376/D3376</f>
        <v>0</v>
      </c>
      <c r="P3376" s="8" t="e">
        <f>E3376/L3376</f>
        <v>#DIV/0!</v>
      </c>
      <c r="Q3376" t="str">
        <f>LEFT(N3376, SEARCH("/", N3376,1)-1)</f>
        <v>publishing</v>
      </c>
      <c r="R3376" t="str">
        <f>RIGHT(N3376,LEN(N3376)-SEARCH("/",N3376,1))</f>
        <v>translations</v>
      </c>
      <c r="S3376" s="12">
        <f>(((J3376/60)/60)/24)+DATE(1970,1,1)</f>
        <v>42795.696145833332</v>
      </c>
      <c r="T3376" s="12">
        <f>(((I3376/60)/60)/24)+DATE(1970,1,1)</f>
        <v>42840.654479166667</v>
      </c>
    </row>
    <row r="3377" spans="1:20" ht="48" x14ac:dyDescent="0.2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5">
        <f>E3377/D3377</f>
        <v>1.3870400000000001</v>
      </c>
      <c r="P3377" s="8">
        <f>E3377/L3377</f>
        <v>103.20238095238095</v>
      </c>
      <c r="Q3377" t="str">
        <f>LEFT(N3377, SEARCH("/", N3377,1)-1)</f>
        <v>publishing</v>
      </c>
      <c r="R3377" t="str">
        <f>RIGHT(N3377,LEN(N3377)-SEARCH("/",N3377,1))</f>
        <v>radio &amp; podcasts</v>
      </c>
      <c r="S3377" s="12">
        <f>(((J3377/60)/60)/24)+DATE(1970,1,1)</f>
        <v>41533.542858796296</v>
      </c>
      <c r="T3377" s="12">
        <f>(((I3377/60)/60)/24)+DATE(1970,1,1)</f>
        <v>41563.542858796296</v>
      </c>
    </row>
    <row r="3378" spans="1:20" ht="48" x14ac:dyDescent="0.2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5">
        <f>E3378/D3378</f>
        <v>1.0647599999999999</v>
      </c>
      <c r="P3378" s="8">
        <f>E3378/L3378</f>
        <v>151.24431818181819</v>
      </c>
      <c r="Q3378" t="str">
        <f>LEFT(N3378, SEARCH("/", N3378,1)-1)</f>
        <v>photography</v>
      </c>
      <c r="R3378" t="str">
        <f>RIGHT(N3378,LEN(N3378)-SEARCH("/",N3378,1))</f>
        <v>photobooks</v>
      </c>
      <c r="S3378" s="12">
        <f>(((J3378/60)/60)/24)+DATE(1970,1,1)</f>
        <v>42234.597685185188</v>
      </c>
      <c r="T3378" s="12">
        <f>(((I3378/60)/60)/24)+DATE(1970,1,1)</f>
        <v>42274.597685185188</v>
      </c>
    </row>
    <row r="3379" spans="1:20" ht="48" x14ac:dyDescent="0.2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5">
        <f>E3379/D3379</f>
        <v>0.13639999999999999</v>
      </c>
      <c r="P3379" s="8">
        <f>E3379/L3379</f>
        <v>155</v>
      </c>
      <c r="Q3379" t="str">
        <f>LEFT(N3379, SEARCH("/", N3379,1)-1)</f>
        <v>publishing</v>
      </c>
      <c r="R3379" t="str">
        <f>RIGHT(N3379,LEN(N3379)-SEARCH("/",N3379,1))</f>
        <v>art books</v>
      </c>
      <c r="S3379" s="12">
        <f>(((J3379/60)/60)/24)+DATE(1970,1,1)</f>
        <v>41962.062326388885</v>
      </c>
      <c r="T3379" s="12">
        <f>(((I3379/60)/60)/24)+DATE(1970,1,1)</f>
        <v>41997.062326388885</v>
      </c>
    </row>
    <row r="3380" spans="1:20" ht="48" x14ac:dyDescent="0.2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5">
        <f>E3380/D3380</f>
        <v>1.0493380000000001</v>
      </c>
      <c r="P3380" s="8">
        <f>E3380/L3380</f>
        <v>118.70339366515837</v>
      </c>
      <c r="Q3380" t="str">
        <f>LEFT(N3380, SEARCH("/", N3380,1)-1)</f>
        <v>music</v>
      </c>
      <c r="R3380" t="str">
        <f>RIGHT(N3380,LEN(N3380)-SEARCH("/",N3380,1))</f>
        <v>pop</v>
      </c>
      <c r="S3380" s="12">
        <f>(((J3380/60)/60)/24)+DATE(1970,1,1)</f>
        <v>41023.782037037039</v>
      </c>
      <c r="T3380" s="12">
        <f>(((I3380/60)/60)/24)+DATE(1970,1,1)</f>
        <v>41053.782037037039</v>
      </c>
    </row>
    <row r="3381" spans="1:20" ht="48" x14ac:dyDescent="0.2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5">
        <f>E3381/D3381</f>
        <v>7.868E-2</v>
      </c>
      <c r="P3381" s="8">
        <f>E3381/L3381</f>
        <v>115.70588235294117</v>
      </c>
      <c r="Q3381" t="str">
        <f>LEFT(N3381, SEARCH("/", N3381,1)-1)</f>
        <v>music</v>
      </c>
      <c r="R3381" t="str">
        <f>RIGHT(N3381,LEN(N3381)-SEARCH("/",N3381,1))</f>
        <v>faith</v>
      </c>
      <c r="S3381" s="12">
        <f>(((J3381/60)/60)/24)+DATE(1970,1,1)</f>
        <v>42095.918530092589</v>
      </c>
      <c r="T3381" s="12">
        <f>(((I3381/60)/60)/24)+DATE(1970,1,1)</f>
        <v>42125.918530092589</v>
      </c>
    </row>
    <row r="3382" spans="1:20" ht="32" x14ac:dyDescent="0.2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5">
        <f>E3382/D3382</f>
        <v>0.61124000000000001</v>
      </c>
      <c r="P3382" s="8">
        <f>E3382/L3382</f>
        <v>109.93525179856115</v>
      </c>
      <c r="Q3382" t="str">
        <f>LEFT(N3382, SEARCH("/", N3382,1)-1)</f>
        <v>photography</v>
      </c>
      <c r="R3382" t="str">
        <f>RIGHT(N3382,LEN(N3382)-SEARCH("/",N3382,1))</f>
        <v>photobooks</v>
      </c>
      <c r="S3382" s="12">
        <f>(((J3382/60)/60)/24)+DATE(1970,1,1)</f>
        <v>42189.031041666662</v>
      </c>
      <c r="T3382" s="12">
        <f>(((I3382/60)/60)/24)+DATE(1970,1,1)</f>
        <v>42226.290972222225</v>
      </c>
    </row>
    <row r="3383" spans="1:20" ht="48" x14ac:dyDescent="0.2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5">
        <f>E3383/D3383</f>
        <v>2.036E-2</v>
      </c>
      <c r="P3383" s="8">
        <f>E3383/L3383</f>
        <v>84.833333333333329</v>
      </c>
      <c r="Q3383" t="str">
        <f>LEFT(N3383, SEARCH("/", N3383,1)-1)</f>
        <v>photography</v>
      </c>
      <c r="R3383" t="str">
        <f>RIGHT(N3383,LEN(N3383)-SEARCH("/",N3383,1))</f>
        <v>photobooks</v>
      </c>
      <c r="S3383" s="12">
        <f>(((J3383/60)/60)/24)+DATE(1970,1,1)</f>
        <v>42548.876192129625</v>
      </c>
      <c r="T3383" s="12">
        <f>(((I3383/60)/60)/24)+DATE(1970,1,1)</f>
        <v>42576.791666666672</v>
      </c>
    </row>
    <row r="3384" spans="1:20" ht="48" x14ac:dyDescent="0.2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5">
        <f>E3384/D3384</f>
        <v>5.0000000000000001E-3</v>
      </c>
      <c r="P3384" s="8">
        <f>E3384/L3384</f>
        <v>62.5</v>
      </c>
      <c r="Q3384" t="str">
        <f>LEFT(N3384, SEARCH("/", N3384,1)-1)</f>
        <v>games</v>
      </c>
      <c r="R3384" t="str">
        <f>RIGHT(N3384,LEN(N3384)-SEARCH("/",N3384,1))</f>
        <v>mobile games</v>
      </c>
      <c r="S3384" s="12">
        <f>(((J3384/60)/60)/24)+DATE(1970,1,1)</f>
        <v>42742.246493055558</v>
      </c>
      <c r="T3384" s="12">
        <f>(((I3384/60)/60)/24)+DATE(1970,1,1)</f>
        <v>42795.166666666672</v>
      </c>
    </row>
    <row r="3385" spans="1:20" ht="48" x14ac:dyDescent="0.2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5">
        <f>E3385/D3385</f>
        <v>4.8680000000000001E-2</v>
      </c>
      <c r="P3385" s="8">
        <f>E3385/L3385</f>
        <v>71.588235294117652</v>
      </c>
      <c r="Q3385" t="str">
        <f>LEFT(N3385, SEARCH("/", N3385,1)-1)</f>
        <v>games</v>
      </c>
      <c r="R3385" t="str">
        <f>RIGHT(N3385,LEN(N3385)-SEARCH("/",N3385,1))</f>
        <v>mobile games</v>
      </c>
      <c r="S3385" s="12">
        <f>(((J3385/60)/60)/24)+DATE(1970,1,1)</f>
        <v>42328.779224537036</v>
      </c>
      <c r="T3385" s="12">
        <f>(((I3385/60)/60)/24)+DATE(1970,1,1)</f>
        <v>42353.332638888889</v>
      </c>
    </row>
    <row r="3386" spans="1:20" ht="48" x14ac:dyDescent="0.2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5">
        <f>E3386/D3386</f>
        <v>1.6800000000000001E-3</v>
      </c>
      <c r="P3386" s="8">
        <f>E3386/L3386</f>
        <v>10.5</v>
      </c>
      <c r="Q3386" t="str">
        <f>LEFT(N3386, SEARCH("/", N3386,1)-1)</f>
        <v>technology</v>
      </c>
      <c r="R3386" t="str">
        <f>RIGHT(N3386,LEN(N3386)-SEARCH("/",N3386,1))</f>
        <v>gadgets</v>
      </c>
      <c r="S3386" s="12">
        <f>(((J3386/60)/60)/24)+DATE(1970,1,1)</f>
        <v>41859.925856481481</v>
      </c>
      <c r="T3386" s="12">
        <f>(((I3386/60)/60)/24)+DATE(1970,1,1)</f>
        <v>41889.925856481481</v>
      </c>
    </row>
    <row r="3387" spans="1:20" ht="48" x14ac:dyDescent="0.2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5">
        <f>E3387/D3387</f>
        <v>1.7319999999999999E-2</v>
      </c>
      <c r="P3387" s="8">
        <f>E3387/L3387</f>
        <v>108.25</v>
      </c>
      <c r="Q3387" t="str">
        <f>LEFT(N3387, SEARCH("/", N3387,1)-1)</f>
        <v>technology</v>
      </c>
      <c r="R3387" t="str">
        <f>RIGHT(N3387,LEN(N3387)-SEARCH("/",N3387,1))</f>
        <v>gadgets</v>
      </c>
      <c r="S3387" s="12">
        <f>(((J3387/60)/60)/24)+DATE(1970,1,1)</f>
        <v>42703.917824074073</v>
      </c>
      <c r="T3387" s="12">
        <f>(((I3387/60)/60)/24)+DATE(1970,1,1)</f>
        <v>42733.917824074073</v>
      </c>
    </row>
    <row r="3388" spans="1:20" ht="48" x14ac:dyDescent="0.2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5">
        <f>E3388/D3388</f>
        <v>1.04E-2</v>
      </c>
      <c r="P3388" s="8">
        <f>E3388/L3388</f>
        <v>28.888888888888889</v>
      </c>
      <c r="Q3388" t="str">
        <f>LEFT(N3388, SEARCH("/", N3388,1)-1)</f>
        <v>technology</v>
      </c>
      <c r="R3388" t="str">
        <f>RIGHT(N3388,LEN(N3388)-SEARCH("/",N3388,1))</f>
        <v>gadgets</v>
      </c>
      <c r="S3388" s="12">
        <f>(((J3388/60)/60)/24)+DATE(1970,1,1)</f>
        <v>41828.789942129632</v>
      </c>
      <c r="T3388" s="12">
        <f>(((I3388/60)/60)/24)+DATE(1970,1,1)</f>
        <v>41863.789942129632</v>
      </c>
    </row>
    <row r="3389" spans="1:20" ht="48" x14ac:dyDescent="0.2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5">
        <f>E3389/D3389</f>
        <v>1.2510239999999999</v>
      </c>
      <c r="P3389" s="8">
        <f>E3389/L3389</f>
        <v>73.416901408450698</v>
      </c>
      <c r="Q3389" t="str">
        <f>LEFT(N3389, SEARCH("/", N3389,1)-1)</f>
        <v>technology</v>
      </c>
      <c r="R3389" t="str">
        <f>RIGHT(N3389,LEN(N3389)-SEARCH("/",N3389,1))</f>
        <v>hardware</v>
      </c>
      <c r="S3389" s="12">
        <f>(((J3389/60)/60)/24)+DATE(1970,1,1)</f>
        <v>40961.057349537034</v>
      </c>
      <c r="T3389" s="12">
        <f>(((I3389/60)/60)/24)+DATE(1970,1,1)</f>
        <v>40992.166666666664</v>
      </c>
    </row>
    <row r="3390" spans="1:20" ht="32" x14ac:dyDescent="0.2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5">
        <f>E3390/D3390</f>
        <v>1.3348307999999998</v>
      </c>
      <c r="P3390" s="8">
        <f>E3390/L3390</f>
        <v>73.503898678414089</v>
      </c>
      <c r="Q3390" t="str">
        <f>LEFT(N3390, SEARCH("/", N3390,1)-1)</f>
        <v>technology</v>
      </c>
      <c r="R3390" t="str">
        <f>RIGHT(N3390,LEN(N3390)-SEARCH("/",N3390,1))</f>
        <v>hardware</v>
      </c>
      <c r="S3390" s="12">
        <f>(((J3390/60)/60)/24)+DATE(1970,1,1)</f>
        <v>41704.735937500001</v>
      </c>
      <c r="T3390" s="12">
        <f>(((I3390/60)/60)/24)+DATE(1970,1,1)</f>
        <v>41750.165972222225</v>
      </c>
    </row>
    <row r="3391" spans="1:20" ht="48" x14ac:dyDescent="0.2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5">
        <f>E3391/D3391</f>
        <v>3.0418799999999999</v>
      </c>
      <c r="P3391" s="8">
        <f>E3391/L3391</f>
        <v>143.21468926553672</v>
      </c>
      <c r="Q3391" t="str">
        <f>LEFT(N3391, SEARCH("/", N3391,1)-1)</f>
        <v>technology</v>
      </c>
      <c r="R3391" t="str">
        <f>RIGHT(N3391,LEN(N3391)-SEARCH("/",N3391,1))</f>
        <v>hardware</v>
      </c>
      <c r="S3391" s="12">
        <f>(((J3391/60)/60)/24)+DATE(1970,1,1)</f>
        <v>42689.565671296295</v>
      </c>
      <c r="T3391" s="12">
        <f>(((I3391/60)/60)/24)+DATE(1970,1,1)</f>
        <v>42719.208333333328</v>
      </c>
    </row>
    <row r="3392" spans="1:20" ht="48" x14ac:dyDescent="0.2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5">
        <f>E3392/D3392</f>
        <v>1.7867599999999999</v>
      </c>
      <c r="P3392" s="8">
        <f>E3392/L3392</f>
        <v>282.71518987341773</v>
      </c>
      <c r="Q3392" t="str">
        <f>LEFT(N3392, SEARCH("/", N3392,1)-1)</f>
        <v>technology</v>
      </c>
      <c r="R3392" t="str">
        <f>RIGHT(N3392,LEN(N3392)-SEARCH("/",N3392,1))</f>
        <v>hardware</v>
      </c>
      <c r="S3392" s="12">
        <f>(((J3392/60)/60)/24)+DATE(1970,1,1)</f>
        <v>41725.082384259258</v>
      </c>
      <c r="T3392" s="12">
        <f>(((I3392/60)/60)/24)+DATE(1970,1,1)</f>
        <v>41755.082384259258</v>
      </c>
    </row>
    <row r="3393" spans="1:20" ht="48" x14ac:dyDescent="0.2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5">
        <f>E3393/D3393</f>
        <v>1.964</v>
      </c>
      <c r="P3393" s="8">
        <f>E3393/L3393</f>
        <v>35.997067448680355</v>
      </c>
      <c r="Q3393" t="str">
        <f>LEFT(N3393, SEARCH("/", N3393,1)-1)</f>
        <v>technology</v>
      </c>
      <c r="R3393" t="str">
        <f>RIGHT(N3393,LEN(N3393)-SEARCH("/",N3393,1))</f>
        <v>hardware</v>
      </c>
      <c r="S3393" s="12">
        <f>(((J3393/60)/60)/24)+DATE(1970,1,1)</f>
        <v>41783.642939814818</v>
      </c>
      <c r="T3393" s="12">
        <f>(((I3393/60)/60)/24)+DATE(1970,1,1)</f>
        <v>41843.642939814818</v>
      </c>
    </row>
    <row r="3394" spans="1:20" ht="48" x14ac:dyDescent="0.2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5">
        <f>E3394/D3394</f>
        <v>1.0522388</v>
      </c>
      <c r="P3394" s="8">
        <f>E3394/L3394</f>
        <v>346.13118421052633</v>
      </c>
      <c r="Q3394" t="str">
        <f>LEFT(N3394, SEARCH("/", N3394,1)-1)</f>
        <v>technology</v>
      </c>
      <c r="R3394" t="str">
        <f>RIGHT(N3394,LEN(N3394)-SEARCH("/",N3394,1))</f>
        <v>hardware</v>
      </c>
      <c r="S3394" s="12">
        <f>(((J3394/60)/60)/24)+DATE(1970,1,1)</f>
        <v>42633.841608796298</v>
      </c>
      <c r="T3394" s="12">
        <f>(((I3394/60)/60)/24)+DATE(1970,1,1)</f>
        <v>42663.841608796298</v>
      </c>
    </row>
    <row r="3395" spans="1:20" ht="48" x14ac:dyDescent="0.2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5">
        <f>E3395/D3395</f>
        <v>1.3864000000000001</v>
      </c>
      <c r="P3395" s="8">
        <f>E3395/L3395</f>
        <v>40.349243306169967</v>
      </c>
      <c r="Q3395" t="str">
        <f>LEFT(N3395, SEARCH("/", N3395,1)-1)</f>
        <v>music</v>
      </c>
      <c r="R3395" t="str">
        <f>RIGHT(N3395,LEN(N3395)-SEARCH("/",N3395,1))</f>
        <v>rock</v>
      </c>
      <c r="S3395" s="12">
        <f>(((J3395/60)/60)/24)+DATE(1970,1,1)</f>
        <v>42723.63653935185</v>
      </c>
      <c r="T3395" s="12">
        <f>(((I3395/60)/60)/24)+DATE(1970,1,1)</f>
        <v>42753.63653935185</v>
      </c>
    </row>
    <row r="3396" spans="1:20" ht="32" x14ac:dyDescent="0.2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5">
        <f>E3396/D3396</f>
        <v>1.2802667999999999</v>
      </c>
      <c r="P3396" s="8">
        <f>E3396/L3396</f>
        <v>75.133028169014082</v>
      </c>
      <c r="Q3396" t="str">
        <f>LEFT(N3396, SEARCH("/", N3396,1)-1)</f>
        <v>games</v>
      </c>
      <c r="R3396" t="str">
        <f>RIGHT(N3396,LEN(N3396)-SEARCH("/",N3396,1))</f>
        <v>tabletop games</v>
      </c>
      <c r="S3396" s="12">
        <f>(((J3396/60)/60)/24)+DATE(1970,1,1)</f>
        <v>41572.958495370374</v>
      </c>
      <c r="T3396" s="12">
        <f>(((I3396/60)/60)/24)+DATE(1970,1,1)</f>
        <v>41609.168055555558</v>
      </c>
    </row>
    <row r="3397" spans="1:20" ht="48" x14ac:dyDescent="0.2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5">
        <f>E3397/D3397</f>
        <v>9.7511200000000002</v>
      </c>
      <c r="P3397" s="8">
        <f>E3397/L3397</f>
        <v>426.93169877408059</v>
      </c>
      <c r="Q3397" t="str">
        <f>LEFT(N3397, SEARCH("/", N3397,1)-1)</f>
        <v>games</v>
      </c>
      <c r="R3397" t="str">
        <f>RIGHT(N3397,LEN(N3397)-SEARCH("/",N3397,1))</f>
        <v>tabletop games</v>
      </c>
      <c r="S3397" s="12">
        <f>(((J3397/60)/60)/24)+DATE(1970,1,1)</f>
        <v>42677.005474537036</v>
      </c>
      <c r="T3397" s="12">
        <f>(((I3397/60)/60)/24)+DATE(1970,1,1)</f>
        <v>42707.0471412037</v>
      </c>
    </row>
    <row r="3398" spans="1:20" ht="48" x14ac:dyDescent="0.2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5">
        <f>E3398/D3398</f>
        <v>7.2024800000000004</v>
      </c>
      <c r="P3398" s="8">
        <f>E3398/L3398</f>
        <v>107.82155688622754</v>
      </c>
      <c r="Q3398" t="str">
        <f>LEFT(N3398, SEARCH("/", N3398,1)-1)</f>
        <v>games</v>
      </c>
      <c r="R3398" t="str">
        <f>RIGHT(N3398,LEN(N3398)-SEARCH("/",N3398,1))</f>
        <v>tabletop games</v>
      </c>
      <c r="S3398" s="12">
        <f>(((J3398/60)/60)/24)+DATE(1970,1,1)</f>
        <v>42725.869363425925</v>
      </c>
      <c r="T3398" s="12">
        <f>(((I3398/60)/60)/24)+DATE(1970,1,1)</f>
        <v>42745.915972222225</v>
      </c>
    </row>
    <row r="3399" spans="1:20" ht="48" x14ac:dyDescent="0.2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5">
        <f>E3399/D3399</f>
        <v>1.0591999999999999</v>
      </c>
      <c r="P3399" s="8">
        <f>E3399/L3399</f>
        <v>211.84</v>
      </c>
      <c r="Q3399" t="str">
        <f>LEFT(N3399, SEARCH("/", N3399,1)-1)</f>
        <v>food</v>
      </c>
      <c r="R3399" t="str">
        <f>RIGHT(N3399,LEN(N3399)-SEARCH("/",N3399,1))</f>
        <v>small batch</v>
      </c>
      <c r="S3399" s="12">
        <f>(((J3399/60)/60)/24)+DATE(1970,1,1)</f>
        <v>41807.624374999999</v>
      </c>
      <c r="T3399" s="12">
        <f>(((I3399/60)/60)/24)+DATE(1970,1,1)</f>
        <v>41837.624374999999</v>
      </c>
    </row>
    <row r="3400" spans="1:20" ht="48" x14ac:dyDescent="0.2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5">
        <f>E3400/D3400</f>
        <v>1.06308</v>
      </c>
      <c r="P3400" s="8">
        <f>E3400/L3400</f>
        <v>75.502840909090907</v>
      </c>
      <c r="Q3400" t="str">
        <f>LEFT(N3400, SEARCH("/", N3400,1)-1)</f>
        <v>food</v>
      </c>
      <c r="R3400" t="str">
        <f>RIGHT(N3400,LEN(N3400)-SEARCH("/",N3400,1))</f>
        <v>small batch</v>
      </c>
      <c r="S3400" s="12">
        <f>(((J3400/60)/60)/24)+DATE(1970,1,1)</f>
        <v>42011.628136574072</v>
      </c>
      <c r="T3400" s="12">
        <f>(((I3400/60)/60)/24)+DATE(1970,1,1)</f>
        <v>42041.628136574072</v>
      </c>
    </row>
    <row r="3401" spans="1:20" ht="48" x14ac:dyDescent="0.2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5">
        <f>E3401/D3401</f>
        <v>1.0227200000000001</v>
      </c>
      <c r="P3401" s="8">
        <f>E3401/L3401</f>
        <v>115.69230769230769</v>
      </c>
      <c r="Q3401" t="str">
        <f>LEFT(N3401, SEARCH("/", N3401,1)-1)</f>
        <v>food</v>
      </c>
      <c r="R3401" t="str">
        <f>RIGHT(N3401,LEN(N3401)-SEARCH("/",N3401,1))</f>
        <v>small batch</v>
      </c>
      <c r="S3401" s="12">
        <f>(((J3401/60)/60)/24)+DATE(1970,1,1)</f>
        <v>41771.572256944448</v>
      </c>
      <c r="T3401" s="12">
        <f>(((I3401/60)/60)/24)+DATE(1970,1,1)</f>
        <v>41801.572256944448</v>
      </c>
    </row>
    <row r="3402" spans="1:20" ht="48" x14ac:dyDescent="0.2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5">
        <f>E3402/D3402</f>
        <v>2.9420799999999998</v>
      </c>
      <c r="P3402" s="8">
        <f>E3402/L3402</f>
        <v>66.623188405797094</v>
      </c>
      <c r="Q3402" t="str">
        <f>LEFT(N3402, SEARCH("/", N3402,1)-1)</f>
        <v>food</v>
      </c>
      <c r="R3402" t="str">
        <f>RIGHT(N3402,LEN(N3402)-SEARCH("/",N3402,1))</f>
        <v>small batch</v>
      </c>
      <c r="S3402" s="12">
        <f>(((J3402/60)/60)/24)+DATE(1970,1,1)</f>
        <v>42692.79987268518</v>
      </c>
      <c r="T3402" s="12">
        <f>(((I3402/60)/60)/24)+DATE(1970,1,1)</f>
        <v>42723.332638888889</v>
      </c>
    </row>
    <row r="3403" spans="1:20" ht="48" x14ac:dyDescent="0.2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5">
        <f>E3403/D3403</f>
        <v>0.1052</v>
      </c>
      <c r="P3403" s="8">
        <f>E3403/L3403</f>
        <v>97.407407407407405</v>
      </c>
      <c r="Q3403" t="str">
        <f>LEFT(N3403, SEARCH("/", N3403,1)-1)</f>
        <v>technology</v>
      </c>
      <c r="R3403" t="str">
        <f>RIGHT(N3403,LEN(N3403)-SEARCH("/",N3403,1))</f>
        <v>web</v>
      </c>
      <c r="S3403" s="12">
        <f>(((J3403/60)/60)/24)+DATE(1970,1,1)</f>
        <v>42268.531631944439</v>
      </c>
      <c r="T3403" s="12">
        <f>(((I3403/60)/60)/24)+DATE(1970,1,1)</f>
        <v>42298.531631944439</v>
      </c>
    </row>
    <row r="3404" spans="1:20" ht="48" x14ac:dyDescent="0.2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5">
        <f>E3404/D3404</f>
        <v>0</v>
      </c>
      <c r="P3404" s="8" t="e">
        <f>E3404/L3404</f>
        <v>#DIV/0!</v>
      </c>
      <c r="Q3404" t="str">
        <f>LEFT(N3404, SEARCH("/", N3404,1)-1)</f>
        <v>technology</v>
      </c>
      <c r="R3404" t="str">
        <f>RIGHT(N3404,LEN(N3404)-SEARCH("/",N3404,1))</f>
        <v>web</v>
      </c>
      <c r="S3404" s="12">
        <f>(((J3404/60)/60)/24)+DATE(1970,1,1)</f>
        <v>42380.812627314815</v>
      </c>
      <c r="T3404" s="12">
        <f>(((I3404/60)/60)/24)+DATE(1970,1,1)</f>
        <v>42410.812627314815</v>
      </c>
    </row>
    <row r="3405" spans="1:20" ht="48" x14ac:dyDescent="0.2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5">
        <f>E3405/D3405</f>
        <v>3.2799999999999999E-3</v>
      </c>
      <c r="P3405" s="8">
        <f>E3405/L3405</f>
        <v>20.5</v>
      </c>
      <c r="Q3405" t="str">
        <f>LEFT(N3405, SEARCH("/", N3405,1)-1)</f>
        <v>technology</v>
      </c>
      <c r="R3405" t="str">
        <f>RIGHT(N3405,LEN(N3405)-SEARCH("/",N3405,1))</f>
        <v>web</v>
      </c>
      <c r="S3405" s="12">
        <f>(((J3405/60)/60)/24)+DATE(1970,1,1)</f>
        <v>41961.18913194444</v>
      </c>
      <c r="T3405" s="12">
        <f>(((I3405/60)/60)/24)+DATE(1970,1,1)</f>
        <v>41991.18913194444</v>
      </c>
    </row>
    <row r="3406" spans="1:20" ht="32" x14ac:dyDescent="0.2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5">
        <f>E3406/D3406</f>
        <v>1.84E-2</v>
      </c>
      <c r="P3406" s="8">
        <f>E3406/L3406</f>
        <v>76.666666666666671</v>
      </c>
      <c r="Q3406" t="str">
        <f>LEFT(N3406, SEARCH("/", N3406,1)-1)</f>
        <v>food</v>
      </c>
      <c r="R3406" t="str">
        <f>RIGHT(N3406,LEN(N3406)-SEARCH("/",N3406,1))</f>
        <v>food trucks</v>
      </c>
      <c r="S3406" s="12">
        <f>(((J3406/60)/60)/24)+DATE(1970,1,1)</f>
        <v>42204.875868055555</v>
      </c>
      <c r="T3406" s="12">
        <f>(((I3406/60)/60)/24)+DATE(1970,1,1)</f>
        <v>42234.875868055555</v>
      </c>
    </row>
    <row r="3407" spans="1:20" ht="48" x14ac:dyDescent="0.2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5">
        <f>E3407/D3407</f>
        <v>6.0400000000000002E-3</v>
      </c>
      <c r="P3407" s="8">
        <f>E3407/L3407</f>
        <v>50.333333333333336</v>
      </c>
      <c r="Q3407" t="str">
        <f>LEFT(N3407, SEARCH("/", N3407,1)-1)</f>
        <v>food</v>
      </c>
      <c r="R3407" t="str">
        <f>RIGHT(N3407,LEN(N3407)-SEARCH("/",N3407,1))</f>
        <v>food trucks</v>
      </c>
      <c r="S3407" s="12">
        <f>(((J3407/60)/60)/24)+DATE(1970,1,1)</f>
        <v>42211.732430555552</v>
      </c>
      <c r="T3407" s="12">
        <f>(((I3407/60)/60)/24)+DATE(1970,1,1)</f>
        <v>42241.732430555552</v>
      </c>
    </row>
    <row r="3408" spans="1:20" ht="20" x14ac:dyDescent="0.2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5">
        <f>E3408/D3408</f>
        <v>2.0000000000000001E-4</v>
      </c>
      <c r="P3408" s="8">
        <f>E3408/L3408</f>
        <v>1</v>
      </c>
      <c r="Q3408" t="str">
        <f>LEFT(N3408, SEARCH("/", N3408,1)-1)</f>
        <v>food</v>
      </c>
      <c r="R3408" t="str">
        <f>RIGHT(N3408,LEN(N3408)-SEARCH("/",N3408,1))</f>
        <v>food trucks</v>
      </c>
      <c r="S3408" s="12">
        <f>(((J3408/60)/60)/24)+DATE(1970,1,1)</f>
        <v>42027.856990740736</v>
      </c>
      <c r="T3408" s="12">
        <f>(((I3408/60)/60)/24)+DATE(1970,1,1)</f>
        <v>42087.815324074079</v>
      </c>
    </row>
    <row r="3409" spans="1:20" ht="32" x14ac:dyDescent="0.2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5">
        <f>E3409/D3409</f>
        <v>1.24E-2</v>
      </c>
      <c r="P3409" s="8">
        <f>E3409/L3409</f>
        <v>34.444444444444443</v>
      </c>
      <c r="Q3409" t="str">
        <f>LEFT(N3409, SEARCH("/", N3409,1)-1)</f>
        <v>food</v>
      </c>
      <c r="R3409" t="str">
        <f>RIGHT(N3409,LEN(N3409)-SEARCH("/",N3409,1))</f>
        <v>food trucks</v>
      </c>
      <c r="S3409" s="12">
        <f>(((J3409/60)/60)/24)+DATE(1970,1,1)</f>
        <v>41909.892453703702</v>
      </c>
      <c r="T3409" s="12">
        <f>(((I3409/60)/60)/24)+DATE(1970,1,1)</f>
        <v>41939.892453703702</v>
      </c>
    </row>
    <row r="3410" spans="1:20" ht="48" x14ac:dyDescent="0.2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5">
        <f>E3410/D3410</f>
        <v>1.14534</v>
      </c>
      <c r="P3410" s="8">
        <f>E3410/L3410</f>
        <v>120.30882352941177</v>
      </c>
      <c r="Q3410" t="str">
        <f>LEFT(N3410, SEARCH("/", N3410,1)-1)</f>
        <v>technology</v>
      </c>
      <c r="R3410" t="str">
        <f>RIGHT(N3410,LEN(N3410)-SEARCH("/",N3410,1))</f>
        <v>space exploration</v>
      </c>
      <c r="S3410" s="12">
        <f>(((J3410/60)/60)/24)+DATE(1970,1,1)</f>
        <v>42211.99454861111</v>
      </c>
      <c r="T3410" s="12">
        <f>(((I3410/60)/60)/24)+DATE(1970,1,1)</f>
        <v>42241.99454861111</v>
      </c>
    </row>
    <row r="3411" spans="1:20" ht="48" x14ac:dyDescent="0.2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5">
        <f>E3411/D3411</f>
        <v>0.11344</v>
      </c>
      <c r="P3411" s="8">
        <f>E3411/L3411</f>
        <v>33.761904761904759</v>
      </c>
      <c r="Q3411" t="str">
        <f>LEFT(N3411, SEARCH("/", N3411,1)-1)</f>
        <v>technology</v>
      </c>
      <c r="R3411" t="str">
        <f>RIGHT(N3411,LEN(N3411)-SEARCH("/",N3411,1))</f>
        <v>makerspaces</v>
      </c>
      <c r="S3411" s="12">
        <f>(((J3411/60)/60)/24)+DATE(1970,1,1)</f>
        <v>41962.749027777783</v>
      </c>
      <c r="T3411" s="12">
        <f>(((I3411/60)/60)/24)+DATE(1970,1,1)</f>
        <v>41992.818055555559</v>
      </c>
    </row>
    <row r="3412" spans="1:20" ht="48" x14ac:dyDescent="0.2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5">
        <f>E3412/D3412</f>
        <v>7.5880000000000003E-2</v>
      </c>
      <c r="P3412" s="8">
        <f>E3412/L3412</f>
        <v>65.41379310344827</v>
      </c>
      <c r="Q3412" t="str">
        <f>LEFT(N3412, SEARCH("/", N3412,1)-1)</f>
        <v>technology</v>
      </c>
      <c r="R3412" t="str">
        <f>RIGHT(N3412,LEN(N3412)-SEARCH("/",N3412,1))</f>
        <v>makerspaces</v>
      </c>
      <c r="S3412" s="12">
        <f>(((J3412/60)/60)/24)+DATE(1970,1,1)</f>
        <v>41923.857511574075</v>
      </c>
      <c r="T3412" s="12">
        <f>(((I3412/60)/60)/24)+DATE(1970,1,1)</f>
        <v>41953.899178240739</v>
      </c>
    </row>
    <row r="3413" spans="1:20" ht="32" x14ac:dyDescent="0.2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5">
        <f>E3413/D3413</f>
        <v>1.1635599999999999</v>
      </c>
      <c r="P3413" s="8">
        <f>E3413/L3413</f>
        <v>95.373770491803285</v>
      </c>
      <c r="Q3413" t="str">
        <f>LEFT(N3413, SEARCH("/", N3413,1)-1)</f>
        <v>theater</v>
      </c>
      <c r="R3413" t="str">
        <f>RIGHT(N3413,LEN(N3413)-SEARCH("/",N3413,1))</f>
        <v>spaces</v>
      </c>
      <c r="S3413" s="12">
        <f>(((J3413/60)/60)/24)+DATE(1970,1,1)</f>
        <v>42629.655046296291</v>
      </c>
      <c r="T3413" s="12">
        <f>(((I3413/60)/60)/24)+DATE(1970,1,1)</f>
        <v>42657.958333333328</v>
      </c>
    </row>
    <row r="3414" spans="1:20" ht="48" x14ac:dyDescent="0.2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5">
        <f>E3414/D3414</f>
        <v>1.2010400000000001</v>
      </c>
      <c r="P3414" s="8">
        <f>E3414/L3414</f>
        <v>92.387692307692305</v>
      </c>
      <c r="Q3414" t="str">
        <f>LEFT(N3414, SEARCH("/", N3414,1)-1)</f>
        <v>theater</v>
      </c>
      <c r="R3414" t="str">
        <f>RIGHT(N3414,LEN(N3414)-SEARCH("/",N3414,1))</f>
        <v>spaces</v>
      </c>
      <c r="S3414" s="12">
        <f>(((J3414/60)/60)/24)+DATE(1970,1,1)</f>
        <v>41934.914918981485</v>
      </c>
      <c r="T3414" s="12">
        <f>(((I3414/60)/60)/24)+DATE(1970,1,1)</f>
        <v>41979.956585648149</v>
      </c>
    </row>
    <row r="3415" spans="1:20" ht="48" x14ac:dyDescent="0.2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5">
        <f>E3415/D3415</f>
        <v>1.1812400000000001</v>
      </c>
      <c r="P3415" s="8">
        <f>E3415/L3415</f>
        <v>170.69942196531792</v>
      </c>
      <c r="Q3415" t="str">
        <f>LEFT(N3415, SEARCH("/", N3415,1)-1)</f>
        <v>theater</v>
      </c>
      <c r="R3415" t="str">
        <f>RIGHT(N3415,LEN(N3415)-SEARCH("/",N3415,1))</f>
        <v>spaces</v>
      </c>
      <c r="S3415" s="12">
        <f>(((J3415/60)/60)/24)+DATE(1970,1,1)</f>
        <v>42655.465891203698</v>
      </c>
      <c r="T3415" s="12">
        <f>(((I3415/60)/60)/24)+DATE(1970,1,1)</f>
        <v>42685.507557870369</v>
      </c>
    </row>
    <row r="3416" spans="1:20" ht="32" x14ac:dyDescent="0.2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5">
        <f>E3416/D3416</f>
        <v>4.0000000000000003E-5</v>
      </c>
      <c r="P3416" s="8">
        <f>E3416/L3416</f>
        <v>1</v>
      </c>
      <c r="Q3416" t="str">
        <f>LEFT(N3416, SEARCH("/", N3416,1)-1)</f>
        <v>theater</v>
      </c>
      <c r="R3416" t="str">
        <f>RIGHT(N3416,LEN(N3416)-SEARCH("/",N3416,1))</f>
        <v>plays</v>
      </c>
      <c r="S3416" s="12">
        <f>(((J3416/60)/60)/24)+DATE(1970,1,1)</f>
        <v>42017.907337962963</v>
      </c>
      <c r="T3416" s="12">
        <f>(((I3416/60)/60)/24)+DATE(1970,1,1)</f>
        <v>42077.865671296298</v>
      </c>
    </row>
    <row r="3417" spans="1:20" ht="48" x14ac:dyDescent="0.2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5">
        <f>E3417/D3417</f>
        <v>1.032</v>
      </c>
      <c r="P3417" s="8">
        <f>E3417/L3417</f>
        <v>175.51020408163265</v>
      </c>
      <c r="Q3417" t="str">
        <f>LEFT(N3417, SEARCH("/", N3417,1)-1)</f>
        <v>theater</v>
      </c>
      <c r="R3417" t="str">
        <f>RIGHT(N3417,LEN(N3417)-SEARCH("/",N3417,1))</f>
        <v>musical</v>
      </c>
      <c r="S3417" s="12">
        <f>(((J3417/60)/60)/24)+DATE(1970,1,1)</f>
        <v>42103.556828703702</v>
      </c>
      <c r="T3417" s="12">
        <f>(((I3417/60)/60)/24)+DATE(1970,1,1)</f>
        <v>42133.165972222225</v>
      </c>
    </row>
    <row r="3418" spans="1:20" ht="48" x14ac:dyDescent="0.2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5">
        <f>E3418/D3418</f>
        <v>4.0000000000000003E-5</v>
      </c>
      <c r="P3418" s="8">
        <f>E3418/L3418</f>
        <v>1</v>
      </c>
      <c r="Q3418" t="str">
        <f>LEFT(N3418, SEARCH("/", N3418,1)-1)</f>
        <v>theater</v>
      </c>
      <c r="R3418" t="str">
        <f>RIGHT(N3418,LEN(N3418)-SEARCH("/",N3418,1))</f>
        <v>spaces</v>
      </c>
      <c r="S3418" s="12">
        <f>(((J3418/60)/60)/24)+DATE(1970,1,1)</f>
        <v>42034.960127314815</v>
      </c>
      <c r="T3418" s="12">
        <f>(((I3418/60)/60)/24)+DATE(1970,1,1)</f>
        <v>42064.960127314815</v>
      </c>
    </row>
    <row r="3419" spans="1:20" ht="48" x14ac:dyDescent="0.2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5">
        <f>E3419/D3419</f>
        <v>4.2880000000000001E-2</v>
      </c>
      <c r="P3419" s="8">
        <f>E3419/L3419</f>
        <v>82.461538461538467</v>
      </c>
      <c r="Q3419" t="str">
        <f>LEFT(N3419, SEARCH("/", N3419,1)-1)</f>
        <v>theater</v>
      </c>
      <c r="R3419" t="str">
        <f>RIGHT(N3419,LEN(N3419)-SEARCH("/",N3419,1))</f>
        <v>spaces</v>
      </c>
      <c r="S3419" s="12">
        <f>(((J3419/60)/60)/24)+DATE(1970,1,1)</f>
        <v>42649.562118055561</v>
      </c>
      <c r="T3419" s="12">
        <f>(((I3419/60)/60)/24)+DATE(1970,1,1)</f>
        <v>42698.715972222228</v>
      </c>
    </row>
    <row r="3420" spans="1:20" ht="48" x14ac:dyDescent="0.2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5">
        <f>E3420/D3420</f>
        <v>1.00352</v>
      </c>
      <c r="P3420" s="8">
        <f>E3420/L3420</f>
        <v>115.08256880733946</v>
      </c>
      <c r="Q3420" t="str">
        <f>LEFT(N3420, SEARCH("/", N3420,1)-1)</f>
        <v>theater</v>
      </c>
      <c r="R3420" t="str">
        <f>RIGHT(N3420,LEN(N3420)-SEARCH("/",N3420,1))</f>
        <v>spaces</v>
      </c>
      <c r="S3420" s="12">
        <f>(((J3420/60)/60)/24)+DATE(1970,1,1)</f>
        <v>42576.278715277775</v>
      </c>
      <c r="T3420" s="12">
        <f>(((I3420/60)/60)/24)+DATE(1970,1,1)</f>
        <v>42606.278715277775</v>
      </c>
    </row>
    <row r="3421" spans="1:20" ht="48" x14ac:dyDescent="0.2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5">
        <f>E3421/D3421</f>
        <v>1.1040080000000001</v>
      </c>
      <c r="P3421" s="8">
        <f>E3421/L3421</f>
        <v>104.15169811320754</v>
      </c>
      <c r="Q3421" t="str">
        <f>LEFT(N3421, SEARCH("/", N3421,1)-1)</f>
        <v>theater</v>
      </c>
      <c r="R3421" t="str">
        <f>RIGHT(N3421,LEN(N3421)-SEARCH("/",N3421,1))</f>
        <v>spaces</v>
      </c>
      <c r="S3421" s="12">
        <f>(((J3421/60)/60)/24)+DATE(1970,1,1)</f>
        <v>42627.307303240741</v>
      </c>
      <c r="T3421" s="12">
        <f>(((I3421/60)/60)/24)+DATE(1970,1,1)</f>
        <v>42656</v>
      </c>
    </row>
    <row r="3422" spans="1:20" ht="48" x14ac:dyDescent="0.2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5">
        <f>E3422/D3422</f>
        <v>1.19756</v>
      </c>
      <c r="P3422" s="8">
        <f>E3422/L3422</f>
        <v>233.8984375</v>
      </c>
      <c r="Q3422" t="str">
        <f>LEFT(N3422, SEARCH("/", N3422,1)-1)</f>
        <v>theater</v>
      </c>
      <c r="R3422" t="str">
        <f>RIGHT(N3422,LEN(N3422)-SEARCH("/",N3422,1))</f>
        <v>spaces</v>
      </c>
      <c r="S3422" s="12">
        <f>(((J3422/60)/60)/24)+DATE(1970,1,1)</f>
        <v>41939.569907407407</v>
      </c>
      <c r="T3422" s="12">
        <f>(((I3422/60)/60)/24)+DATE(1970,1,1)</f>
        <v>41969.611574074079</v>
      </c>
    </row>
    <row r="3423" spans="1:20" ht="48" x14ac:dyDescent="0.2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5">
        <f>E3423/D3423</f>
        <v>1.13104</v>
      </c>
      <c r="P3423" s="8">
        <f>E3423/L3423</f>
        <v>50.764811490125673</v>
      </c>
      <c r="Q3423" t="str">
        <f>LEFT(N3423, SEARCH("/", N3423,1)-1)</f>
        <v>theater</v>
      </c>
      <c r="R3423" t="str">
        <f>RIGHT(N3423,LEN(N3423)-SEARCH("/",N3423,1))</f>
        <v>spaces</v>
      </c>
      <c r="S3423" s="12">
        <f>(((J3423/60)/60)/24)+DATE(1970,1,1)</f>
        <v>41920.123611111114</v>
      </c>
      <c r="T3423" s="12">
        <f>(((I3423/60)/60)/24)+DATE(1970,1,1)</f>
        <v>41948.208333333336</v>
      </c>
    </row>
    <row r="3424" spans="1:20" ht="32" x14ac:dyDescent="0.2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5">
        <f>E3424/D3424</f>
        <v>1.0878684000000001</v>
      </c>
      <c r="P3424" s="8">
        <f>E3424/L3424</f>
        <v>88.588631921824103</v>
      </c>
      <c r="Q3424" t="str">
        <f>LEFT(N3424, SEARCH("/", N3424,1)-1)</f>
        <v>theater</v>
      </c>
      <c r="R3424" t="str">
        <f>RIGHT(N3424,LEN(N3424)-SEARCH("/",N3424,1))</f>
        <v>spaces</v>
      </c>
      <c r="S3424" s="12">
        <f>(((J3424/60)/60)/24)+DATE(1970,1,1)</f>
        <v>41368.560289351852</v>
      </c>
      <c r="T3424" s="12">
        <f>(((I3424/60)/60)/24)+DATE(1970,1,1)</f>
        <v>41398.560289351852</v>
      </c>
    </row>
    <row r="3425" spans="1:20" ht="48" x14ac:dyDescent="0.2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5">
        <f>E3425/D3425</f>
        <v>1.26732</v>
      </c>
      <c r="P3425" s="8">
        <f>E3425/L3425</f>
        <v>96.300911854103347</v>
      </c>
      <c r="Q3425" t="str">
        <f>LEFT(N3425, SEARCH("/", N3425,1)-1)</f>
        <v>theater</v>
      </c>
      <c r="R3425" t="str">
        <f>RIGHT(N3425,LEN(N3425)-SEARCH("/",N3425,1))</f>
        <v>spaces</v>
      </c>
      <c r="S3425" s="12">
        <f>(((J3425/60)/60)/24)+DATE(1970,1,1)</f>
        <v>41466.785231481481</v>
      </c>
      <c r="T3425" s="12">
        <f>(((I3425/60)/60)/24)+DATE(1970,1,1)</f>
        <v>41502.499305555553</v>
      </c>
    </row>
    <row r="3426" spans="1:20" ht="48" x14ac:dyDescent="0.2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5">
        <f>E3426/D3426</f>
        <v>0</v>
      </c>
      <c r="P3426" s="8" t="e">
        <f>E3426/L3426</f>
        <v>#DIV/0!</v>
      </c>
      <c r="Q3426" t="str">
        <f>LEFT(N3426, SEARCH("/", N3426,1)-1)</f>
        <v>theater</v>
      </c>
      <c r="R3426" t="str">
        <f>RIGHT(N3426,LEN(N3426)-SEARCH("/",N3426,1))</f>
        <v>spaces</v>
      </c>
      <c r="S3426" s="12">
        <f>(((J3426/60)/60)/24)+DATE(1970,1,1)</f>
        <v>41851.636388888888</v>
      </c>
      <c r="T3426" s="12">
        <f>(((I3426/60)/60)/24)+DATE(1970,1,1)</f>
        <v>41911.636388888888</v>
      </c>
    </row>
    <row r="3427" spans="1:20" ht="48" x14ac:dyDescent="0.2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5">
        <f>E3427/D3427</f>
        <v>4.0000000000000002E-4</v>
      </c>
      <c r="P3427" s="8">
        <f>E3427/L3427</f>
        <v>5</v>
      </c>
      <c r="Q3427" t="str">
        <f>LEFT(N3427, SEARCH("/", N3427,1)-1)</f>
        <v>theater</v>
      </c>
      <c r="R3427" t="str">
        <f>RIGHT(N3427,LEN(N3427)-SEARCH("/",N3427,1))</f>
        <v>spaces</v>
      </c>
      <c r="S3427" s="12">
        <f>(((J3427/60)/60)/24)+DATE(1970,1,1)</f>
        <v>41825.055231481485</v>
      </c>
      <c r="T3427" s="12">
        <f>(((I3427/60)/60)/24)+DATE(1970,1,1)</f>
        <v>41850.055231481485</v>
      </c>
    </row>
    <row r="3428" spans="1:20" ht="64" x14ac:dyDescent="0.2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5">
        <f>E3428/D3428</f>
        <v>8.8000000000000003E-4</v>
      </c>
      <c r="P3428" s="8">
        <f>E3428/L3428</f>
        <v>7.333333333333333</v>
      </c>
      <c r="Q3428" t="str">
        <f>LEFT(N3428, SEARCH("/", N3428,1)-1)</f>
        <v>theater</v>
      </c>
      <c r="R3428" t="str">
        <f>RIGHT(N3428,LEN(N3428)-SEARCH("/",N3428,1))</f>
        <v>spaces</v>
      </c>
      <c r="S3428" s="12">
        <f>(((J3428/60)/60)/24)+DATE(1970,1,1)</f>
        <v>42409.571284722217</v>
      </c>
      <c r="T3428" s="12">
        <f>(((I3428/60)/60)/24)+DATE(1970,1,1)</f>
        <v>42439.571284722217</v>
      </c>
    </row>
    <row r="3429" spans="1:20" ht="48" x14ac:dyDescent="0.2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5">
        <f>E3429/D3429</f>
        <v>2.4400000000000002E-2</v>
      </c>
      <c r="P3429" s="8">
        <f>E3429/L3429</f>
        <v>67.777777777777771</v>
      </c>
      <c r="Q3429" t="str">
        <f>LEFT(N3429, SEARCH("/", N3429,1)-1)</f>
        <v>theater</v>
      </c>
      <c r="R3429" t="str">
        <f>RIGHT(N3429,LEN(N3429)-SEARCH("/",N3429,1))</f>
        <v>spaces</v>
      </c>
      <c r="S3429" s="12">
        <f>(((J3429/60)/60)/24)+DATE(1970,1,1)</f>
        <v>42246.883784722217</v>
      </c>
      <c r="T3429" s="12">
        <f>(((I3429/60)/60)/24)+DATE(1970,1,1)</f>
        <v>42276.883784722217</v>
      </c>
    </row>
    <row r="3430" spans="1:20" ht="32" x14ac:dyDescent="0.2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5">
        <f>E3430/D3430</f>
        <v>0.23416000000000001</v>
      </c>
      <c r="P3430" s="8">
        <f>E3430/L3430</f>
        <v>130.0888888888889</v>
      </c>
      <c r="Q3430" t="str">
        <f>LEFT(N3430, SEARCH("/", N3430,1)-1)</f>
        <v>theater</v>
      </c>
      <c r="R3430" t="str">
        <f>RIGHT(N3430,LEN(N3430)-SEARCH("/",N3430,1))</f>
        <v>spaces</v>
      </c>
      <c r="S3430" s="12">
        <f>(((J3430/60)/60)/24)+DATE(1970,1,1)</f>
        <v>42528.542627314819</v>
      </c>
      <c r="T3430" s="12">
        <f>(((I3430/60)/60)/24)+DATE(1970,1,1)</f>
        <v>42560.082638888889</v>
      </c>
    </row>
    <row r="3431" spans="1:20" ht="48" x14ac:dyDescent="0.2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5">
        <f>E3431/D3431</f>
        <v>4.0000000000000002E-4</v>
      </c>
      <c r="P3431" s="8">
        <f>E3431/L3431</f>
        <v>10</v>
      </c>
      <c r="Q3431" t="str">
        <f>LEFT(N3431, SEARCH("/", N3431,1)-1)</f>
        <v>theater</v>
      </c>
      <c r="R3431" t="str">
        <f>RIGHT(N3431,LEN(N3431)-SEARCH("/",N3431,1))</f>
        <v>spaces</v>
      </c>
      <c r="S3431" s="12">
        <f>(((J3431/60)/60)/24)+DATE(1970,1,1)</f>
        <v>42745.031469907408</v>
      </c>
      <c r="T3431" s="12">
        <f>(((I3431/60)/60)/24)+DATE(1970,1,1)</f>
        <v>42785.031469907408</v>
      </c>
    </row>
    <row r="3432" spans="1:20" ht="80" x14ac:dyDescent="0.2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5">
        <f>E3432/D3432</f>
        <v>4.1599999999999998E-2</v>
      </c>
      <c r="P3432" s="8">
        <f>E3432/L3432</f>
        <v>61.176470588235297</v>
      </c>
      <c r="Q3432" t="str">
        <f>LEFT(N3432, SEARCH("/", N3432,1)-1)</f>
        <v>theater</v>
      </c>
      <c r="R3432" t="str">
        <f>RIGHT(N3432,LEN(N3432)-SEARCH("/",N3432,1))</f>
        <v>spaces</v>
      </c>
      <c r="S3432" s="12">
        <f>(((J3432/60)/60)/24)+DATE(1970,1,1)</f>
        <v>42427.01807870371</v>
      </c>
      <c r="T3432" s="12">
        <f>(((I3432/60)/60)/24)+DATE(1970,1,1)</f>
        <v>42456.976412037038</v>
      </c>
    </row>
    <row r="3433" spans="1:20" ht="32" x14ac:dyDescent="0.2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5">
        <f>E3433/D3433</f>
        <v>0</v>
      </c>
      <c r="P3433" s="8" t="e">
        <f>E3433/L3433</f>
        <v>#DIV/0!</v>
      </c>
      <c r="Q3433" t="str">
        <f>LEFT(N3433, SEARCH("/", N3433,1)-1)</f>
        <v>theater</v>
      </c>
      <c r="R3433" t="str">
        <f>RIGHT(N3433,LEN(N3433)-SEARCH("/",N3433,1))</f>
        <v>plays</v>
      </c>
      <c r="S3433" s="12">
        <f>(((J3433/60)/60)/24)+DATE(1970,1,1)</f>
        <v>42762.040902777779</v>
      </c>
      <c r="T3433" s="12">
        <f>(((I3433/60)/60)/24)+DATE(1970,1,1)</f>
        <v>42821.999236111107</v>
      </c>
    </row>
    <row r="3434" spans="1:20" ht="48" x14ac:dyDescent="0.2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5">
        <f>E3434/D3434</f>
        <v>1.01552</v>
      </c>
      <c r="P3434" s="8">
        <f>E3434/L3434</f>
        <v>119.1924882629108</v>
      </c>
      <c r="Q3434" t="str">
        <f>LEFT(N3434, SEARCH("/", N3434,1)-1)</f>
        <v>theater</v>
      </c>
      <c r="R3434" t="str">
        <f>RIGHT(N3434,LEN(N3434)-SEARCH("/",N3434,1))</f>
        <v>plays</v>
      </c>
      <c r="S3434" s="12">
        <f>(((J3434/60)/60)/24)+DATE(1970,1,1)</f>
        <v>41918.742175925923</v>
      </c>
      <c r="T3434" s="12">
        <f>(((I3434/60)/60)/24)+DATE(1970,1,1)</f>
        <v>41948.783842592595</v>
      </c>
    </row>
    <row r="3435" spans="1:20" ht="48" x14ac:dyDescent="0.2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5">
        <f>E3435/D3435</f>
        <v>4.0000000000000003E-5</v>
      </c>
      <c r="P3435" s="8">
        <f>E3435/L3435</f>
        <v>1</v>
      </c>
      <c r="Q3435" t="str">
        <f>LEFT(N3435, SEARCH("/", N3435,1)-1)</f>
        <v>theater</v>
      </c>
      <c r="R3435" t="str">
        <f>RIGHT(N3435,LEN(N3435)-SEARCH("/",N3435,1))</f>
        <v>musical</v>
      </c>
      <c r="S3435" s="12">
        <f>(((J3435/60)/60)/24)+DATE(1970,1,1)</f>
        <v>42590.677152777775</v>
      </c>
      <c r="T3435" s="12">
        <f>(((I3435/60)/60)/24)+DATE(1970,1,1)</f>
        <v>42650.632638888885</v>
      </c>
    </row>
    <row r="3436" spans="1:20" ht="48" x14ac:dyDescent="0.2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5">
        <f>E3436/D3436</f>
        <v>0</v>
      </c>
      <c r="P3436" s="8" t="e">
        <f>E3436/L3436</f>
        <v>#DIV/0!</v>
      </c>
      <c r="Q3436" t="str">
        <f>LEFT(N3436, SEARCH("/", N3436,1)-1)</f>
        <v>theater</v>
      </c>
      <c r="R3436" t="str">
        <f>RIGHT(N3436,LEN(N3436)-SEARCH("/",N3436,1))</f>
        <v>musical</v>
      </c>
      <c r="S3436" s="12">
        <f>(((J3436/60)/60)/24)+DATE(1970,1,1)</f>
        <v>42285.143969907411</v>
      </c>
      <c r="T3436" s="12">
        <f>(((I3436/60)/60)/24)+DATE(1970,1,1)</f>
        <v>42325.185636574075</v>
      </c>
    </row>
    <row r="3437" spans="1:20" ht="48" x14ac:dyDescent="0.2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5">
        <f>E3437/D3437</f>
        <v>4.9639999999999997E-2</v>
      </c>
      <c r="P3437" s="8">
        <f>E3437/L3437</f>
        <v>88.642857142857139</v>
      </c>
      <c r="Q3437" t="str">
        <f>LEFT(N3437, SEARCH("/", N3437,1)-1)</f>
        <v>theater</v>
      </c>
      <c r="R3437" t="str">
        <f>RIGHT(N3437,LEN(N3437)-SEARCH("/",N3437,1))</f>
        <v>musical</v>
      </c>
      <c r="S3437" s="12">
        <f>(((J3437/60)/60)/24)+DATE(1970,1,1)</f>
        <v>42682.67768518519</v>
      </c>
      <c r="T3437" s="12">
        <f>(((I3437/60)/60)/24)+DATE(1970,1,1)</f>
        <v>42712.67768518519</v>
      </c>
    </row>
    <row r="3438" spans="1:20" ht="48" x14ac:dyDescent="0.2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5">
        <f>E3438/D3438</f>
        <v>0</v>
      </c>
      <c r="P3438" s="8" t="e">
        <f>E3438/L3438</f>
        <v>#DIV/0!</v>
      </c>
      <c r="Q3438" t="str">
        <f>LEFT(N3438, SEARCH("/", N3438,1)-1)</f>
        <v>theater</v>
      </c>
      <c r="R3438" t="str">
        <f>RIGHT(N3438,LEN(N3438)-SEARCH("/",N3438,1))</f>
        <v>plays</v>
      </c>
      <c r="S3438" s="12">
        <f>(((J3438/60)/60)/24)+DATE(1970,1,1)</f>
        <v>41774.651203703703</v>
      </c>
      <c r="T3438" s="12">
        <f>(((I3438/60)/60)/24)+DATE(1970,1,1)</f>
        <v>41834.651203703703</v>
      </c>
    </row>
    <row r="3439" spans="1:20" ht="48" x14ac:dyDescent="0.2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5">
        <f>E3439/D3439</f>
        <v>0</v>
      </c>
      <c r="P3439" s="8" t="e">
        <f>E3439/L3439</f>
        <v>#DIV/0!</v>
      </c>
      <c r="Q3439" t="str">
        <f>LEFT(N3439, SEARCH("&amp;", N3439,1)-1)</f>
        <v xml:space="preserve">film </v>
      </c>
      <c r="R3439" t="str">
        <f>RIGHT(N3439,LEN(N3439)-SEARCH("&amp; ",N3439,1))</f>
        <v xml:space="preserve"> video/drama</v>
      </c>
      <c r="S3439" s="12">
        <f>(((J3439/60)/60)/24)+DATE(1970,1,1)</f>
        <v>42713.962499999994</v>
      </c>
      <c r="T3439" s="12">
        <f>(((I3439/60)/60)/24)+DATE(1970,1,1)</f>
        <v>42734.375</v>
      </c>
    </row>
    <row r="3440" spans="1:20" ht="48" x14ac:dyDescent="0.2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5">
        <f>E3440/D3440</f>
        <v>1.0138461538461538</v>
      </c>
      <c r="P3440" s="8">
        <f>E3440/L3440</f>
        <v>201.22137404580153</v>
      </c>
      <c r="Q3440" t="str">
        <f>LEFT(N3440, SEARCH("&amp;", N3440,1)-1)</f>
        <v xml:space="preserve">film </v>
      </c>
      <c r="R3440" t="str">
        <f>RIGHT(N3440,LEN(N3440)-SEARCH("&amp; ",N3440,1))</f>
        <v xml:space="preserve"> video/documentary</v>
      </c>
      <c r="S3440" s="12">
        <f>(((J3440/60)/60)/24)+DATE(1970,1,1)</f>
        <v>41719.667986111112</v>
      </c>
      <c r="T3440" s="12">
        <f>(((I3440/60)/60)/24)+DATE(1970,1,1)</f>
        <v>41749.667986111112</v>
      </c>
    </row>
    <row r="3441" spans="1:20" ht="48" x14ac:dyDescent="0.2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5">
        <f>E3441/D3441</f>
        <v>2.6076923076923077E-2</v>
      </c>
      <c r="P3441" s="8">
        <f>E3441/L3441</f>
        <v>37.666666666666664</v>
      </c>
      <c r="Q3441" t="str">
        <f>LEFT(N3441, SEARCH("/", N3441,1)-1)</f>
        <v>games</v>
      </c>
      <c r="R3441" t="str">
        <f>RIGHT(N3441,LEN(N3441)-SEARCH("/",N3441,1))</f>
        <v>video games</v>
      </c>
      <c r="S3441" s="12">
        <f>(((J3441/60)/60)/24)+DATE(1970,1,1)</f>
        <v>42479.566388888896</v>
      </c>
      <c r="T3441" s="12">
        <f>(((I3441/60)/60)/24)+DATE(1970,1,1)</f>
        <v>42504.566388888896</v>
      </c>
    </row>
    <row r="3442" spans="1:20" ht="48" x14ac:dyDescent="0.2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5">
        <f>E3442/D3442</f>
        <v>6.565384615384616E-2</v>
      </c>
      <c r="P3442" s="8">
        <f>E3442/L3442</f>
        <v>213.375</v>
      </c>
      <c r="Q3442" t="str">
        <f>LEFT(N3442, SEARCH("/", N3442,1)-1)</f>
        <v>photography</v>
      </c>
      <c r="R3442" t="str">
        <f>RIGHT(N3442,LEN(N3442)-SEARCH("/",N3442,1))</f>
        <v>photobooks</v>
      </c>
      <c r="S3442" s="12">
        <f>(((J3442/60)/60)/24)+DATE(1970,1,1)</f>
        <v>42065.084375000006</v>
      </c>
      <c r="T3442" s="12">
        <f>(((I3442/60)/60)/24)+DATE(1970,1,1)</f>
        <v>42095.042708333334</v>
      </c>
    </row>
    <row r="3443" spans="1:20" ht="48" x14ac:dyDescent="0.2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5">
        <f>E3443/D3443</f>
        <v>9.6153846153846159E-4</v>
      </c>
      <c r="P3443" s="8">
        <f>E3443/L3443</f>
        <v>25</v>
      </c>
      <c r="Q3443" t="str">
        <f>LEFT(N3443, SEARCH("/", N3443,1)-1)</f>
        <v>theater</v>
      </c>
      <c r="R3443" t="str">
        <f>RIGHT(N3443,LEN(N3443)-SEARCH("/",N3443,1))</f>
        <v>plays</v>
      </c>
      <c r="S3443" s="12">
        <f>(((J3443/60)/60)/24)+DATE(1970,1,1)</f>
        <v>42243.790393518517</v>
      </c>
      <c r="T3443" s="12">
        <f>(((I3443/60)/60)/24)+DATE(1970,1,1)</f>
        <v>42303.790393518517</v>
      </c>
    </row>
    <row r="3444" spans="1:20" ht="48" x14ac:dyDescent="0.2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>E3444/D3444</f>
        <v>1.026</v>
      </c>
      <c r="P3444" s="8">
        <f>E3444/L3444</f>
        <v>148.57377049180329</v>
      </c>
      <c r="Q3444" t="str">
        <f>LEFT(N3444, SEARCH("/", N3444,1)-1)</f>
        <v>photography</v>
      </c>
      <c r="R3444" t="str">
        <f>RIGHT(N3444,LEN(N3444)-SEARCH("/",N3444,1))</f>
        <v>photobooks</v>
      </c>
      <c r="S3444" s="12">
        <f>(((J3444/60)/60)/24)+DATE(1970,1,1)</f>
        <v>42535.809490740736</v>
      </c>
      <c r="T3444" s="12">
        <f>(((I3444/60)/60)/24)+DATE(1970,1,1)</f>
        <v>42565.809490740736</v>
      </c>
    </row>
    <row r="3445" spans="1:20" ht="48" x14ac:dyDescent="0.2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>E3445/D3445</f>
        <v>0.25030188679245285</v>
      </c>
      <c r="P3445" s="8">
        <f>E3445/L3445</f>
        <v>58.184210526315788</v>
      </c>
      <c r="Q3445" t="str">
        <f>LEFT(N3445, SEARCH("/", N3445,1)-1)</f>
        <v>theater</v>
      </c>
      <c r="R3445" t="str">
        <f>RIGHT(N3445,LEN(N3445)-SEARCH("/",N3445,1))</f>
        <v>spaces</v>
      </c>
      <c r="S3445" s="12">
        <f>(((J3445/60)/60)/24)+DATE(1970,1,1)</f>
        <v>41844.125115740739</v>
      </c>
      <c r="T3445" s="12">
        <f>(((I3445/60)/60)/24)+DATE(1970,1,1)</f>
        <v>41879.125115740739</v>
      </c>
    </row>
    <row r="3446" spans="1:20" ht="32" x14ac:dyDescent="0.2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5">
        <f>E3446/D3446</f>
        <v>1.5034814814814814</v>
      </c>
      <c r="P3446" s="8">
        <f>E3446/L3446</f>
        <v>97.816867469879512</v>
      </c>
      <c r="Q3446" t="str">
        <f>LEFT(N3446, SEARCH("&amp;", N3446,1)-1)</f>
        <v xml:space="preserve">film </v>
      </c>
      <c r="R3446" t="str">
        <f>RIGHT(N3446,LEN(N3446)-SEARCH("&amp; ",N3446,1))</f>
        <v xml:space="preserve"> video/documentary</v>
      </c>
      <c r="S3446" s="12">
        <f>(((J3446/60)/60)/24)+DATE(1970,1,1)</f>
        <v>41164.040960648148</v>
      </c>
      <c r="T3446" s="12">
        <f>(((I3446/60)/60)/24)+DATE(1970,1,1)</f>
        <v>41194.040960648148</v>
      </c>
    </row>
    <row r="3447" spans="1:20" ht="48" x14ac:dyDescent="0.2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5">
        <f>E3447/D3447</f>
        <v>0.21037037037037037</v>
      </c>
      <c r="P3447" s="8">
        <f>E3447/L3447</f>
        <v>189.33333333333334</v>
      </c>
      <c r="Q3447" t="str">
        <f>LEFT(N3447, SEARCH("/", N3447,1)-1)</f>
        <v>music</v>
      </c>
      <c r="R3447" t="str">
        <f>RIGHT(N3447,LEN(N3447)-SEARCH("/",N3447,1))</f>
        <v>jazz</v>
      </c>
      <c r="S3447" s="12">
        <f>(((J3447/60)/60)/24)+DATE(1970,1,1)</f>
        <v>41878.530011574076</v>
      </c>
      <c r="T3447" s="12">
        <f>(((I3447/60)/60)/24)+DATE(1970,1,1)</f>
        <v>41913.530011574076</v>
      </c>
    </row>
    <row r="3448" spans="1:20" ht="32" x14ac:dyDescent="0.2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5">
        <f>E3448/D3448</f>
        <v>0</v>
      </c>
      <c r="P3448" s="8" t="e">
        <f>E3448/L3448</f>
        <v>#DIV/0!</v>
      </c>
      <c r="Q3448" t="str">
        <f>LEFT(N3448, SEARCH("/", N3448,1)-1)</f>
        <v>technology</v>
      </c>
      <c r="R3448" t="str">
        <f>RIGHT(N3448,LEN(N3448)-SEARCH("/",N3448,1))</f>
        <v>web</v>
      </c>
      <c r="S3448" s="12">
        <f>(((J3448/60)/60)/24)+DATE(1970,1,1)</f>
        <v>42264.620115740734</v>
      </c>
      <c r="T3448" s="12">
        <f>(((I3448/60)/60)/24)+DATE(1970,1,1)</f>
        <v>42294.620115740734</v>
      </c>
    </row>
    <row r="3449" spans="1:20" ht="32" x14ac:dyDescent="0.2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5">
        <f>E3449/D3449</f>
        <v>1.7029262962962963</v>
      </c>
      <c r="P3449" s="8">
        <f>E3449/L3449</f>
        <v>67.417903225806455</v>
      </c>
      <c r="Q3449" t="str">
        <f>LEFT(N3449, SEARCH("/", N3449,1)-1)</f>
        <v>technology</v>
      </c>
      <c r="R3449" t="str">
        <f>RIGHT(N3449,LEN(N3449)-SEARCH("/",N3449,1))</f>
        <v>hardware</v>
      </c>
      <c r="S3449" s="12">
        <f>(((J3449/60)/60)/24)+DATE(1970,1,1)</f>
        <v>41351.541377314818</v>
      </c>
      <c r="T3449" s="12">
        <f>(((I3449/60)/60)/24)+DATE(1970,1,1)</f>
        <v>41386.541377314818</v>
      </c>
    </row>
    <row r="3450" spans="1:20" ht="48" x14ac:dyDescent="0.2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>E3450/D3450</f>
        <v>5.0509090909090906E-2</v>
      </c>
      <c r="P3450" s="8">
        <f>E3450/L3450</f>
        <v>115.75</v>
      </c>
      <c r="Q3450" t="str">
        <f>LEFT(N3450, SEARCH("/", N3450,1)-1)</f>
        <v>technology</v>
      </c>
      <c r="R3450" t="str">
        <f>RIGHT(N3450,LEN(N3450)-SEARCH("/",N3450,1))</f>
        <v>wearables</v>
      </c>
      <c r="S3450" s="12">
        <f>(((J3450/60)/60)/24)+DATE(1970,1,1)</f>
        <v>42273.090740740736</v>
      </c>
      <c r="T3450" s="12">
        <f>(((I3450/60)/60)/24)+DATE(1970,1,1)</f>
        <v>42313.132407407407</v>
      </c>
    </row>
    <row r="3451" spans="1:20" ht="48" x14ac:dyDescent="0.2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>E3451/D3451</f>
        <v>1.1822050359712231</v>
      </c>
      <c r="P3451" s="8">
        <f>E3451/L3451</f>
        <v>65.8623246492986</v>
      </c>
      <c r="Q3451" t="str">
        <f>LEFT(N3451, SEARCH("/", N3451,1)-1)</f>
        <v>music</v>
      </c>
      <c r="R3451" t="str">
        <f>RIGHT(N3451,LEN(N3451)-SEARCH("/",N3451,1))</f>
        <v>metal</v>
      </c>
      <c r="S3451" s="12">
        <f>(((J3451/60)/60)/24)+DATE(1970,1,1)</f>
        <v>42702.212337962963</v>
      </c>
      <c r="T3451" s="12">
        <f>(((I3451/60)/60)/24)+DATE(1970,1,1)</f>
        <v>42732.212337962963</v>
      </c>
    </row>
    <row r="3452" spans="1:20" ht="48" x14ac:dyDescent="0.2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5">
        <f>E3452/D3452</f>
        <v>0</v>
      </c>
      <c r="P3452" s="8" t="e">
        <f>E3452/L3452</f>
        <v>#DIV/0!</v>
      </c>
      <c r="Q3452" t="str">
        <f>LEFT(N3452, SEARCH("&amp;", N3452,1)-1)</f>
        <v xml:space="preserve">film </v>
      </c>
      <c r="R3452" t="str">
        <f>RIGHT(N3452,LEN(N3452)-SEARCH("&amp; ",N3452,1))</f>
        <v xml:space="preserve"> video/drama</v>
      </c>
      <c r="S3452" s="12">
        <f>(((J3452/60)/60)/24)+DATE(1970,1,1)</f>
        <v>42164.893993055557</v>
      </c>
      <c r="T3452" s="12">
        <f>(((I3452/60)/60)/24)+DATE(1970,1,1)</f>
        <v>42194.893993055557</v>
      </c>
    </row>
    <row r="3453" spans="1:20" ht="48" x14ac:dyDescent="0.2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5">
        <f>E3453/D3453</f>
        <v>0.38735714285714284</v>
      </c>
      <c r="P3453" s="8">
        <f>E3453/L3453</f>
        <v>133.90123456790124</v>
      </c>
      <c r="Q3453" t="str">
        <f>LEFT(N3453, SEARCH("/", N3453,1)-1)</f>
        <v>photography</v>
      </c>
      <c r="R3453" t="str">
        <f>RIGHT(N3453,LEN(N3453)-SEARCH("/",N3453,1))</f>
        <v>photobooks</v>
      </c>
      <c r="S3453" s="12">
        <f>(((J3453/60)/60)/24)+DATE(1970,1,1)</f>
        <v>42628.288668981477</v>
      </c>
      <c r="T3453" s="12">
        <f>(((I3453/60)/60)/24)+DATE(1970,1,1)</f>
        <v>42657.666666666672</v>
      </c>
    </row>
    <row r="3454" spans="1:20" ht="48" x14ac:dyDescent="0.2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5">
        <f>E3454/D3454</f>
        <v>0.41407142857142859</v>
      </c>
      <c r="P3454" s="8">
        <f>E3454/L3454</f>
        <v>120.77083333333333</v>
      </c>
      <c r="Q3454" t="str">
        <f>LEFT(N3454, SEARCH("/", N3454,1)-1)</f>
        <v>photography</v>
      </c>
      <c r="R3454" t="str">
        <f>RIGHT(N3454,LEN(N3454)-SEARCH("/",N3454,1))</f>
        <v>photobooks</v>
      </c>
      <c r="S3454" s="12">
        <f>(((J3454/60)/60)/24)+DATE(1970,1,1)</f>
        <v>42742.680902777778</v>
      </c>
      <c r="T3454" s="12">
        <f>(((I3454/60)/60)/24)+DATE(1970,1,1)</f>
        <v>42777.680902777778</v>
      </c>
    </row>
    <row r="3455" spans="1:20" ht="20" x14ac:dyDescent="0.2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5">
        <f>E3455/D3455</f>
        <v>0.28842857142857142</v>
      </c>
      <c r="P3455" s="8">
        <f>E3455/L3455</f>
        <v>34.220338983050844</v>
      </c>
      <c r="Q3455" t="str">
        <f>LEFT(N3455, SEARCH("/", N3455,1)-1)</f>
        <v>games</v>
      </c>
      <c r="R3455" t="str">
        <f>RIGHT(N3455,LEN(N3455)-SEARCH("/",N3455,1))</f>
        <v>video games</v>
      </c>
      <c r="S3455" s="12">
        <f>(((J3455/60)/60)/24)+DATE(1970,1,1)</f>
        <v>42045.50535879629</v>
      </c>
      <c r="T3455" s="12">
        <f>(((I3455/60)/60)/24)+DATE(1970,1,1)</f>
        <v>42075.463692129633</v>
      </c>
    </row>
    <row r="3456" spans="1:20" ht="48" x14ac:dyDescent="0.2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5">
        <f>E3456/D3456</f>
        <v>1.026</v>
      </c>
      <c r="P3456" s="8">
        <f>E3456/L3456</f>
        <v>148.08247422680412</v>
      </c>
      <c r="Q3456" t="str">
        <f>LEFT(N3456, SEARCH("/", N3456,1)-1)</f>
        <v>games</v>
      </c>
      <c r="R3456" t="str">
        <f>RIGHT(N3456,LEN(N3456)-SEARCH("/",N3456,1))</f>
        <v>tabletop games</v>
      </c>
      <c r="S3456" s="12">
        <f>(((J3456/60)/60)/24)+DATE(1970,1,1)</f>
        <v>42776.082349537035</v>
      </c>
      <c r="T3456" s="12">
        <f>(((I3456/60)/60)/24)+DATE(1970,1,1)</f>
        <v>42806.082349537035</v>
      </c>
    </row>
    <row r="3457" spans="1:20" ht="48" x14ac:dyDescent="0.2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5">
        <f>E3457/D3457</f>
        <v>7.1785714285714283E-3</v>
      </c>
      <c r="P3457" s="8">
        <f>E3457/L3457</f>
        <v>22.333333333333332</v>
      </c>
      <c r="Q3457" t="str">
        <f>LEFT(N3457, SEARCH("/", N3457,1)-1)</f>
        <v>food</v>
      </c>
      <c r="R3457" t="str">
        <f>RIGHT(N3457,LEN(N3457)-SEARCH("/",N3457,1))</f>
        <v>food trucks</v>
      </c>
      <c r="S3457" s="12">
        <f>(((J3457/60)/60)/24)+DATE(1970,1,1)</f>
        <v>42374.822870370372</v>
      </c>
      <c r="T3457" s="12">
        <f>(((I3457/60)/60)/24)+DATE(1970,1,1)</f>
        <v>42434.822870370372</v>
      </c>
    </row>
    <row r="3458" spans="1:20" ht="48" x14ac:dyDescent="0.2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5">
        <f>E3458/D3458</f>
        <v>2.5000000000000001E-4</v>
      </c>
      <c r="P3458" s="8">
        <f>E3458/L3458</f>
        <v>7</v>
      </c>
      <c r="Q3458" t="str">
        <f>LEFT(N3458, SEARCH("/", N3458,1)-1)</f>
        <v>theater</v>
      </c>
      <c r="R3458" t="str">
        <f>RIGHT(N3458,LEN(N3458)-SEARCH("/",N3458,1))</f>
        <v>plays</v>
      </c>
      <c r="S3458" s="12">
        <f>(((J3458/60)/60)/24)+DATE(1970,1,1)</f>
        <v>42513.976319444439</v>
      </c>
      <c r="T3458" s="12">
        <f>(((I3458/60)/60)/24)+DATE(1970,1,1)</f>
        <v>42559.976319444439</v>
      </c>
    </row>
    <row r="3459" spans="1:20" ht="48" x14ac:dyDescent="0.2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>E3459/D3459</f>
        <v>1.0024604569420035</v>
      </c>
      <c r="P3459" s="8">
        <f>E3459/L3459</f>
        <v>320.44943820224717</v>
      </c>
      <c r="Q3459" t="str">
        <f>LEFT(N3459, SEARCH("&amp;", N3459,1)-1)</f>
        <v xml:space="preserve">film </v>
      </c>
      <c r="R3459" t="str">
        <f>RIGHT(N3459,LEN(N3459)-SEARCH("&amp; ",N3459,1))</f>
        <v xml:space="preserve"> video/television</v>
      </c>
      <c r="S3459" s="12">
        <f>(((J3459/60)/60)/24)+DATE(1970,1,1)</f>
        <v>42461.627511574072</v>
      </c>
      <c r="T3459" s="12">
        <f>(((I3459/60)/60)/24)+DATE(1970,1,1)</f>
        <v>42503.165972222225</v>
      </c>
    </row>
    <row r="3460" spans="1:20" ht="48" x14ac:dyDescent="0.2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>E3460/D3460</f>
        <v>1.0446206037108834</v>
      </c>
      <c r="P3460" s="8">
        <f>E3460/L3460</f>
        <v>109.33695652173913</v>
      </c>
      <c r="Q3460" t="str">
        <f>LEFT(N3460, SEARCH("/", N3460,1)-1)</f>
        <v>technology</v>
      </c>
      <c r="R3460" t="str">
        <f>RIGHT(N3460,LEN(N3460)-SEARCH("/",N3460,1))</f>
        <v>wearables</v>
      </c>
      <c r="S3460" s="12">
        <f>(((J3460/60)/60)/24)+DATE(1970,1,1)</f>
        <v>42179.160752314812</v>
      </c>
      <c r="T3460" s="12">
        <f>(((I3460/60)/60)/24)+DATE(1970,1,1)</f>
        <v>42211.75</v>
      </c>
    </row>
    <row r="3461" spans="1:20" ht="32" x14ac:dyDescent="0.2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5">
        <f>E3461/D3461</f>
        <v>8.6206896551724137E-3</v>
      </c>
      <c r="P3461" s="8">
        <f>E3461/L3461</f>
        <v>125</v>
      </c>
      <c r="Q3461" t="str">
        <f>LEFT(N3461, SEARCH("&amp;", N3461,1)-1)</f>
        <v xml:space="preserve">film </v>
      </c>
      <c r="R3461" t="str">
        <f>RIGHT(N3461,LEN(N3461)-SEARCH("&amp; ",N3461,1))</f>
        <v xml:space="preserve"> video/drama</v>
      </c>
      <c r="S3461" s="12">
        <f>(((J3461/60)/60)/24)+DATE(1970,1,1)</f>
        <v>42106.666018518517</v>
      </c>
      <c r="T3461" s="12">
        <f>(((I3461/60)/60)/24)+DATE(1970,1,1)</f>
        <v>42155.395138888889</v>
      </c>
    </row>
    <row r="3462" spans="1:20" ht="48" x14ac:dyDescent="0.2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5">
        <f>E3462/D3462</f>
        <v>3.8206896551724136E-2</v>
      </c>
      <c r="P3462" s="8">
        <f>E3462/L3462</f>
        <v>65.17647058823529</v>
      </c>
      <c r="Q3462" t="str">
        <f>LEFT(N3462, SEARCH("/", N3462,1)-1)</f>
        <v>technology</v>
      </c>
      <c r="R3462" t="str">
        <f>RIGHT(N3462,LEN(N3462)-SEARCH("/",N3462,1))</f>
        <v>wearables</v>
      </c>
      <c r="S3462" s="12">
        <f>(((J3462/60)/60)/24)+DATE(1970,1,1)</f>
        <v>42481.376597222217</v>
      </c>
      <c r="T3462" s="12">
        <f>(((I3462/60)/60)/24)+DATE(1970,1,1)</f>
        <v>42511.376597222217</v>
      </c>
    </row>
    <row r="3463" spans="1:20" ht="48" x14ac:dyDescent="0.2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5">
        <f>E3463/D3463</f>
        <v>1.6529333333333334</v>
      </c>
      <c r="P3463" s="8">
        <f>E3463/L3463</f>
        <v>59.961305925030231</v>
      </c>
      <c r="Q3463" t="str">
        <f>LEFT(N3463, SEARCH("&amp;", N3463,1)-1)</f>
        <v xml:space="preserve">film </v>
      </c>
      <c r="R3463" t="str">
        <f>RIGHT(N3463,LEN(N3463)-SEARCH("&amp; ",N3463,1))</f>
        <v xml:space="preserve"> video/television</v>
      </c>
      <c r="S3463" s="12">
        <f>(((J3463/60)/60)/24)+DATE(1970,1,1)</f>
        <v>41791.713252314818</v>
      </c>
      <c r="T3463" s="12">
        <f>(((I3463/60)/60)/24)+DATE(1970,1,1)</f>
        <v>41836.125</v>
      </c>
    </row>
    <row r="3464" spans="1:20" ht="48" x14ac:dyDescent="0.2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5">
        <f>E3464/D3464</f>
        <v>1.0632110000000001</v>
      </c>
      <c r="P3464" s="8">
        <f>E3464/L3464</f>
        <v>93.264122807017543</v>
      </c>
      <c r="Q3464" t="str">
        <f>LEFT(N3464, SEARCH("&amp;", N3464,1)-1)</f>
        <v xml:space="preserve">film </v>
      </c>
      <c r="R3464" t="str">
        <f>RIGHT(N3464,LEN(N3464)-SEARCH("&amp; ",N3464,1))</f>
        <v xml:space="preserve"> video/television</v>
      </c>
      <c r="S3464" s="12">
        <f>(((J3464/60)/60)/24)+DATE(1970,1,1)</f>
        <v>41869.542314814818</v>
      </c>
      <c r="T3464" s="12">
        <f>(((I3464/60)/60)/24)+DATE(1970,1,1)</f>
        <v>41899.542314814818</v>
      </c>
    </row>
    <row r="3465" spans="1:20" ht="48" x14ac:dyDescent="0.2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5">
        <f>E3465/D3465</f>
        <v>1.0558333333333334</v>
      </c>
      <c r="P3465" s="8">
        <f>E3465/L3465</f>
        <v>72.482837528604122</v>
      </c>
      <c r="Q3465" t="str">
        <f>LEFT(N3465, SEARCH("&amp;", N3465,1)-1)</f>
        <v xml:space="preserve">film </v>
      </c>
      <c r="R3465" t="str">
        <f>RIGHT(N3465,LEN(N3465)-SEARCH("&amp; ",N3465,1))</f>
        <v xml:space="preserve"> video/documentary</v>
      </c>
      <c r="S3465" s="12">
        <f>(((J3465/60)/60)/24)+DATE(1970,1,1)</f>
        <v>41401.565868055557</v>
      </c>
      <c r="T3465" s="12">
        <f>(((I3465/60)/60)/24)+DATE(1970,1,1)</f>
        <v>41431.565868055557</v>
      </c>
    </row>
    <row r="3466" spans="1:20" ht="48" x14ac:dyDescent="0.2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5">
        <f>E3466/D3466</f>
        <v>1.9114</v>
      </c>
      <c r="P3466" s="8">
        <f>E3466/L3466</f>
        <v>83.345930232558146</v>
      </c>
      <c r="Q3466" t="str">
        <f>LEFT(N3466, SEARCH("&amp;", N3466,1)-1)</f>
        <v xml:space="preserve">film </v>
      </c>
      <c r="R3466" t="str">
        <f>RIGHT(N3466,LEN(N3466)-SEARCH("&amp; ",N3466,1))</f>
        <v xml:space="preserve"> video/documentary</v>
      </c>
      <c r="S3466" s="12">
        <f>(((J3466/60)/60)/24)+DATE(1970,1,1)</f>
        <v>40682.051689814813</v>
      </c>
      <c r="T3466" s="12">
        <f>(((I3466/60)/60)/24)+DATE(1970,1,1)</f>
        <v>40712.051689814813</v>
      </c>
    </row>
    <row r="3467" spans="1:20" ht="48" x14ac:dyDescent="0.2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5">
        <f>E3467/D3467</f>
        <v>1.0468</v>
      </c>
      <c r="P3467" s="8">
        <f>E3467/L3467</f>
        <v>109.42160278745645</v>
      </c>
      <c r="Q3467" t="str">
        <f>LEFT(N3467, SEARCH("&amp;", N3467,1)-1)</f>
        <v xml:space="preserve">film </v>
      </c>
      <c r="R3467" t="str">
        <f>RIGHT(N3467,LEN(N3467)-SEARCH("&amp; ",N3467,1))</f>
        <v xml:space="preserve"> video/documentary</v>
      </c>
      <c r="S3467" s="12">
        <f>(((J3467/60)/60)/24)+DATE(1970,1,1)</f>
        <v>41612.10024305556</v>
      </c>
      <c r="T3467" s="12">
        <f>(((I3467/60)/60)/24)+DATE(1970,1,1)</f>
        <v>41641.333333333336</v>
      </c>
    </row>
    <row r="3468" spans="1:20" ht="32" x14ac:dyDescent="0.2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5">
        <f>E3468/D3468</f>
        <v>1.0080333333333333</v>
      </c>
      <c r="P3468" s="8">
        <f>E3468/L3468</f>
        <v>95.699367088607602</v>
      </c>
      <c r="Q3468" t="str">
        <f>LEFT(N3468, SEARCH("&amp;", N3468,1)-1)</f>
        <v xml:space="preserve">film </v>
      </c>
      <c r="R3468" t="str">
        <f>RIGHT(N3468,LEN(N3468)-SEARCH("&amp; ",N3468,1))</f>
        <v xml:space="preserve"> video/documentary</v>
      </c>
      <c r="S3468" s="12">
        <f>(((J3468/60)/60)/24)+DATE(1970,1,1)</f>
        <v>41589.676886574074</v>
      </c>
      <c r="T3468" s="12">
        <f>(((I3468/60)/60)/24)+DATE(1970,1,1)</f>
        <v>41619.676886574074</v>
      </c>
    </row>
    <row r="3469" spans="1:20" ht="48" x14ac:dyDescent="0.2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5">
        <f>E3469/D3469</f>
        <v>1.0202863333333334</v>
      </c>
      <c r="P3469" s="8">
        <f>E3469/L3469</f>
        <v>58.413339694656486</v>
      </c>
      <c r="Q3469" t="str">
        <f>LEFT(N3469, SEARCH("&amp;", N3469,1)-1)</f>
        <v xml:space="preserve">film </v>
      </c>
      <c r="R3469" t="str">
        <f>RIGHT(N3469,LEN(N3469)-SEARCH("&amp; ",N3469,1))</f>
        <v xml:space="preserve"> video/documentary</v>
      </c>
      <c r="S3469" s="12">
        <f>(((J3469/60)/60)/24)+DATE(1970,1,1)</f>
        <v>41926.73778935185</v>
      </c>
      <c r="T3469" s="12">
        <f>(((I3469/60)/60)/24)+DATE(1970,1,1)</f>
        <v>41957.125</v>
      </c>
    </row>
    <row r="3470" spans="1:20" ht="48" x14ac:dyDescent="0.2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5">
        <f>E3470/D3470</f>
        <v>1.0105</v>
      </c>
      <c r="P3470" s="8">
        <f>E3470/L3470</f>
        <v>125.78838174273859</v>
      </c>
      <c r="Q3470" t="str">
        <f>LEFT(N3470, SEARCH("&amp;", N3470,1)-1)</f>
        <v xml:space="preserve">film </v>
      </c>
      <c r="R3470" t="str">
        <f>RIGHT(N3470,LEN(N3470)-SEARCH("&amp; ",N3470,1))</f>
        <v xml:space="preserve"> video/documentary</v>
      </c>
      <c r="S3470" s="12">
        <f>(((J3470/60)/60)/24)+DATE(1970,1,1)</f>
        <v>41598.17597222222</v>
      </c>
      <c r="T3470" s="12">
        <f>(((I3470/60)/60)/24)+DATE(1970,1,1)</f>
        <v>41630.208333333336</v>
      </c>
    </row>
    <row r="3471" spans="1:20" ht="48" x14ac:dyDescent="0.2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5">
        <f>E3471/D3471</f>
        <v>1.6666666666666666E-4</v>
      </c>
      <c r="P3471" s="8">
        <f>E3471/L3471</f>
        <v>5</v>
      </c>
      <c r="Q3471" t="str">
        <f>LEFT(N3471, SEARCH("&amp;", N3471,1)-1)</f>
        <v xml:space="preserve">film </v>
      </c>
      <c r="R3471" t="str">
        <f>RIGHT(N3471,LEN(N3471)-SEARCH("&amp; ",N3471,1))</f>
        <v xml:space="preserve"> video/animation</v>
      </c>
      <c r="S3471" s="12">
        <f>(((J3471/60)/60)/24)+DATE(1970,1,1)</f>
        <v>41331.555127314816</v>
      </c>
      <c r="T3471" s="12">
        <f>(((I3471/60)/60)/24)+DATE(1970,1,1)</f>
        <v>41356.513460648144</v>
      </c>
    </row>
    <row r="3472" spans="1:20" ht="48" x14ac:dyDescent="0.2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5">
        <f>E3472/D3472</f>
        <v>2.87E-2</v>
      </c>
      <c r="P3472" s="8">
        <f>E3472/L3472</f>
        <v>61.5</v>
      </c>
      <c r="Q3472" t="str">
        <f>LEFT(N3472, SEARCH("&amp;", N3472,1)-1)</f>
        <v xml:space="preserve">film </v>
      </c>
      <c r="R3472" t="str">
        <f>RIGHT(N3472,LEN(N3472)-SEARCH("&amp; ",N3472,1))</f>
        <v xml:space="preserve"> video/animation</v>
      </c>
      <c r="S3472" s="12">
        <f>(((J3472/60)/60)/24)+DATE(1970,1,1)</f>
        <v>41869.698136574072</v>
      </c>
      <c r="T3472" s="12">
        <f>(((I3472/60)/60)/24)+DATE(1970,1,1)</f>
        <v>41899.698136574072</v>
      </c>
    </row>
    <row r="3473" spans="1:20" ht="48" x14ac:dyDescent="0.2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5">
        <f>E3473/D3473</f>
        <v>6.0999999999999999E-2</v>
      </c>
      <c r="P3473" s="8">
        <f>E3473/L3473</f>
        <v>87.142857142857139</v>
      </c>
      <c r="Q3473" t="str">
        <f>LEFT(N3473, SEARCH("&amp;", N3473,1)-1)</f>
        <v xml:space="preserve">film </v>
      </c>
      <c r="R3473" t="str">
        <f>RIGHT(N3473,LEN(N3473)-SEARCH("&amp; ",N3473,1))</f>
        <v xml:space="preserve"> video/animation</v>
      </c>
      <c r="S3473" s="12">
        <f>(((J3473/60)/60)/24)+DATE(1970,1,1)</f>
        <v>41162.672326388885</v>
      </c>
      <c r="T3473" s="12">
        <f>(((I3473/60)/60)/24)+DATE(1970,1,1)</f>
        <v>41192.672326388885</v>
      </c>
    </row>
    <row r="3474" spans="1:20" ht="48" x14ac:dyDescent="0.2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5">
        <f>E3474/D3474</f>
        <v>0</v>
      </c>
      <c r="P3474" s="8" t="e">
        <f>E3474/L3474</f>
        <v>#DIV/0!</v>
      </c>
      <c r="Q3474" t="str">
        <f>LEFT(N3474, SEARCH("&amp;", N3474,1)-1)</f>
        <v xml:space="preserve">film </v>
      </c>
      <c r="R3474" t="str">
        <f>RIGHT(N3474,LEN(N3474)-SEARCH("&amp; ",N3474,1))</f>
        <v xml:space="preserve"> video/animation</v>
      </c>
      <c r="S3474" s="12">
        <f>(((J3474/60)/60)/24)+DATE(1970,1,1)</f>
        <v>42114.726134259254</v>
      </c>
      <c r="T3474" s="12">
        <f>(((I3474/60)/60)/24)+DATE(1970,1,1)</f>
        <v>42144.726134259254</v>
      </c>
    </row>
    <row r="3475" spans="1:20" ht="80" x14ac:dyDescent="0.2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5">
        <f>E3475/D3475</f>
        <v>9.0833333333333335E-2</v>
      </c>
      <c r="P3475" s="8">
        <f>E3475/L3475</f>
        <v>389.28571428571428</v>
      </c>
      <c r="Q3475" t="str">
        <f>LEFT(N3475, SEARCH("/", N3475,1)-1)</f>
        <v>technology</v>
      </c>
      <c r="R3475" t="str">
        <f>RIGHT(N3475,LEN(N3475)-SEARCH("/",N3475,1))</f>
        <v>web</v>
      </c>
      <c r="S3475" s="12">
        <f>(((J3475/60)/60)/24)+DATE(1970,1,1)</f>
        <v>42080.757326388892</v>
      </c>
      <c r="T3475" s="12">
        <f>(((I3475/60)/60)/24)+DATE(1970,1,1)</f>
        <v>42110.757326388892</v>
      </c>
    </row>
    <row r="3476" spans="1:20" ht="48" x14ac:dyDescent="0.2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5">
        <f>E3476/D3476</f>
        <v>0.01</v>
      </c>
      <c r="P3476" s="8">
        <f>E3476/L3476</f>
        <v>300</v>
      </c>
      <c r="Q3476" t="str">
        <f>LEFT(N3476, SEARCH("/", N3476,1)-1)</f>
        <v>technology</v>
      </c>
      <c r="R3476" t="str">
        <f>RIGHT(N3476,LEN(N3476)-SEARCH("/",N3476,1))</f>
        <v>web</v>
      </c>
      <c r="S3476" s="12">
        <f>(((J3476/60)/60)/24)+DATE(1970,1,1)</f>
        <v>41831.716874999998</v>
      </c>
      <c r="T3476" s="12">
        <f>(((I3476/60)/60)/24)+DATE(1970,1,1)</f>
        <v>41876.716874999998</v>
      </c>
    </row>
    <row r="3477" spans="1:20" ht="48" x14ac:dyDescent="0.2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5">
        <f>E3477/D3477</f>
        <v>0.39426666666666665</v>
      </c>
      <c r="P3477" s="8">
        <f>E3477/L3477</f>
        <v>788.5333333333333</v>
      </c>
      <c r="Q3477" t="str">
        <f>LEFT(N3477, SEARCH("/", N3477,1)-1)</f>
        <v>technology</v>
      </c>
      <c r="R3477" t="str">
        <f>RIGHT(N3477,LEN(N3477)-SEARCH("/",N3477,1))</f>
        <v>wearables</v>
      </c>
      <c r="S3477" s="12">
        <f>(((J3477/60)/60)/24)+DATE(1970,1,1)</f>
        <v>41984.692731481482</v>
      </c>
      <c r="T3477" s="12">
        <f>(((I3477/60)/60)/24)+DATE(1970,1,1)</f>
        <v>42018.166666666672</v>
      </c>
    </row>
    <row r="3478" spans="1:20" ht="48" x14ac:dyDescent="0.2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5">
        <f>E3478/D3478</f>
        <v>3.0000000000000001E-3</v>
      </c>
      <c r="P3478" s="8">
        <f>E3478/L3478</f>
        <v>30</v>
      </c>
      <c r="Q3478" t="str">
        <f>LEFT(N3478, SEARCH("/", N3478,1)-1)</f>
        <v>music</v>
      </c>
      <c r="R3478" t="str">
        <f>RIGHT(N3478,LEN(N3478)-SEARCH("/",N3478,1))</f>
        <v>jazz</v>
      </c>
      <c r="S3478" s="12">
        <f>(((J3478/60)/60)/24)+DATE(1970,1,1)</f>
        <v>41829.965532407405</v>
      </c>
      <c r="T3478" s="12">
        <f>(((I3478/60)/60)/24)+DATE(1970,1,1)</f>
        <v>41881.645833333336</v>
      </c>
    </row>
    <row r="3479" spans="1:20" ht="48" x14ac:dyDescent="0.2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5">
        <f>E3479/D3479</f>
        <v>6.6066666666666662E-2</v>
      </c>
      <c r="P3479" s="8">
        <f>E3479/L3479</f>
        <v>82.583333333333329</v>
      </c>
      <c r="Q3479" t="str">
        <f>LEFT(N3479, SEARCH("/", N3479,1)-1)</f>
        <v>music</v>
      </c>
      <c r="R3479" t="str">
        <f>RIGHT(N3479,LEN(N3479)-SEARCH("/",N3479,1))</f>
        <v>jazz</v>
      </c>
      <c r="S3479" s="12">
        <f>(((J3479/60)/60)/24)+DATE(1970,1,1)</f>
        <v>41004.139108796298</v>
      </c>
      <c r="T3479" s="12">
        <f>(((I3479/60)/60)/24)+DATE(1970,1,1)</f>
        <v>41034.139108796298</v>
      </c>
    </row>
    <row r="3480" spans="1:20" ht="32" x14ac:dyDescent="0.2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5">
        <f>E3480/D3480</f>
        <v>0.46666666666666667</v>
      </c>
      <c r="P3480" s="8">
        <f>E3480/L3480</f>
        <v>1272.7272727272727</v>
      </c>
      <c r="Q3480" t="str">
        <f>LEFT(N3480, SEARCH("/", N3480,1)-1)</f>
        <v>technology</v>
      </c>
      <c r="R3480" t="str">
        <f>RIGHT(N3480,LEN(N3480)-SEARCH("/",N3480,1))</f>
        <v>wearables</v>
      </c>
      <c r="S3480" s="12">
        <f>(((J3480/60)/60)/24)+DATE(1970,1,1)</f>
        <v>42742.30332175926</v>
      </c>
      <c r="T3480" s="12">
        <f>(((I3480/60)/60)/24)+DATE(1970,1,1)</f>
        <v>42775.30332175926</v>
      </c>
    </row>
    <row r="3481" spans="1:20" ht="48" x14ac:dyDescent="0.2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5">
        <f>E3481/D3481</f>
        <v>6.2933333333333327E-2</v>
      </c>
      <c r="P3481" s="8">
        <f>E3481/L3481</f>
        <v>82.086956521739125</v>
      </c>
      <c r="Q3481" t="str">
        <f>LEFT(N3481, SEARCH("/", N3481,1)-1)</f>
        <v>technology</v>
      </c>
      <c r="R3481" t="str">
        <f>RIGHT(N3481,LEN(N3481)-SEARCH("/",N3481,1))</f>
        <v>wearables</v>
      </c>
      <c r="S3481" s="12">
        <f>(((J3481/60)/60)/24)+DATE(1970,1,1)</f>
        <v>42339.967708333337</v>
      </c>
      <c r="T3481" s="12">
        <f>(((I3481/60)/60)/24)+DATE(1970,1,1)</f>
        <v>42369.958333333328</v>
      </c>
    </row>
    <row r="3482" spans="1:20" ht="48" x14ac:dyDescent="0.2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5">
        <f>E3482/D3482</f>
        <v>0.44319999999999998</v>
      </c>
      <c r="P3482" s="8">
        <f>E3482/L3482</f>
        <v>174.94736842105263</v>
      </c>
      <c r="Q3482" t="str">
        <f>LEFT(N3482, SEARCH("/", N3482,1)-1)</f>
        <v>technology</v>
      </c>
      <c r="R3482" t="str">
        <f>RIGHT(N3482,LEN(N3482)-SEARCH("/",N3482,1))</f>
        <v>wearables</v>
      </c>
      <c r="S3482" s="12">
        <f>(((J3482/60)/60)/24)+DATE(1970,1,1)</f>
        <v>42676.583599537036</v>
      </c>
      <c r="T3482" s="12">
        <f>(((I3482/60)/60)/24)+DATE(1970,1,1)</f>
        <v>42718.6252662037</v>
      </c>
    </row>
    <row r="3483" spans="1:20" ht="48" x14ac:dyDescent="0.2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5">
        <f>E3483/D3483</f>
        <v>1.5E-3</v>
      </c>
      <c r="P3483" s="8">
        <f>E3483/L3483</f>
        <v>11.25</v>
      </c>
      <c r="Q3483" t="str">
        <f>LEFT(N3483, SEARCH("/", N3483,1)-1)</f>
        <v>games</v>
      </c>
      <c r="R3483" t="str">
        <f>RIGHT(N3483,LEN(N3483)-SEARCH("/",N3483,1))</f>
        <v>video games</v>
      </c>
      <c r="S3483" s="12">
        <f>(((J3483/60)/60)/24)+DATE(1970,1,1)</f>
        <v>42440.371111111104</v>
      </c>
      <c r="T3483" s="12">
        <f>(((I3483/60)/60)/24)+DATE(1970,1,1)</f>
        <v>42470.329444444447</v>
      </c>
    </row>
    <row r="3484" spans="1:20" ht="32" x14ac:dyDescent="0.2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5">
        <f>E3484/D3484</f>
        <v>3.4200000000000001E-2</v>
      </c>
      <c r="P3484" s="8">
        <f>E3484/L3484</f>
        <v>114</v>
      </c>
      <c r="Q3484" t="str">
        <f>LEFT(N3484, SEARCH("/", N3484,1)-1)</f>
        <v>games</v>
      </c>
      <c r="R3484" t="str">
        <f>RIGHT(N3484,LEN(N3484)-SEARCH("/",N3484,1))</f>
        <v>video games</v>
      </c>
      <c r="S3484" s="12">
        <f>(((J3484/60)/60)/24)+DATE(1970,1,1)</f>
        <v>42413.671006944445</v>
      </c>
      <c r="T3484" s="12">
        <f>(((I3484/60)/60)/24)+DATE(1970,1,1)</f>
        <v>42443.629340277781</v>
      </c>
    </row>
    <row r="3485" spans="1:20" ht="48" x14ac:dyDescent="0.2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5">
        <f>E3485/D3485</f>
        <v>3.85E-2</v>
      </c>
      <c r="P3485" s="8">
        <f>E3485/L3485</f>
        <v>60.789473684210527</v>
      </c>
      <c r="Q3485" t="str">
        <f>LEFT(N3485, SEARCH("/", N3485,1)-1)</f>
        <v>food</v>
      </c>
      <c r="R3485" t="str">
        <f>RIGHT(N3485,LEN(N3485)-SEARCH("/",N3485,1))</f>
        <v>food trucks</v>
      </c>
      <c r="S3485" s="12">
        <f>(((J3485/60)/60)/24)+DATE(1970,1,1)</f>
        <v>42061.154930555553</v>
      </c>
      <c r="T3485" s="12">
        <f>(((I3485/60)/60)/24)+DATE(1970,1,1)</f>
        <v>42091.113263888896</v>
      </c>
    </row>
    <row r="3486" spans="1:20" ht="48" x14ac:dyDescent="0.2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5">
        <f>E3486/D3486</f>
        <v>2.0015333333333332</v>
      </c>
      <c r="P3486" s="8">
        <f>E3486/L3486</f>
        <v>118.2007874015748</v>
      </c>
      <c r="Q3486" t="str">
        <f>LEFT(N3486, SEARCH("/", N3486,1)-1)</f>
        <v>music</v>
      </c>
      <c r="R3486" t="str">
        <f>RIGHT(N3486,LEN(N3486)-SEARCH("/",N3486,1))</f>
        <v>rock</v>
      </c>
      <c r="S3486" s="12">
        <f>(((J3486/60)/60)/24)+DATE(1970,1,1)</f>
        <v>41843.64271990741</v>
      </c>
      <c r="T3486" s="12">
        <f>(((I3486/60)/60)/24)+DATE(1970,1,1)</f>
        <v>41888.64271990741</v>
      </c>
    </row>
    <row r="3487" spans="1:20" ht="48" x14ac:dyDescent="0.2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5">
        <f>E3487/D3487</f>
        <v>1.1796376666666666</v>
      </c>
      <c r="P3487" s="8">
        <f>E3487/L3487</f>
        <v>98.030831024930734</v>
      </c>
      <c r="Q3487" t="str">
        <f>LEFT(N3487, SEARCH("/", N3487,1)-1)</f>
        <v>music</v>
      </c>
      <c r="R3487" t="str">
        <f>RIGHT(N3487,LEN(N3487)-SEARCH("/",N3487,1))</f>
        <v>rock</v>
      </c>
      <c r="S3487" s="12">
        <f>(((J3487/60)/60)/24)+DATE(1970,1,1)</f>
        <v>40921.919340277782</v>
      </c>
      <c r="T3487" s="12">
        <f>(((I3487/60)/60)/24)+DATE(1970,1,1)</f>
        <v>40951.919340277782</v>
      </c>
    </row>
    <row r="3488" spans="1:20" ht="48" x14ac:dyDescent="0.2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5">
        <f>E3488/D3488</f>
        <v>0.25976666666666665</v>
      </c>
      <c r="P3488" s="8">
        <f>E3488/L3488</f>
        <v>90.616279069767444</v>
      </c>
      <c r="Q3488" t="str">
        <f>LEFT(N3488, SEARCH("/", N3488,1)-1)</f>
        <v>technology</v>
      </c>
      <c r="R3488" t="str">
        <f>RIGHT(N3488,LEN(N3488)-SEARCH("/",N3488,1))</f>
        <v>wearables</v>
      </c>
      <c r="S3488" s="12">
        <f>(((J3488/60)/60)/24)+DATE(1970,1,1)</f>
        <v>42543.665601851855</v>
      </c>
      <c r="T3488" s="12">
        <f>(((I3488/60)/60)/24)+DATE(1970,1,1)</f>
        <v>42572.729166666672</v>
      </c>
    </row>
    <row r="3489" spans="1:20" ht="48" x14ac:dyDescent="0.2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5">
        <f>E3489/D3489</f>
        <v>3.3033333333333331E-2</v>
      </c>
      <c r="P3489" s="8">
        <f>E3489/L3489</f>
        <v>66.066666666666663</v>
      </c>
      <c r="Q3489" t="str">
        <f>LEFT(N3489, SEARCH("/", N3489,1)-1)</f>
        <v>technology</v>
      </c>
      <c r="R3489" t="str">
        <f>RIGHT(N3489,LEN(N3489)-SEARCH("/",N3489,1))</f>
        <v>wearables</v>
      </c>
      <c r="S3489" s="12">
        <f>(((J3489/60)/60)/24)+DATE(1970,1,1)</f>
        <v>42188.803622685184</v>
      </c>
      <c r="T3489" s="12">
        <f>(((I3489/60)/60)/24)+DATE(1970,1,1)</f>
        <v>42218.803622685184</v>
      </c>
    </row>
    <row r="3490" spans="1:20" ht="48" x14ac:dyDescent="0.2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5">
        <f>E3490/D3490</f>
        <v>3.3333333333333335E-3</v>
      </c>
      <c r="P3490" s="8">
        <f>E3490/L3490</f>
        <v>100</v>
      </c>
      <c r="Q3490" t="str">
        <f>LEFT(N3490, SEARCH("/", N3490,1)-1)</f>
        <v>publishing</v>
      </c>
      <c r="R3490" t="str">
        <f>RIGHT(N3490,LEN(N3490)-SEARCH("/",N3490,1))</f>
        <v>translations</v>
      </c>
      <c r="S3490" s="12">
        <f>(((J3490/60)/60)/24)+DATE(1970,1,1)</f>
        <v>42340.360312500001</v>
      </c>
      <c r="T3490" s="12">
        <f>(((I3490/60)/60)/24)+DATE(1970,1,1)</f>
        <v>42370.360312500001</v>
      </c>
    </row>
    <row r="3491" spans="1:20" ht="48" x14ac:dyDescent="0.2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5">
        <f>E3491/D3491</f>
        <v>4.5641449999999999</v>
      </c>
      <c r="P3491" s="8">
        <f>E3491/L3491</f>
        <v>52.622732513451197</v>
      </c>
      <c r="Q3491" t="str">
        <f>LEFT(N3491, SEARCH("/", N3491,1)-1)</f>
        <v>publishing</v>
      </c>
      <c r="R3491" t="str">
        <f>RIGHT(N3491,LEN(N3491)-SEARCH("/",N3491,1))</f>
        <v>radio &amp; podcasts</v>
      </c>
      <c r="S3491" s="12">
        <f>(((J3491/60)/60)/24)+DATE(1970,1,1)</f>
        <v>40959.734398148146</v>
      </c>
      <c r="T3491" s="12">
        <f>(((I3491/60)/60)/24)+DATE(1970,1,1)</f>
        <v>40990.125</v>
      </c>
    </row>
    <row r="3492" spans="1:20" ht="48" x14ac:dyDescent="0.2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5">
        <f>E3492/D3492</f>
        <v>1.1131</v>
      </c>
      <c r="P3492" s="8">
        <f>E3492/L3492</f>
        <v>90.495934959349597</v>
      </c>
      <c r="Q3492" t="str">
        <f>LEFT(N3492, SEARCH("/", N3492,1)-1)</f>
        <v>publishing</v>
      </c>
      <c r="R3492" t="str">
        <f>RIGHT(N3492,LEN(N3492)-SEARCH("/",N3492,1))</f>
        <v>radio &amp; podcasts</v>
      </c>
      <c r="S3492" s="12">
        <f>(((J3492/60)/60)/24)+DATE(1970,1,1)</f>
        <v>40840.615787037037</v>
      </c>
      <c r="T3492" s="12">
        <f>(((I3492/60)/60)/24)+DATE(1970,1,1)</f>
        <v>40900.125</v>
      </c>
    </row>
    <row r="3493" spans="1:20" ht="48" x14ac:dyDescent="0.2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5">
        <f>E3493/D3493</f>
        <v>0.21249999999999999</v>
      </c>
      <c r="P3493" s="8">
        <f>E3493/L3493</f>
        <v>108.05084745762711</v>
      </c>
      <c r="Q3493" t="str">
        <f>LEFT(N3493, SEARCH("/", N3493,1)-1)</f>
        <v>publishing</v>
      </c>
      <c r="R3493" t="str">
        <f>RIGHT(N3493,LEN(N3493)-SEARCH("/",N3493,1))</f>
        <v>art books</v>
      </c>
      <c r="S3493" s="12">
        <f>(((J3493/60)/60)/24)+DATE(1970,1,1)</f>
        <v>42549.916712962964</v>
      </c>
      <c r="T3493" s="12">
        <f>(((I3493/60)/60)/24)+DATE(1970,1,1)</f>
        <v>42578.916666666672</v>
      </c>
    </row>
    <row r="3494" spans="1:20" ht="20" x14ac:dyDescent="0.2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5">
        <f>E3494/D3494</f>
        <v>0</v>
      </c>
      <c r="P3494" s="8" t="e">
        <f>E3494/L3494</f>
        <v>#DIV/0!</v>
      </c>
      <c r="Q3494" t="str">
        <f>LEFT(N3494, SEARCH("/", N3494,1)-1)</f>
        <v>publishing</v>
      </c>
      <c r="R3494" t="str">
        <f>RIGHT(N3494,LEN(N3494)-SEARCH("/",N3494,1))</f>
        <v>art books</v>
      </c>
      <c r="S3494" s="12">
        <f>(((J3494/60)/60)/24)+DATE(1970,1,1)</f>
        <v>41389.679560185185</v>
      </c>
      <c r="T3494" s="12">
        <f>(((I3494/60)/60)/24)+DATE(1970,1,1)</f>
        <v>41419.679560185185</v>
      </c>
    </row>
    <row r="3495" spans="1:20" ht="48" x14ac:dyDescent="0.2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5">
        <f>E3495/D3495</f>
        <v>0.33473333333333333</v>
      </c>
      <c r="P3495" s="8">
        <f>E3495/L3495</f>
        <v>264.26315789473682</v>
      </c>
      <c r="Q3495" t="str">
        <f>LEFT(N3495, SEARCH("/", N3495,1)-1)</f>
        <v>music</v>
      </c>
      <c r="R3495" t="str">
        <f>RIGHT(N3495,LEN(N3495)-SEARCH("/",N3495,1))</f>
        <v>faith</v>
      </c>
      <c r="S3495" s="12">
        <f>(((J3495/60)/60)/24)+DATE(1970,1,1)</f>
        <v>42795.701481481476</v>
      </c>
      <c r="T3495" s="12">
        <f>(((I3495/60)/60)/24)+DATE(1970,1,1)</f>
        <v>42828.041666666672</v>
      </c>
    </row>
    <row r="3496" spans="1:20" ht="48" x14ac:dyDescent="0.2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5">
        <f>E3496/D3496</f>
        <v>6.2566666666666673E-2</v>
      </c>
      <c r="P3496" s="8">
        <f>E3496/L3496</f>
        <v>98.78947368421052</v>
      </c>
      <c r="Q3496" t="str">
        <f>LEFT(N3496, SEARCH("/", N3496,1)-1)</f>
        <v>photography</v>
      </c>
      <c r="R3496" t="str">
        <f>RIGHT(N3496,LEN(N3496)-SEARCH("/",N3496,1))</f>
        <v>photobooks</v>
      </c>
      <c r="S3496" s="12">
        <f>(((J3496/60)/60)/24)+DATE(1970,1,1)</f>
        <v>41978.760393518518</v>
      </c>
      <c r="T3496" s="12">
        <f>(((I3496/60)/60)/24)+DATE(1970,1,1)</f>
        <v>42023.760393518518</v>
      </c>
    </row>
    <row r="3497" spans="1:20" ht="48" x14ac:dyDescent="0.2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5">
        <f>E3497/D3497</f>
        <v>0.39743333333333336</v>
      </c>
      <c r="P3497" s="8">
        <f>E3497/L3497</f>
        <v>78.440789473684205</v>
      </c>
      <c r="Q3497" t="str">
        <f>LEFT(N3497, SEARCH("/", N3497,1)-1)</f>
        <v>photography</v>
      </c>
      <c r="R3497" t="str">
        <f>RIGHT(N3497,LEN(N3497)-SEARCH("/",N3497,1))</f>
        <v>photobooks</v>
      </c>
      <c r="S3497" s="12">
        <f>(((J3497/60)/60)/24)+DATE(1970,1,1)</f>
        <v>42493.600810185191</v>
      </c>
      <c r="T3497" s="12">
        <f>(((I3497/60)/60)/24)+DATE(1970,1,1)</f>
        <v>42553.600810185191</v>
      </c>
    </row>
    <row r="3498" spans="1:20" ht="48" x14ac:dyDescent="0.2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5">
        <f>E3498/D3498</f>
        <v>2.8333333333333335E-3</v>
      </c>
      <c r="P3498" s="8">
        <f>E3498/L3498</f>
        <v>21.25</v>
      </c>
      <c r="Q3498" t="str">
        <f>LEFT(N3498, SEARCH("/", N3498,1)-1)</f>
        <v>technology</v>
      </c>
      <c r="R3498" t="str">
        <f>RIGHT(N3498,LEN(N3498)-SEARCH("/",N3498,1))</f>
        <v>gadgets</v>
      </c>
      <c r="S3498" s="12">
        <f>(((J3498/60)/60)/24)+DATE(1970,1,1)</f>
        <v>41767.587094907409</v>
      </c>
      <c r="T3498" s="12">
        <f>(((I3498/60)/60)/24)+DATE(1970,1,1)</f>
        <v>41782.587094907409</v>
      </c>
    </row>
    <row r="3499" spans="1:20" ht="32" x14ac:dyDescent="0.2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5">
        <f>E3499/D3499</f>
        <v>1.6750470000000002</v>
      </c>
      <c r="P3499" s="8">
        <f>E3499/L3499</f>
        <v>76.138500000000008</v>
      </c>
      <c r="Q3499" t="str">
        <f>LEFT(N3499, SEARCH("/", N3499,1)-1)</f>
        <v>technology</v>
      </c>
      <c r="R3499" t="str">
        <f>RIGHT(N3499,LEN(N3499)-SEARCH("/",N3499,1))</f>
        <v>hardware</v>
      </c>
      <c r="S3499" s="12">
        <f>(((J3499/60)/60)/24)+DATE(1970,1,1)</f>
        <v>41179.098530092589</v>
      </c>
      <c r="T3499" s="12">
        <f>(((I3499/60)/60)/24)+DATE(1970,1,1)</f>
        <v>41209.098530092589</v>
      </c>
    </row>
    <row r="3500" spans="1:20" ht="48" x14ac:dyDescent="0.2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5">
        <f>E3500/D3500</f>
        <v>1.236801</v>
      </c>
      <c r="P3500" s="8">
        <f>E3500/L3500</f>
        <v>194.26193717277485</v>
      </c>
      <c r="Q3500" t="str">
        <f>LEFT(N3500, SEARCH("/", N3500,1)-1)</f>
        <v>technology</v>
      </c>
      <c r="R3500" t="str">
        <f>RIGHT(N3500,LEN(N3500)-SEARCH("/",N3500,1))</f>
        <v>hardware</v>
      </c>
      <c r="S3500" s="12">
        <f>(((J3500/60)/60)/24)+DATE(1970,1,1)</f>
        <v>41535.812708333331</v>
      </c>
      <c r="T3500" s="12">
        <f>(((I3500/60)/60)/24)+DATE(1970,1,1)</f>
        <v>41563.165972222225</v>
      </c>
    </row>
    <row r="3501" spans="1:20" ht="32" x14ac:dyDescent="0.2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5">
        <f>E3501/D3501</f>
        <v>3.2005299999999997</v>
      </c>
      <c r="P3501" s="8">
        <f>E3501/L3501</f>
        <v>55.276856649395505</v>
      </c>
      <c r="Q3501" t="str">
        <f>LEFT(N3501, SEARCH("/", N3501,1)-1)</f>
        <v>technology</v>
      </c>
      <c r="R3501" t="str">
        <f>RIGHT(N3501,LEN(N3501)-SEARCH("/",N3501,1))</f>
        <v>hardware</v>
      </c>
      <c r="S3501" s="12">
        <f>(((J3501/60)/60)/24)+DATE(1970,1,1)</f>
        <v>42570.996423611112</v>
      </c>
      <c r="T3501" s="12">
        <f>(((I3501/60)/60)/24)+DATE(1970,1,1)</f>
        <v>42600.996423611112</v>
      </c>
    </row>
    <row r="3502" spans="1:20" ht="48" x14ac:dyDescent="0.2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5">
        <f>E3502/D3502</f>
        <v>78.137822333333332</v>
      </c>
      <c r="P3502" s="8">
        <f>E3502/L3502</f>
        <v>88.601680840609291</v>
      </c>
      <c r="Q3502" t="str">
        <f>LEFT(N3502, SEARCH("/", N3502,1)-1)</f>
        <v>technology</v>
      </c>
      <c r="R3502" t="str">
        <f>RIGHT(N3502,LEN(N3502)-SEARCH("/",N3502,1))</f>
        <v>hardware</v>
      </c>
      <c r="S3502" s="12">
        <f>(((J3502/60)/60)/24)+DATE(1970,1,1)</f>
        <v>41324.214571759258</v>
      </c>
      <c r="T3502" s="12">
        <f>(((I3502/60)/60)/24)+DATE(1970,1,1)</f>
        <v>41358.172905092593</v>
      </c>
    </row>
    <row r="3503" spans="1:20" ht="48" x14ac:dyDescent="0.2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5">
        <f>E3503/D3503</f>
        <v>1.3166833333333334</v>
      </c>
      <c r="P3503" s="8">
        <f>E3503/L3503</f>
        <v>46.580778301886795</v>
      </c>
      <c r="Q3503" t="str">
        <f>LEFT(N3503, SEARCH("/", N3503,1)-1)</f>
        <v>technology</v>
      </c>
      <c r="R3503" t="str">
        <f>RIGHT(N3503,LEN(N3503)-SEARCH("/",N3503,1))</f>
        <v>hardware</v>
      </c>
      <c r="S3503" s="12">
        <f>(((J3503/60)/60)/24)+DATE(1970,1,1)</f>
        <v>41738.864803240744</v>
      </c>
      <c r="T3503" s="12">
        <f>(((I3503/60)/60)/24)+DATE(1970,1,1)</f>
        <v>41768.864803240744</v>
      </c>
    </row>
    <row r="3504" spans="1:20" ht="48" x14ac:dyDescent="0.2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5">
        <f>E3504/D3504</f>
        <v>1.4345666666666668</v>
      </c>
      <c r="P3504" s="8">
        <f>E3504/L3504</f>
        <v>114.76533333333333</v>
      </c>
      <c r="Q3504" t="str">
        <f>LEFT(N3504, SEARCH("/", N3504,1)-1)</f>
        <v>technology</v>
      </c>
      <c r="R3504" t="str">
        <f>RIGHT(N3504,LEN(N3504)-SEARCH("/",N3504,1))</f>
        <v>hardware</v>
      </c>
      <c r="S3504" s="12">
        <f>(((J3504/60)/60)/24)+DATE(1970,1,1)</f>
        <v>42361.602476851855</v>
      </c>
      <c r="T3504" s="12">
        <f>(((I3504/60)/60)/24)+DATE(1970,1,1)</f>
        <v>42400.915972222225</v>
      </c>
    </row>
    <row r="3505" spans="1:20" ht="48" x14ac:dyDescent="0.2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5">
        <f>E3505/D3505</f>
        <v>5.4199999999999998E-2</v>
      </c>
      <c r="P3505" s="8">
        <f>E3505/L3505</f>
        <v>29.035714285714285</v>
      </c>
      <c r="Q3505" t="str">
        <f>LEFT(N3505, SEARCH("/", N3505,1)-1)</f>
        <v>games</v>
      </c>
      <c r="R3505" t="str">
        <f>RIGHT(N3505,LEN(N3505)-SEARCH("/",N3505,1))</f>
        <v>video games</v>
      </c>
      <c r="S3505" s="12">
        <f>(((J3505/60)/60)/24)+DATE(1970,1,1)</f>
        <v>42647.750092592592</v>
      </c>
      <c r="T3505" s="12">
        <f>(((I3505/60)/60)/24)+DATE(1970,1,1)</f>
        <v>42677.750092592592</v>
      </c>
    </row>
    <row r="3506" spans="1:20" ht="48" x14ac:dyDescent="0.2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5">
        <f>E3506/D3506</f>
        <v>1.6666666666666668E-3</v>
      </c>
      <c r="P3506" s="8">
        <f>E3506/L3506</f>
        <v>12.5</v>
      </c>
      <c r="Q3506" t="str">
        <f>LEFT(N3506, SEARCH("/", N3506,1)-1)</f>
        <v>games</v>
      </c>
      <c r="R3506" t="str">
        <f>RIGHT(N3506,LEN(N3506)-SEARCH("/",N3506,1))</f>
        <v>video games</v>
      </c>
      <c r="S3506" s="12">
        <f>(((J3506/60)/60)/24)+DATE(1970,1,1)</f>
        <v>41683.832280092596</v>
      </c>
      <c r="T3506" s="12">
        <f>(((I3506/60)/60)/24)+DATE(1970,1,1)</f>
        <v>41713.790613425925</v>
      </c>
    </row>
    <row r="3507" spans="1:20" ht="48" x14ac:dyDescent="0.2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5">
        <f>E3507/D3507</f>
        <v>9.5103109999999997</v>
      </c>
      <c r="P3507" s="8">
        <f>E3507/L3507</f>
        <v>65.891300230946882</v>
      </c>
      <c r="Q3507" t="str">
        <f>LEFT(N3507, SEARCH("/", N3507,1)-1)</f>
        <v>games</v>
      </c>
      <c r="R3507" t="str">
        <f>RIGHT(N3507,LEN(N3507)-SEARCH("/",N3507,1))</f>
        <v>tabletop games</v>
      </c>
      <c r="S3507" s="12">
        <f>(((J3507/60)/60)/24)+DATE(1970,1,1)</f>
        <v>42033.584016203706</v>
      </c>
      <c r="T3507" s="12">
        <f>(((I3507/60)/60)/24)+DATE(1970,1,1)</f>
        <v>42063.584016203706</v>
      </c>
    </row>
    <row r="3508" spans="1:20" ht="48" x14ac:dyDescent="0.2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5">
        <f>E3508/D3508</f>
        <v>1.0507333333333333</v>
      </c>
      <c r="P3508" s="8">
        <f>E3508/L3508</f>
        <v>109.45138888888889</v>
      </c>
      <c r="Q3508" t="str">
        <f>LEFT(N3508, SEARCH("/", N3508,1)-1)</f>
        <v>music</v>
      </c>
      <c r="R3508" t="str">
        <f>RIGHT(N3508,LEN(N3508)-SEARCH("/",N3508,1))</f>
        <v>rock</v>
      </c>
      <c r="S3508" s="12">
        <f>(((J3508/60)/60)/24)+DATE(1970,1,1)</f>
        <v>41694.84065972222</v>
      </c>
      <c r="T3508" s="12">
        <f>(((I3508/60)/60)/24)+DATE(1970,1,1)</f>
        <v>41724.798993055556</v>
      </c>
    </row>
    <row r="3509" spans="1:20" ht="32" x14ac:dyDescent="0.2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5">
        <f>E3509/D3509</f>
        <v>0</v>
      </c>
      <c r="P3509" s="8" t="e">
        <f>E3509/L3509</f>
        <v>#DIV/0!</v>
      </c>
      <c r="Q3509" t="str">
        <f>LEFT(N3509, SEARCH("/", N3509,1)-1)</f>
        <v>technology</v>
      </c>
      <c r="R3509" t="str">
        <f>RIGHT(N3509,LEN(N3509)-SEARCH("/",N3509,1))</f>
        <v>web</v>
      </c>
      <c r="S3509" s="12">
        <f>(((J3509/60)/60)/24)+DATE(1970,1,1)</f>
        <v>42237.016388888893</v>
      </c>
      <c r="T3509" s="12">
        <f>(((I3509/60)/60)/24)+DATE(1970,1,1)</f>
        <v>42282.016388888893</v>
      </c>
    </row>
    <row r="3510" spans="1:20" ht="48" x14ac:dyDescent="0.2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5">
        <f>E3510/D3510</f>
        <v>0</v>
      </c>
      <c r="P3510" s="8" t="e">
        <f>E3510/L3510</f>
        <v>#DIV/0!</v>
      </c>
      <c r="Q3510" t="str">
        <f>LEFT(N3510, SEARCH("/", N3510,1)-1)</f>
        <v>technology</v>
      </c>
      <c r="R3510" t="str">
        <f>RIGHT(N3510,LEN(N3510)-SEARCH("/",N3510,1))</f>
        <v>web</v>
      </c>
      <c r="S3510" s="12">
        <f>(((J3510/60)/60)/24)+DATE(1970,1,1)</f>
        <v>41954.838240740741</v>
      </c>
      <c r="T3510" s="12">
        <f>(((I3510/60)/60)/24)+DATE(1970,1,1)</f>
        <v>42014.838240740741</v>
      </c>
    </row>
    <row r="3511" spans="1:20" ht="48" x14ac:dyDescent="0.2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5">
        <f>E3511/D3511</f>
        <v>1.0225</v>
      </c>
      <c r="P3511" s="8">
        <f>E3511/L3511</f>
        <v>108.77659574468085</v>
      </c>
      <c r="Q3511" t="str">
        <f>LEFT(N3511, SEARCH("/", N3511,1)-1)</f>
        <v>food</v>
      </c>
      <c r="R3511" t="str">
        <f>RIGHT(N3511,LEN(N3511)-SEARCH("/",N3511,1))</f>
        <v>small batch</v>
      </c>
      <c r="S3511" s="12">
        <f>(((J3511/60)/60)/24)+DATE(1970,1,1)</f>
        <v>42407.637557870374</v>
      </c>
      <c r="T3511" s="12">
        <f>(((I3511/60)/60)/24)+DATE(1970,1,1)</f>
        <v>42452.595891203702</v>
      </c>
    </row>
    <row r="3512" spans="1:20" ht="48" x14ac:dyDescent="0.2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5">
        <f>E3512/D3512</f>
        <v>0</v>
      </c>
      <c r="P3512" s="8" t="e">
        <f>E3512/L3512</f>
        <v>#DIV/0!</v>
      </c>
      <c r="Q3512" t="str">
        <f>LEFT(N3512, SEARCH("/", N3512,1)-1)</f>
        <v>food</v>
      </c>
      <c r="R3512" t="str">
        <f>RIGHT(N3512,LEN(N3512)-SEARCH("/",N3512,1))</f>
        <v>food trucks</v>
      </c>
      <c r="S3512" s="12">
        <f>(((J3512/60)/60)/24)+DATE(1970,1,1)</f>
        <v>42077.119409722218</v>
      </c>
      <c r="T3512" s="12">
        <f>(((I3512/60)/60)/24)+DATE(1970,1,1)</f>
        <v>42107.119409722218</v>
      </c>
    </row>
    <row r="3513" spans="1:20" ht="48" x14ac:dyDescent="0.2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5">
        <f>E3513/D3513</f>
        <v>1.6666666666666668E-3</v>
      </c>
      <c r="P3513" s="8">
        <f>E3513/L3513</f>
        <v>50</v>
      </c>
      <c r="Q3513" t="str">
        <f>LEFT(N3513, SEARCH("/", N3513,1)-1)</f>
        <v>food</v>
      </c>
      <c r="R3513" t="str">
        <f>RIGHT(N3513,LEN(N3513)-SEARCH("/",N3513,1))</f>
        <v>food trucks</v>
      </c>
      <c r="S3513" s="12">
        <f>(((J3513/60)/60)/24)+DATE(1970,1,1)</f>
        <v>41795.963333333333</v>
      </c>
      <c r="T3513" s="12">
        <f>(((I3513/60)/60)/24)+DATE(1970,1,1)</f>
        <v>41825.963333333333</v>
      </c>
    </row>
    <row r="3514" spans="1:20" ht="48" x14ac:dyDescent="0.2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5">
        <f>E3514/D3514</f>
        <v>1.6666666666666668E-3</v>
      </c>
      <c r="P3514" s="8">
        <f>E3514/L3514</f>
        <v>50</v>
      </c>
      <c r="Q3514" t="str">
        <f>LEFT(N3514, SEARCH("/", N3514,1)-1)</f>
        <v>food</v>
      </c>
      <c r="R3514" t="str">
        <f>RIGHT(N3514,LEN(N3514)-SEARCH("/",N3514,1))</f>
        <v>food trucks</v>
      </c>
      <c r="S3514" s="12">
        <f>(((J3514/60)/60)/24)+DATE(1970,1,1)</f>
        <v>41887.801168981481</v>
      </c>
      <c r="T3514" s="12">
        <f>(((I3514/60)/60)/24)+DATE(1970,1,1)</f>
        <v>41917.801168981481</v>
      </c>
    </row>
    <row r="3515" spans="1:20" ht="48" x14ac:dyDescent="0.2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5">
        <f>E3515/D3515</f>
        <v>0.18737933333333334</v>
      </c>
      <c r="P3515" s="8">
        <f>E3515/L3515</f>
        <v>95.277627118644077</v>
      </c>
      <c r="Q3515" t="str">
        <f>LEFT(N3515, SEARCH("/", N3515,1)-1)</f>
        <v>technology</v>
      </c>
      <c r="R3515" t="str">
        <f>RIGHT(N3515,LEN(N3515)-SEARCH("/",N3515,1))</f>
        <v>space exploration</v>
      </c>
      <c r="S3515" s="12">
        <f>(((J3515/60)/60)/24)+DATE(1970,1,1)</f>
        <v>42551.928854166668</v>
      </c>
      <c r="T3515" s="12">
        <f>(((I3515/60)/60)/24)+DATE(1970,1,1)</f>
        <v>42585.0625</v>
      </c>
    </row>
    <row r="3516" spans="1:20" ht="48" x14ac:dyDescent="0.2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5">
        <f>E3516/D3516</f>
        <v>0</v>
      </c>
      <c r="P3516" s="8" t="e">
        <f>E3516/L3516</f>
        <v>#DIV/0!</v>
      </c>
      <c r="Q3516" t="str">
        <f>LEFT(N3516, SEARCH("/", N3516,1)-1)</f>
        <v>food</v>
      </c>
      <c r="R3516" t="str">
        <f>RIGHT(N3516,LEN(N3516)-SEARCH("/",N3516,1))</f>
        <v>food trucks</v>
      </c>
      <c r="S3516" s="12">
        <f>(((J3516/60)/60)/24)+DATE(1970,1,1)</f>
        <v>41892.974803240737</v>
      </c>
      <c r="T3516" s="12">
        <f>(((I3516/60)/60)/24)+DATE(1970,1,1)</f>
        <v>41912.974803240737</v>
      </c>
    </row>
    <row r="3517" spans="1:20" ht="48" x14ac:dyDescent="0.2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5">
        <f>E3517/D3517</f>
        <v>3.3333333333333335E-5</v>
      </c>
      <c r="P3517" s="8">
        <f>E3517/L3517</f>
        <v>1</v>
      </c>
      <c r="Q3517" t="str">
        <f>LEFT(N3517, SEARCH("/", N3517,1)-1)</f>
        <v>food</v>
      </c>
      <c r="R3517" t="str">
        <f>RIGHT(N3517,LEN(N3517)-SEARCH("/",N3517,1))</f>
        <v>food trucks</v>
      </c>
      <c r="S3517" s="12">
        <f>(((J3517/60)/60)/24)+DATE(1970,1,1)</f>
        <v>41878.140497685185</v>
      </c>
      <c r="T3517" s="12">
        <f>(((I3517/60)/60)/24)+DATE(1970,1,1)</f>
        <v>41908.140497685185</v>
      </c>
    </row>
    <row r="3518" spans="1:20" ht="48" x14ac:dyDescent="0.2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5">
        <f>E3518/D3518</f>
        <v>1.0430333333333333</v>
      </c>
      <c r="P3518" s="8">
        <f>E3518/L3518</f>
        <v>845.70270270270271</v>
      </c>
      <c r="Q3518" t="str">
        <f>LEFT(N3518, SEARCH("/", N3518,1)-1)</f>
        <v>technology</v>
      </c>
      <c r="R3518" t="str">
        <f>RIGHT(N3518,LEN(N3518)-SEARCH("/",N3518,1))</f>
        <v>hardware</v>
      </c>
      <c r="S3518" s="12">
        <f>(((J3518/60)/60)/24)+DATE(1970,1,1)</f>
        <v>41872.525717592594</v>
      </c>
      <c r="T3518" s="12">
        <f>(((I3518/60)/60)/24)+DATE(1970,1,1)</f>
        <v>41930.166666666664</v>
      </c>
    </row>
    <row r="3519" spans="1:20" ht="48" x14ac:dyDescent="0.2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5">
        <f>E3519/D3519</f>
        <v>2.4606080000000001</v>
      </c>
      <c r="P3519" s="8">
        <f>E3519/L3519</f>
        <v>161.88210526315791</v>
      </c>
      <c r="Q3519" t="str">
        <f>LEFT(N3519, SEARCH("/", N3519,1)-1)</f>
        <v>technology</v>
      </c>
      <c r="R3519" t="str">
        <f>RIGHT(N3519,LEN(N3519)-SEARCH("/",N3519,1))</f>
        <v>hardware</v>
      </c>
      <c r="S3519" s="12">
        <f>(((J3519/60)/60)/24)+DATE(1970,1,1)</f>
        <v>41611.917673611111</v>
      </c>
      <c r="T3519" s="12">
        <f>(((I3519/60)/60)/24)+DATE(1970,1,1)</f>
        <v>41654.791666666664</v>
      </c>
    </row>
    <row r="3520" spans="1:20" ht="48" x14ac:dyDescent="0.2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5">
        <f>E3520/D3520</f>
        <v>0</v>
      </c>
      <c r="P3520" s="8" t="e">
        <f>E3520/L3520</f>
        <v>#DIV/0!</v>
      </c>
      <c r="Q3520" t="str">
        <f>LEFT(N3520, SEARCH("/", N3520,1)-1)</f>
        <v>theater</v>
      </c>
      <c r="R3520" t="str">
        <f>RIGHT(N3520,LEN(N3520)-SEARCH("/",N3520,1))</f>
        <v>plays</v>
      </c>
      <c r="S3520" s="12">
        <f>(((J3520/60)/60)/24)+DATE(1970,1,1)</f>
        <v>41922.535185185188</v>
      </c>
      <c r="T3520" s="12">
        <f>(((I3520/60)/60)/24)+DATE(1970,1,1)</f>
        <v>41930.207638888889</v>
      </c>
    </row>
    <row r="3521" spans="1:20" ht="48" x14ac:dyDescent="0.2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5">
        <f>E3521/D3521</f>
        <v>3.3333333333333335E-5</v>
      </c>
      <c r="P3521" s="8">
        <f>E3521/L3521</f>
        <v>1</v>
      </c>
      <c r="Q3521" t="str">
        <f>LEFT(N3521, SEARCH("/", N3521,1)-1)</f>
        <v>theater</v>
      </c>
      <c r="R3521" t="str">
        <f>RIGHT(N3521,LEN(N3521)-SEARCH("/",N3521,1))</f>
        <v>plays</v>
      </c>
      <c r="S3521" s="12">
        <f>(((J3521/60)/60)/24)+DATE(1970,1,1)</f>
        <v>42107.841284722221</v>
      </c>
      <c r="T3521" s="12">
        <f>(((I3521/60)/60)/24)+DATE(1970,1,1)</f>
        <v>42167.841284722221</v>
      </c>
    </row>
    <row r="3522" spans="1:20" ht="48" x14ac:dyDescent="0.2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5">
        <f>E3522/D3522</f>
        <v>1.0967666666666667</v>
      </c>
      <c r="P3522" s="8">
        <f>E3522/L3522</f>
        <v>94.548850574712645</v>
      </c>
      <c r="Q3522" t="str">
        <f>LEFT(N3522, SEARCH("/", N3522,1)-1)</f>
        <v>theater</v>
      </c>
      <c r="R3522" t="str">
        <f>RIGHT(N3522,LEN(N3522)-SEARCH("/",N3522,1))</f>
        <v>spaces</v>
      </c>
      <c r="S3522" s="12">
        <f>(((J3522/60)/60)/24)+DATE(1970,1,1)</f>
        <v>41932.708877314813</v>
      </c>
      <c r="T3522" s="12">
        <f>(((I3522/60)/60)/24)+DATE(1970,1,1)</f>
        <v>41961.190972222219</v>
      </c>
    </row>
    <row r="3523" spans="1:20" ht="32" x14ac:dyDescent="0.2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5">
        <f>E3523/D3523</f>
        <v>3.3333333333333332E-4</v>
      </c>
      <c r="P3523" s="8">
        <f>E3523/L3523</f>
        <v>10</v>
      </c>
      <c r="Q3523" t="str">
        <f>LEFT(N3523, SEARCH("/", N3523,1)-1)</f>
        <v>theater</v>
      </c>
      <c r="R3523" t="str">
        <f>RIGHT(N3523,LEN(N3523)-SEARCH("/",N3523,1))</f>
        <v>plays</v>
      </c>
      <c r="S3523" s="12">
        <f>(((J3523/60)/60)/24)+DATE(1970,1,1)</f>
        <v>42786.350231481483</v>
      </c>
      <c r="T3523" s="12">
        <f>(((I3523/60)/60)/24)+DATE(1970,1,1)</f>
        <v>42846.308564814812</v>
      </c>
    </row>
    <row r="3524" spans="1:20" ht="48" x14ac:dyDescent="0.2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5">
        <f>E3524/D3524</f>
        <v>3.6666666666666666E-3</v>
      </c>
      <c r="P3524" s="8">
        <f>E3524/L3524</f>
        <v>36.666666666666664</v>
      </c>
      <c r="Q3524" t="str">
        <f>LEFT(N3524, SEARCH("/", N3524,1)-1)</f>
        <v>theater</v>
      </c>
      <c r="R3524" t="str">
        <f>RIGHT(N3524,LEN(N3524)-SEARCH("/",N3524,1))</f>
        <v>musical</v>
      </c>
      <c r="S3524" s="12">
        <f>(((J3524/60)/60)/24)+DATE(1970,1,1)</f>
        <v>42013.424502314811</v>
      </c>
      <c r="T3524" s="12">
        <f>(((I3524/60)/60)/24)+DATE(1970,1,1)</f>
        <v>42051.424502314811</v>
      </c>
    </row>
    <row r="3525" spans="1:20" ht="48" x14ac:dyDescent="0.2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5">
        <f>E3525/D3525</f>
        <v>1.0203333333333333</v>
      </c>
      <c r="P3525" s="8">
        <f>E3525/L3525</f>
        <v>141.71296296296296</v>
      </c>
      <c r="Q3525" t="str">
        <f>LEFT(N3525, SEARCH("/", N3525,1)-1)</f>
        <v>theater</v>
      </c>
      <c r="R3525" t="str">
        <f>RIGHT(N3525,LEN(N3525)-SEARCH("/",N3525,1))</f>
        <v>plays</v>
      </c>
      <c r="S3525" s="12">
        <f>(((J3525/60)/60)/24)+DATE(1970,1,1)</f>
        <v>42697.850844907407</v>
      </c>
      <c r="T3525" s="12">
        <f>(((I3525/60)/60)/24)+DATE(1970,1,1)</f>
        <v>42745.208333333328</v>
      </c>
    </row>
    <row r="3526" spans="1:20" ht="48" x14ac:dyDescent="0.2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5">
        <f>E3526/D3526</f>
        <v>1.0297033333333332</v>
      </c>
      <c r="P3526" s="8">
        <f>E3526/L3526</f>
        <v>297.02980769230766</v>
      </c>
      <c r="Q3526" t="str">
        <f>LEFT(N3526, SEARCH("/", N3526,1)-1)</f>
        <v>theater</v>
      </c>
      <c r="R3526" t="str">
        <f>RIGHT(N3526,LEN(N3526)-SEARCH("/",N3526,1))</f>
        <v>plays</v>
      </c>
      <c r="S3526" s="12">
        <f>(((J3526/60)/60)/24)+DATE(1970,1,1)</f>
        <v>41884.617314814815</v>
      </c>
      <c r="T3526" s="12">
        <f>(((I3526/60)/60)/24)+DATE(1970,1,1)</f>
        <v>41916.617314814815</v>
      </c>
    </row>
    <row r="3527" spans="1:20" ht="48" x14ac:dyDescent="0.2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5">
        <f>E3527/D3527</f>
        <v>7.0433333333333334E-2</v>
      </c>
      <c r="P3527" s="8">
        <f>E3527/L3527</f>
        <v>75.464285714285708</v>
      </c>
      <c r="Q3527" t="str">
        <f>LEFT(N3527, SEARCH("/", N3527,1)-1)</f>
        <v>theater</v>
      </c>
      <c r="R3527" t="str">
        <f>RIGHT(N3527,LEN(N3527)-SEARCH("/",N3527,1))</f>
        <v>plays</v>
      </c>
      <c r="S3527" s="12">
        <f>(((J3527/60)/60)/24)+DATE(1970,1,1)</f>
        <v>42136.767175925925</v>
      </c>
      <c r="T3527" s="12">
        <f>(((I3527/60)/60)/24)+DATE(1970,1,1)</f>
        <v>42166.767175925925</v>
      </c>
    </row>
    <row r="3528" spans="1:20" ht="48" x14ac:dyDescent="0.2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5">
        <f>E3528/D3528</f>
        <v>0</v>
      </c>
      <c r="P3528" s="8" t="e">
        <f>E3528/L3528</f>
        <v>#DIV/0!</v>
      </c>
      <c r="Q3528" t="str">
        <f>LEFT(N3528, SEARCH("/", N3528,1)-1)</f>
        <v>theater</v>
      </c>
      <c r="R3528" t="str">
        <f>RIGHT(N3528,LEN(N3528)-SEARCH("/",N3528,1))</f>
        <v>musical</v>
      </c>
      <c r="S3528" s="12">
        <f>(((J3528/60)/60)/24)+DATE(1970,1,1)</f>
        <v>42615.346817129626</v>
      </c>
      <c r="T3528" s="12">
        <f>(((I3528/60)/60)/24)+DATE(1970,1,1)</f>
        <v>42616.416666666672</v>
      </c>
    </row>
    <row r="3529" spans="1:20" ht="48" x14ac:dyDescent="0.2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5">
        <f>E3529/D3529</f>
        <v>0</v>
      </c>
      <c r="P3529" s="8" t="e">
        <f>E3529/L3529</f>
        <v>#DIV/0!</v>
      </c>
      <c r="Q3529" t="str">
        <f>LEFT(N3529, SEARCH("/", N3529,1)-1)</f>
        <v>theater</v>
      </c>
      <c r="R3529" t="str">
        <f>RIGHT(N3529,LEN(N3529)-SEARCH("/",N3529,1))</f>
        <v>musical</v>
      </c>
      <c r="S3529" s="12">
        <f>(((J3529/60)/60)/24)+DATE(1970,1,1)</f>
        <v>42373.983449074076</v>
      </c>
      <c r="T3529" s="12">
        <f>(((I3529/60)/60)/24)+DATE(1970,1,1)</f>
        <v>42400.960416666669</v>
      </c>
    </row>
    <row r="3530" spans="1:20" ht="48" x14ac:dyDescent="0.2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5">
        <f>E3530/D3530</f>
        <v>0</v>
      </c>
      <c r="P3530" s="8" t="e">
        <f>E3530/L3530</f>
        <v>#DIV/0!</v>
      </c>
      <c r="Q3530" t="str">
        <f>LEFT(N3530, SEARCH("/", N3530,1)-1)</f>
        <v>theater</v>
      </c>
      <c r="R3530" t="str">
        <f>RIGHT(N3530,LEN(N3530)-SEARCH("/",N3530,1))</f>
        <v>plays</v>
      </c>
      <c r="S3530" s="12">
        <f>(((J3530/60)/60)/24)+DATE(1970,1,1)</f>
        <v>41829.325497685182</v>
      </c>
      <c r="T3530" s="12">
        <f>(((I3530/60)/60)/24)+DATE(1970,1,1)</f>
        <v>41889.325497685182</v>
      </c>
    </row>
    <row r="3531" spans="1:20" ht="32" x14ac:dyDescent="0.2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5">
        <f>E3531/D3531</f>
        <v>4.0833333333333333E-2</v>
      </c>
      <c r="P3531" s="8">
        <f>E3531/L3531</f>
        <v>175</v>
      </c>
      <c r="Q3531" t="str">
        <f>LEFT(N3531, SEARCH("/", N3531,1)-1)</f>
        <v>theater</v>
      </c>
      <c r="R3531" t="str">
        <f>RIGHT(N3531,LEN(N3531)-SEARCH("/",N3531,1))</f>
        <v>plays</v>
      </c>
      <c r="S3531" s="12">
        <f>(((J3531/60)/60)/24)+DATE(1970,1,1)</f>
        <v>42508.179965277777</v>
      </c>
      <c r="T3531" s="12">
        <f>(((I3531/60)/60)/24)+DATE(1970,1,1)</f>
        <v>42568.179965277777</v>
      </c>
    </row>
    <row r="3532" spans="1:20" ht="48" x14ac:dyDescent="0.2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5">
        <f>E3532/D3532</f>
        <v>6.666666666666667E-5</v>
      </c>
      <c r="P3532" s="8">
        <f>E3532/L3532</f>
        <v>2</v>
      </c>
      <c r="Q3532" t="str">
        <f>LEFT(N3532, SEARCH("/", N3532,1)-1)</f>
        <v>theater</v>
      </c>
      <c r="R3532" t="str">
        <f>RIGHT(N3532,LEN(N3532)-SEARCH("/",N3532,1))</f>
        <v>plays</v>
      </c>
      <c r="S3532" s="12">
        <f>(((J3532/60)/60)/24)+DATE(1970,1,1)</f>
        <v>42391.772997685184</v>
      </c>
      <c r="T3532" s="12">
        <f>(((I3532/60)/60)/24)+DATE(1970,1,1)</f>
        <v>42416.772997685184</v>
      </c>
    </row>
    <row r="3533" spans="1:20" ht="32" x14ac:dyDescent="0.2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5">
        <f>E3533/D3533</f>
        <v>2.6666666666666668E-2</v>
      </c>
      <c r="P3533" s="8">
        <f>E3533/L3533</f>
        <v>800</v>
      </c>
      <c r="Q3533" t="str">
        <f>LEFT(N3533, SEARCH("/", N3533,1)-1)</f>
        <v>theater</v>
      </c>
      <c r="R3533" t="str">
        <f>RIGHT(N3533,LEN(N3533)-SEARCH("/",N3533,1))</f>
        <v>plays</v>
      </c>
      <c r="S3533" s="12">
        <f>(((J3533/60)/60)/24)+DATE(1970,1,1)</f>
        <v>42693.031828703708</v>
      </c>
      <c r="T3533" s="12">
        <f>(((I3533/60)/60)/24)+DATE(1970,1,1)</f>
        <v>42723.031828703708</v>
      </c>
    </row>
    <row r="3534" spans="1:20" ht="48" x14ac:dyDescent="0.2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5">
        <f>E3534/D3534</f>
        <v>7.6129032258064515E-3</v>
      </c>
      <c r="P3534" s="8">
        <f>E3534/L3534</f>
        <v>33.714285714285715</v>
      </c>
      <c r="Q3534" t="str">
        <f>LEFT(N3534, SEARCH("/", N3534,1)-1)</f>
        <v>photography</v>
      </c>
      <c r="R3534" t="str">
        <f>RIGHT(N3534,LEN(N3534)-SEARCH("/",N3534,1))</f>
        <v>people</v>
      </c>
      <c r="S3534" s="12">
        <f>(((J3534/60)/60)/24)+DATE(1970,1,1)</f>
        <v>41926.482731481483</v>
      </c>
      <c r="T3534" s="12">
        <f>(((I3534/60)/60)/24)+DATE(1970,1,1)</f>
        <v>41956.524398148147</v>
      </c>
    </row>
    <row r="3535" spans="1:20" ht="48" x14ac:dyDescent="0.2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5">
        <f>E3535/D3535</f>
        <v>1.026467741935484</v>
      </c>
      <c r="P3535" s="8">
        <f>E3535/L3535</f>
        <v>134.26371308016877</v>
      </c>
      <c r="Q3535" t="str">
        <f>LEFT(N3535, SEARCH("/", N3535,1)-1)</f>
        <v>theater</v>
      </c>
      <c r="R3535" t="str">
        <f>RIGHT(N3535,LEN(N3535)-SEARCH("/",N3535,1))</f>
        <v>plays</v>
      </c>
      <c r="S3535" s="12">
        <f>(((J3535/60)/60)/24)+DATE(1970,1,1)</f>
        <v>42445.19430555556</v>
      </c>
      <c r="T3535" s="12">
        <f>(((I3535/60)/60)/24)+DATE(1970,1,1)</f>
        <v>42489.19430555556</v>
      </c>
    </row>
    <row r="3536" spans="1:20" ht="48" x14ac:dyDescent="0.2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>E3536/D3536</f>
        <v>1.03840625</v>
      </c>
      <c r="P3536" s="8">
        <f>E3536/L3536</f>
        <v>96.877551020408163</v>
      </c>
      <c r="Q3536" t="str">
        <f>LEFT(N3536, SEARCH("/", N3536,1)-1)</f>
        <v>publishing</v>
      </c>
      <c r="R3536" t="str">
        <f>RIGHT(N3536,LEN(N3536)-SEARCH("/",N3536,1))</f>
        <v>radio &amp; podcasts</v>
      </c>
      <c r="S3536" s="12">
        <f>(((J3536/60)/60)/24)+DATE(1970,1,1)</f>
        <v>42073.957569444443</v>
      </c>
      <c r="T3536" s="12">
        <f>(((I3536/60)/60)/24)+DATE(1970,1,1)</f>
        <v>42103.957569444443</v>
      </c>
    </row>
    <row r="3537" spans="1:20" ht="20" x14ac:dyDescent="0.2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>E3537/D3537</f>
        <v>8.6250000000000007E-3</v>
      </c>
      <c r="P3537" s="8">
        <f>E3537/L3537</f>
        <v>69</v>
      </c>
      <c r="Q3537" t="str">
        <f>LEFT(N3537, SEARCH("/", N3537,1)-1)</f>
        <v>technology</v>
      </c>
      <c r="R3537" t="str">
        <f>RIGHT(N3537,LEN(N3537)-SEARCH("/",N3537,1))</f>
        <v>makerspaces</v>
      </c>
      <c r="S3537" s="12">
        <f>(((J3537/60)/60)/24)+DATE(1970,1,1)</f>
        <v>42436.211701388893</v>
      </c>
      <c r="T3537" s="12">
        <f>(((I3537/60)/60)/24)+DATE(1970,1,1)</f>
        <v>42466.170034722221</v>
      </c>
    </row>
    <row r="3538" spans="1:20" ht="48" x14ac:dyDescent="0.2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>E3538/D3538</f>
        <v>1.0534805315203954</v>
      </c>
      <c r="P3538" s="8">
        <f>E3538/L3538</f>
        <v>83.967068965517228</v>
      </c>
      <c r="Q3538" t="str">
        <f>LEFT(N3538, SEARCH("/", N3538,1)-1)</f>
        <v>music</v>
      </c>
      <c r="R3538" t="str">
        <f>RIGHT(N3538,LEN(N3538)-SEARCH("/",N3538,1))</f>
        <v>rock</v>
      </c>
      <c r="S3538" s="12">
        <f>(((J3538/60)/60)/24)+DATE(1970,1,1)</f>
        <v>41710.594282407408</v>
      </c>
      <c r="T3538" s="12">
        <f>(((I3538/60)/60)/24)+DATE(1970,1,1)</f>
        <v>41740.594282407408</v>
      </c>
    </row>
    <row r="3539" spans="1:20" ht="48" x14ac:dyDescent="0.2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>E3539/D3539</f>
        <v>0.65101538461538466</v>
      </c>
      <c r="P3539" s="8">
        <f>E3539/L3539</f>
        <v>170.62903225806451</v>
      </c>
      <c r="Q3539" t="str">
        <f>LEFT(N3539, SEARCH("/", N3539,1)-1)</f>
        <v>photography</v>
      </c>
      <c r="R3539" t="str">
        <f>RIGHT(N3539,LEN(N3539)-SEARCH("/",N3539,1))</f>
        <v>photobooks</v>
      </c>
      <c r="S3539" s="12">
        <f>(((J3539/60)/60)/24)+DATE(1970,1,1)</f>
        <v>41891.976388888892</v>
      </c>
      <c r="T3539" s="12">
        <f>(((I3539/60)/60)/24)+DATE(1970,1,1)</f>
        <v>41936.976388888892</v>
      </c>
    </row>
    <row r="3540" spans="1:20" ht="48" x14ac:dyDescent="0.2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>E3540/D3540</f>
        <v>2.26239013671875</v>
      </c>
      <c r="P3540" s="8">
        <f>E3540/L3540</f>
        <v>118.6144</v>
      </c>
      <c r="Q3540" t="str">
        <f>LEFT(N3540, SEARCH("/", N3540,1)-1)</f>
        <v>technology</v>
      </c>
      <c r="R3540" t="str">
        <f>RIGHT(N3540,LEN(N3540)-SEARCH("/",N3540,1))</f>
        <v>hardware</v>
      </c>
      <c r="S3540" s="12">
        <f>(((J3540/60)/60)/24)+DATE(1970,1,1)</f>
        <v>41212.996481481481</v>
      </c>
      <c r="T3540" s="12">
        <f>(((I3540/60)/60)/24)+DATE(1970,1,1)</f>
        <v>41242.996481481481</v>
      </c>
    </row>
    <row r="3541" spans="1:20" ht="48" x14ac:dyDescent="0.2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5">
        <f>E3541/D3541</f>
        <v>4.9575757575757579E-2</v>
      </c>
      <c r="P3541" s="8">
        <f>E3541/L3541</f>
        <v>109.06666666666666</v>
      </c>
      <c r="Q3541" t="str">
        <f>LEFT(N3541, SEARCH("/", N3541,1)-1)</f>
        <v>photography</v>
      </c>
      <c r="R3541" t="str">
        <f>RIGHT(N3541,LEN(N3541)-SEARCH("/",N3541,1))</f>
        <v>photobooks</v>
      </c>
      <c r="S3541" s="12">
        <f>(((J3541/60)/60)/24)+DATE(1970,1,1)</f>
        <v>42010.674513888895</v>
      </c>
      <c r="T3541" s="12">
        <f>(((I3541/60)/60)/24)+DATE(1970,1,1)</f>
        <v>42040.674513888895</v>
      </c>
    </row>
    <row r="3542" spans="1:20" ht="48" x14ac:dyDescent="0.2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5">
        <f>E3542/D3542</f>
        <v>4.2999999999999997E-2</v>
      </c>
      <c r="P3542" s="8">
        <f>E3542/L3542</f>
        <v>88.6875</v>
      </c>
      <c r="Q3542" t="str">
        <f>LEFT(N3542, SEARCH("/", N3542,1)-1)</f>
        <v>photography</v>
      </c>
      <c r="R3542" t="str">
        <f>RIGHT(N3542,LEN(N3542)-SEARCH("/",N3542,1))</f>
        <v>people</v>
      </c>
      <c r="S3542" s="12">
        <f>(((J3542/60)/60)/24)+DATE(1970,1,1)</f>
        <v>42593.011782407411</v>
      </c>
      <c r="T3542" s="12">
        <f>(((I3542/60)/60)/24)+DATE(1970,1,1)</f>
        <v>42615.291666666672</v>
      </c>
    </row>
    <row r="3543" spans="1:20" ht="48" x14ac:dyDescent="0.2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5">
        <f>E3543/D3543</f>
        <v>0</v>
      </c>
      <c r="P3543" s="8" t="e">
        <f>E3543/L3543</f>
        <v>#DIV/0!</v>
      </c>
      <c r="Q3543" t="str">
        <f>LEFT(N3543, SEARCH("/", N3543,1)-1)</f>
        <v>technology</v>
      </c>
      <c r="R3543" t="str">
        <f>RIGHT(N3543,LEN(N3543)-SEARCH("/",N3543,1))</f>
        <v>web</v>
      </c>
      <c r="S3543" s="12">
        <f>(((J3543/60)/60)/24)+DATE(1970,1,1)</f>
        <v>42717.121377314819</v>
      </c>
      <c r="T3543" s="12">
        <f>(((I3543/60)/60)/24)+DATE(1970,1,1)</f>
        <v>42745.372916666667</v>
      </c>
    </row>
    <row r="3544" spans="1:20" ht="48" x14ac:dyDescent="0.2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5">
        <f>E3544/D3544</f>
        <v>6.9696969696969702E-2</v>
      </c>
      <c r="P3544" s="8">
        <f>E3544/L3544</f>
        <v>383.33333333333331</v>
      </c>
      <c r="Q3544" t="str">
        <f>LEFT(N3544, SEARCH("/", N3544,1)-1)</f>
        <v>theater</v>
      </c>
      <c r="R3544" t="str">
        <f>RIGHT(N3544,LEN(N3544)-SEARCH("/",N3544,1))</f>
        <v>plays</v>
      </c>
      <c r="S3544" s="12">
        <f>(((J3544/60)/60)/24)+DATE(1970,1,1)</f>
        <v>42697.010520833333</v>
      </c>
      <c r="T3544" s="12">
        <f>(((I3544/60)/60)/24)+DATE(1970,1,1)</f>
        <v>42730.010520833333</v>
      </c>
    </row>
    <row r="3545" spans="1:20" ht="48" x14ac:dyDescent="0.2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>E3545/D3545</f>
        <v>1.0208358208955224</v>
      </c>
      <c r="P3545" s="8">
        <f>E3545/L3545</f>
        <v>119.99298245614035</v>
      </c>
      <c r="Q3545" t="str">
        <f>LEFT(N3545, SEARCH("&amp;", N3545,1)-1)</f>
        <v xml:space="preserve">film </v>
      </c>
      <c r="R3545" t="str">
        <f>RIGHT(N3545,LEN(N3545)-SEARCH("&amp; ",N3545,1))</f>
        <v xml:space="preserve"> video/documentary</v>
      </c>
      <c r="S3545" s="12">
        <f>(((J3545/60)/60)/24)+DATE(1970,1,1)</f>
        <v>42111.970995370371</v>
      </c>
      <c r="T3545" s="12">
        <f>(((I3545/60)/60)/24)+DATE(1970,1,1)</f>
        <v>42156.097222222219</v>
      </c>
    </row>
    <row r="3546" spans="1:20" ht="48" x14ac:dyDescent="0.2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>E3546/D3546</f>
        <v>1.2734117647058822</v>
      </c>
      <c r="P3546" s="8">
        <f>E3546/L3546</f>
        <v>44.912863070539416</v>
      </c>
      <c r="Q3546" t="str">
        <f>LEFT(N3546, SEARCH("&amp;", N3546,1)-1)</f>
        <v xml:space="preserve">film </v>
      </c>
      <c r="R3546" t="str">
        <f>RIGHT(N3546,LEN(N3546)-SEARCH("&amp; ",N3546,1))</f>
        <v xml:space="preserve"> video/documentary</v>
      </c>
      <c r="S3546" s="12">
        <f>(((J3546/60)/60)/24)+DATE(1970,1,1)</f>
        <v>42427.964745370366</v>
      </c>
      <c r="T3546" s="12">
        <f>(((I3546/60)/60)/24)+DATE(1970,1,1)</f>
        <v>42467.923078703709</v>
      </c>
    </row>
    <row r="3547" spans="1:20" ht="32" x14ac:dyDescent="0.2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5">
        <f>E3547/D3547</f>
        <v>1.0880768571428572</v>
      </c>
      <c r="P3547" s="8">
        <f>E3547/L3547</f>
        <v>66.346149825783982</v>
      </c>
      <c r="Q3547" t="str">
        <f>LEFT(N3547, SEARCH("&amp;", N3547,1)-1)</f>
        <v xml:space="preserve">film </v>
      </c>
      <c r="R3547" t="str">
        <f>RIGHT(N3547,LEN(N3547)-SEARCH("&amp; ",N3547,1))</f>
        <v xml:space="preserve"> video/television</v>
      </c>
      <c r="S3547" s="12">
        <f>(((J3547/60)/60)/24)+DATE(1970,1,1)</f>
        <v>42229.820173611108</v>
      </c>
      <c r="T3547" s="12">
        <f>(((I3547/60)/60)/24)+DATE(1970,1,1)</f>
        <v>42262.818750000006</v>
      </c>
    </row>
    <row r="3548" spans="1:20" ht="48" x14ac:dyDescent="0.2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5">
        <f>E3548/D3548</f>
        <v>5.0999999999999997E-2</v>
      </c>
      <c r="P3548" s="8">
        <f>E3548/L3548</f>
        <v>119</v>
      </c>
      <c r="Q3548" t="str">
        <f>LEFT(N3548, SEARCH("&amp;", N3548,1)-1)</f>
        <v xml:space="preserve">film </v>
      </c>
      <c r="R3548" t="str">
        <f>RIGHT(N3548,LEN(N3548)-SEARCH("&amp; ",N3548,1))</f>
        <v xml:space="preserve"> video/science fiction</v>
      </c>
      <c r="S3548" s="12">
        <f>(((J3548/60)/60)/24)+DATE(1970,1,1)</f>
        <v>41794.124953703707</v>
      </c>
      <c r="T3548" s="12">
        <f>(((I3548/60)/60)/24)+DATE(1970,1,1)</f>
        <v>41854.124953703707</v>
      </c>
    </row>
    <row r="3549" spans="1:20" ht="48" x14ac:dyDescent="0.2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5">
        <f>E3549/D3549</f>
        <v>1.0672648571428571</v>
      </c>
      <c r="P3549" s="8">
        <f>E3549/L3549</f>
        <v>66.70405357142856</v>
      </c>
      <c r="Q3549" t="str">
        <f>LEFT(N3549, SEARCH("&amp;", N3549,1)-1)</f>
        <v xml:space="preserve">film </v>
      </c>
      <c r="R3549" t="str">
        <f>RIGHT(N3549,LEN(N3549)-SEARCH("&amp; ",N3549,1))</f>
        <v xml:space="preserve"> video/documentary</v>
      </c>
      <c r="S3549" s="12">
        <f>(((J3549/60)/60)/24)+DATE(1970,1,1)</f>
        <v>42479.626875000002</v>
      </c>
      <c r="T3549" s="12">
        <f>(((I3549/60)/60)/24)+DATE(1970,1,1)</f>
        <v>42509.626875000002</v>
      </c>
    </row>
    <row r="3550" spans="1:20" ht="48" x14ac:dyDescent="0.2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5">
        <f>E3550/D3550</f>
        <v>1.0266285714285714</v>
      </c>
      <c r="P3550" s="8">
        <f>E3550/L3550</f>
        <v>106.62314540059347</v>
      </c>
      <c r="Q3550" t="str">
        <f>LEFT(N3550, SEARCH("&amp;", N3550,1)-1)</f>
        <v xml:space="preserve">film </v>
      </c>
      <c r="R3550" t="str">
        <f>RIGHT(N3550,LEN(N3550)-SEARCH("&amp; ",N3550,1))</f>
        <v xml:space="preserve"> video/documentary</v>
      </c>
      <c r="S3550" s="12">
        <f>(((J3550/60)/60)/24)+DATE(1970,1,1)</f>
        <v>42647.446597222224</v>
      </c>
      <c r="T3550" s="12">
        <f>(((I3550/60)/60)/24)+DATE(1970,1,1)</f>
        <v>42682.488263888896</v>
      </c>
    </row>
    <row r="3551" spans="1:20" ht="48" x14ac:dyDescent="0.2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5">
        <f>E3551/D3551</f>
        <v>1.0182857142857142</v>
      </c>
      <c r="P3551" s="8">
        <f>E3551/L3551</f>
        <v>104.82352941176471</v>
      </c>
      <c r="Q3551" t="str">
        <f>LEFT(N3551, SEARCH("&amp;", N3551,1)-1)</f>
        <v xml:space="preserve">film </v>
      </c>
      <c r="R3551" t="str">
        <f>RIGHT(N3551,LEN(N3551)-SEARCH("&amp; ",N3551,1))</f>
        <v xml:space="preserve"> video/documentary</v>
      </c>
      <c r="S3551" s="12">
        <f>(((J3551/60)/60)/24)+DATE(1970,1,1)</f>
        <v>41379.515775462962</v>
      </c>
      <c r="T3551" s="12">
        <f>(((I3551/60)/60)/24)+DATE(1970,1,1)</f>
        <v>41411.165972222225</v>
      </c>
    </row>
    <row r="3552" spans="1:20" ht="48" x14ac:dyDescent="0.2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5">
        <f>E3552/D3552</f>
        <v>1.2502285714285715</v>
      </c>
      <c r="P3552" s="8">
        <f>E3552/L3552</f>
        <v>146.34782608695653</v>
      </c>
      <c r="Q3552" t="str">
        <f>LEFT(N3552, SEARCH("&amp;", N3552,1)-1)</f>
        <v xml:space="preserve">film </v>
      </c>
      <c r="R3552" t="str">
        <f>RIGHT(N3552,LEN(N3552)-SEARCH("&amp; ",N3552,1))</f>
        <v xml:space="preserve"> video/documentary</v>
      </c>
      <c r="S3552" s="12">
        <f>(((J3552/60)/60)/24)+DATE(1970,1,1)</f>
        <v>42772.669062500005</v>
      </c>
      <c r="T3552" s="12">
        <f>(((I3552/60)/60)/24)+DATE(1970,1,1)</f>
        <v>42802.875</v>
      </c>
    </row>
    <row r="3553" spans="1:20" ht="32" x14ac:dyDescent="0.2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5">
        <f>E3553/D3553</f>
        <v>1.1625714285714286</v>
      </c>
      <c r="P3553" s="8">
        <f>E3553/L3553</f>
        <v>246.60606060606059</v>
      </c>
      <c r="Q3553" t="str">
        <f>LEFT(N3553, SEARCH("&amp;", N3553,1)-1)</f>
        <v xml:space="preserve">film </v>
      </c>
      <c r="R3553" t="str">
        <f>RIGHT(N3553,LEN(N3553)-SEARCH("&amp; ",N3553,1))</f>
        <v xml:space="preserve"> video/documentary</v>
      </c>
      <c r="S3553" s="12">
        <f>(((J3553/60)/60)/24)+DATE(1970,1,1)</f>
        <v>41943.293912037036</v>
      </c>
      <c r="T3553" s="12">
        <f>(((I3553/60)/60)/24)+DATE(1970,1,1)</f>
        <v>41974.3355787037</v>
      </c>
    </row>
    <row r="3554" spans="1:20" ht="48" x14ac:dyDescent="0.2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5">
        <f>E3554/D3554</f>
        <v>1.1107699999999998</v>
      </c>
      <c r="P3554" s="8">
        <f>E3554/L3554</f>
        <v>109.82189265536722</v>
      </c>
      <c r="Q3554" t="str">
        <f>LEFT(N3554, SEARCH("&amp;", N3554,1)-1)</f>
        <v xml:space="preserve">film </v>
      </c>
      <c r="R3554" t="str">
        <f>RIGHT(N3554,LEN(N3554)-SEARCH("&amp; ",N3554,1))</f>
        <v xml:space="preserve"> video/documentary</v>
      </c>
      <c r="S3554" s="12">
        <f>(((J3554/60)/60)/24)+DATE(1970,1,1)</f>
        <v>41936.001226851848</v>
      </c>
      <c r="T3554" s="12">
        <f>(((I3554/60)/60)/24)+DATE(1970,1,1)</f>
        <v>41966.042893518519</v>
      </c>
    </row>
    <row r="3555" spans="1:20" ht="48" x14ac:dyDescent="0.2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5">
        <f>E3555/D3555</f>
        <v>1.0309142857142857</v>
      </c>
      <c r="P3555" s="8">
        <f>E3555/L3555</f>
        <v>133.14391143911439</v>
      </c>
      <c r="Q3555" t="str">
        <f>LEFT(N3555, SEARCH("&amp;", N3555,1)-1)</f>
        <v xml:space="preserve">film </v>
      </c>
      <c r="R3555" t="str">
        <f>RIGHT(N3555,LEN(N3555)-SEARCH("&amp; ",N3555,1))</f>
        <v xml:space="preserve"> video/documentary</v>
      </c>
      <c r="S3555" s="12">
        <f>(((J3555/60)/60)/24)+DATE(1970,1,1)</f>
        <v>41646.628032407411</v>
      </c>
      <c r="T3555" s="12">
        <f>(((I3555/60)/60)/24)+DATE(1970,1,1)</f>
        <v>41675.961111111108</v>
      </c>
    </row>
    <row r="3556" spans="1:20" ht="32" x14ac:dyDescent="0.2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5">
        <f>E3556/D3556</f>
        <v>1.2682285714285715</v>
      </c>
      <c r="P3556" s="8">
        <f>E3556/L3556</f>
        <v>1644</v>
      </c>
      <c r="Q3556" t="str">
        <f>LEFT(N3556, SEARCH("/", N3556,1)-1)</f>
        <v>technology</v>
      </c>
      <c r="R3556" t="str">
        <f>RIGHT(N3556,LEN(N3556)-SEARCH("/",N3556,1))</f>
        <v>wearables</v>
      </c>
      <c r="S3556" s="12">
        <f>(((J3556/60)/60)/24)+DATE(1970,1,1)</f>
        <v>41891.693379629629</v>
      </c>
      <c r="T3556" s="12">
        <f>(((I3556/60)/60)/24)+DATE(1970,1,1)</f>
        <v>41926.693379629629</v>
      </c>
    </row>
    <row r="3557" spans="1:20" ht="48" x14ac:dyDescent="0.2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5">
        <f>E3557/D3557</f>
        <v>8.5142857142857138E-3</v>
      </c>
      <c r="P3557" s="8">
        <f>E3557/L3557</f>
        <v>99.333333333333329</v>
      </c>
      <c r="Q3557" t="str">
        <f>LEFT(N3557, SEARCH("/", N3557,1)-1)</f>
        <v>technology</v>
      </c>
      <c r="R3557" t="str">
        <f>RIGHT(N3557,LEN(N3557)-SEARCH("/",N3557,1))</f>
        <v>wearables</v>
      </c>
      <c r="S3557" s="12">
        <f>(((J3557/60)/60)/24)+DATE(1970,1,1)</f>
        <v>42634.900046296301</v>
      </c>
      <c r="T3557" s="12">
        <f>(((I3557/60)/60)/24)+DATE(1970,1,1)</f>
        <v>42674.900046296301</v>
      </c>
    </row>
    <row r="3558" spans="1:20" ht="32" x14ac:dyDescent="0.2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5">
        <f>E3558/D3558</f>
        <v>1.0771428571428571E-2</v>
      </c>
      <c r="P3558" s="8">
        <f>E3558/L3558</f>
        <v>41.888888888888886</v>
      </c>
      <c r="Q3558" t="str">
        <f>LEFT(N3558, SEARCH("/", N3558,1)-1)</f>
        <v>technology</v>
      </c>
      <c r="R3558" t="str">
        <f>RIGHT(N3558,LEN(N3558)-SEARCH("/",N3558,1))</f>
        <v>wearables</v>
      </c>
      <c r="S3558" s="12">
        <f>(((J3558/60)/60)/24)+DATE(1970,1,1)</f>
        <v>42625.635636574079</v>
      </c>
      <c r="T3558" s="12">
        <f>(((I3558/60)/60)/24)+DATE(1970,1,1)</f>
        <v>42660.635636574079</v>
      </c>
    </row>
    <row r="3559" spans="1:20" ht="48" x14ac:dyDescent="0.2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5">
        <f>E3559/D3559</f>
        <v>0.82817600000000002</v>
      </c>
      <c r="P3559" s="8">
        <f>E3559/L3559</f>
        <v>301.93916666666667</v>
      </c>
      <c r="Q3559" t="str">
        <f>LEFT(N3559, SEARCH("/", N3559,1)-1)</f>
        <v>technology</v>
      </c>
      <c r="R3559" t="str">
        <f>RIGHT(N3559,LEN(N3559)-SEARCH("/",N3559,1))</f>
        <v>wearables</v>
      </c>
      <c r="S3559" s="12">
        <f>(((J3559/60)/60)/24)+DATE(1970,1,1)</f>
        <v>42506.416990740734</v>
      </c>
      <c r="T3559" s="12">
        <f>(((I3559/60)/60)/24)+DATE(1970,1,1)</f>
        <v>42541.790972222225</v>
      </c>
    </row>
    <row r="3560" spans="1:20" ht="64" x14ac:dyDescent="0.2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5">
        <f>E3560/D3560</f>
        <v>1.6714285714285713E-2</v>
      </c>
      <c r="P3560" s="8">
        <f>E3560/L3560</f>
        <v>25.434782608695652</v>
      </c>
      <c r="Q3560" t="str">
        <f>LEFT(N3560, SEARCH("/", N3560,1)-1)</f>
        <v>games</v>
      </c>
      <c r="R3560" t="str">
        <f>RIGHT(N3560,LEN(N3560)-SEARCH("/",N3560,1))</f>
        <v>mobile games</v>
      </c>
      <c r="S3560" s="12">
        <f>(((J3560/60)/60)/24)+DATE(1970,1,1)</f>
        <v>41926.854166666664</v>
      </c>
      <c r="T3560" s="12">
        <f>(((I3560/60)/60)/24)+DATE(1970,1,1)</f>
        <v>41957.895833333328</v>
      </c>
    </row>
    <row r="3561" spans="1:20" ht="48" x14ac:dyDescent="0.2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5">
        <f>E3561/D3561</f>
        <v>3.5714285714285713E-3</v>
      </c>
      <c r="P3561" s="8">
        <f>E3561/L3561</f>
        <v>31.25</v>
      </c>
      <c r="Q3561" t="str">
        <f>LEFT(N3561, SEARCH("/", N3561,1)-1)</f>
        <v>games</v>
      </c>
      <c r="R3561" t="str">
        <f>RIGHT(N3561,LEN(N3561)-SEARCH("/",N3561,1))</f>
        <v>mobile games</v>
      </c>
      <c r="S3561" s="12">
        <f>(((J3561/60)/60)/24)+DATE(1970,1,1)</f>
        <v>42736.9066087963</v>
      </c>
      <c r="T3561" s="12">
        <f>(((I3561/60)/60)/24)+DATE(1970,1,1)</f>
        <v>42756.9066087963</v>
      </c>
    </row>
    <row r="3562" spans="1:20" ht="48" x14ac:dyDescent="0.2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5">
        <f>E3562/D3562</f>
        <v>3.0285714285714286E-3</v>
      </c>
      <c r="P3562" s="8">
        <f>E3562/L3562</f>
        <v>26.5</v>
      </c>
      <c r="Q3562" t="str">
        <f>LEFT(N3562, SEARCH("/", N3562,1)-1)</f>
        <v>technology</v>
      </c>
      <c r="R3562" t="str">
        <f>RIGHT(N3562,LEN(N3562)-SEARCH("/",N3562,1))</f>
        <v>wearables</v>
      </c>
      <c r="S3562" s="12">
        <f>(((J3562/60)/60)/24)+DATE(1970,1,1)</f>
        <v>42115.656539351854</v>
      </c>
      <c r="T3562" s="12">
        <f>(((I3562/60)/60)/24)+DATE(1970,1,1)</f>
        <v>42145.656539351854</v>
      </c>
    </row>
    <row r="3563" spans="1:20" ht="48" x14ac:dyDescent="0.2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5">
        <f>E3563/D3563</f>
        <v>0.22494285714285714</v>
      </c>
      <c r="P3563" s="8">
        <f>E3563/L3563</f>
        <v>157.46</v>
      </c>
      <c r="Q3563" t="str">
        <f>LEFT(N3563, SEARCH("/", N3563,1)-1)</f>
        <v>technology</v>
      </c>
      <c r="R3563" t="str">
        <f>RIGHT(N3563,LEN(N3563)-SEARCH("/",N3563,1))</f>
        <v>wearables</v>
      </c>
      <c r="S3563" s="12">
        <f>(((J3563/60)/60)/24)+DATE(1970,1,1)</f>
        <v>42522.276724537034</v>
      </c>
      <c r="T3563" s="12">
        <f>(((I3563/60)/60)/24)+DATE(1970,1,1)</f>
        <v>42553.166666666672</v>
      </c>
    </row>
    <row r="3564" spans="1:20" ht="48" x14ac:dyDescent="0.2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5">
        <f>E3564/D3564</f>
        <v>1.3482571428571428</v>
      </c>
      <c r="P3564" s="8">
        <f>E3564/L3564</f>
        <v>53.991990846681922</v>
      </c>
      <c r="Q3564" t="str">
        <f>LEFT(N3564, SEARCH("/", N3564,1)-1)</f>
        <v>photography</v>
      </c>
      <c r="R3564" t="str">
        <f>RIGHT(N3564,LEN(N3564)-SEARCH("/",N3564,1))</f>
        <v>photobooks</v>
      </c>
      <c r="S3564" s="12">
        <f>(((J3564/60)/60)/24)+DATE(1970,1,1)</f>
        <v>42275.767303240747</v>
      </c>
      <c r="T3564" s="12">
        <f>(((I3564/60)/60)/24)+DATE(1970,1,1)</f>
        <v>42300.767303240747</v>
      </c>
    </row>
    <row r="3565" spans="1:20" ht="20" x14ac:dyDescent="0.2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5">
        <f>E3565/D3565</f>
        <v>2.142857142857143E-3</v>
      </c>
      <c r="P3565" s="8">
        <f>E3565/L3565</f>
        <v>37.5</v>
      </c>
      <c r="Q3565" t="str">
        <f>LEFT(N3565, SEARCH("/", N3565,1)-1)</f>
        <v>music</v>
      </c>
      <c r="R3565" t="str">
        <f>RIGHT(N3565,LEN(N3565)-SEARCH("/",N3565,1))</f>
        <v>faith</v>
      </c>
      <c r="S3565" s="12">
        <f>(((J3565/60)/60)/24)+DATE(1970,1,1)</f>
        <v>42460.610520833332</v>
      </c>
      <c r="T3565" s="12">
        <f>(((I3565/60)/60)/24)+DATE(1970,1,1)</f>
        <v>42504.207638888889</v>
      </c>
    </row>
    <row r="3566" spans="1:20" ht="48" x14ac:dyDescent="0.2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5">
        <f>E3566/D3566</f>
        <v>0.15491428571428573</v>
      </c>
      <c r="P3566" s="8">
        <f>E3566/L3566</f>
        <v>71.34210526315789</v>
      </c>
      <c r="Q3566" t="str">
        <f>LEFT(N3566, SEARCH("/", N3566,1)-1)</f>
        <v>photography</v>
      </c>
      <c r="R3566" t="str">
        <f>RIGHT(N3566,LEN(N3566)-SEARCH("/",N3566,1))</f>
        <v>photobooks</v>
      </c>
      <c r="S3566" s="12">
        <f>(((J3566/60)/60)/24)+DATE(1970,1,1)</f>
        <v>42388.575104166666</v>
      </c>
      <c r="T3566" s="12">
        <f>(((I3566/60)/60)/24)+DATE(1970,1,1)</f>
        <v>42421.575104166666</v>
      </c>
    </row>
    <row r="3567" spans="1:20" ht="48" x14ac:dyDescent="0.2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5">
        <f>E3567/D3567</f>
        <v>0.14111428571428572</v>
      </c>
      <c r="P3567" s="8">
        <f>E3567/L3567</f>
        <v>129.97368421052633</v>
      </c>
      <c r="Q3567" t="str">
        <f>LEFT(N3567, SEARCH("/", N3567,1)-1)</f>
        <v>technology</v>
      </c>
      <c r="R3567" t="str">
        <f>RIGHT(N3567,LEN(N3567)-SEARCH("/",N3567,1))</f>
        <v>gadgets</v>
      </c>
      <c r="S3567" s="12">
        <f>(((J3567/60)/60)/24)+DATE(1970,1,1)</f>
        <v>41905.429155092592</v>
      </c>
      <c r="T3567" s="12">
        <f>(((I3567/60)/60)/24)+DATE(1970,1,1)</f>
        <v>41935.429155092592</v>
      </c>
    </row>
    <row r="3568" spans="1:20" ht="48" x14ac:dyDescent="0.2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5">
        <f>E3568/D3568</f>
        <v>1.9847237142857144</v>
      </c>
      <c r="P3568" s="8">
        <f>E3568/L3568</f>
        <v>101.85532258064516</v>
      </c>
      <c r="Q3568" t="str">
        <f>LEFT(N3568, SEARCH("/", N3568,1)-1)</f>
        <v>technology</v>
      </c>
      <c r="R3568" t="str">
        <f>RIGHT(N3568,LEN(N3568)-SEARCH("/",N3568,1))</f>
        <v>hardware</v>
      </c>
      <c r="S3568" s="12">
        <f>(((J3568/60)/60)/24)+DATE(1970,1,1)</f>
        <v>41526.60665509259</v>
      </c>
      <c r="T3568" s="12">
        <f>(((I3568/60)/60)/24)+DATE(1970,1,1)</f>
        <v>41563.60665509259</v>
      </c>
    </row>
    <row r="3569" spans="1:20" ht="48" x14ac:dyDescent="0.2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5">
        <f>E3569/D3569</f>
        <v>1.1359142857142857</v>
      </c>
      <c r="P3569" s="8">
        <f>E3569/L3569</f>
        <v>64.020933977455712</v>
      </c>
      <c r="Q3569" t="str">
        <f>LEFT(N3569, SEARCH("/", N3569,1)-1)</f>
        <v>technology</v>
      </c>
      <c r="R3569" t="str">
        <f>RIGHT(N3569,LEN(N3569)-SEARCH("/",N3569,1))</f>
        <v>hardware</v>
      </c>
      <c r="S3569" s="12">
        <f>(((J3569/60)/60)/24)+DATE(1970,1,1)</f>
        <v>41731.520949074074</v>
      </c>
      <c r="T3569" s="12">
        <f>(((I3569/60)/60)/24)+DATE(1970,1,1)</f>
        <v>41761.520949074074</v>
      </c>
    </row>
    <row r="3570" spans="1:20" ht="32" x14ac:dyDescent="0.2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5">
        <f>E3570/D3570</f>
        <v>5.2609431428571432</v>
      </c>
      <c r="P3570" s="8">
        <f>E3570/L3570</f>
        <v>54.883162444113267</v>
      </c>
      <c r="Q3570" t="str">
        <f>LEFT(N3570, SEARCH("/", N3570,1)-1)</f>
        <v>food</v>
      </c>
      <c r="R3570" t="str">
        <f>RIGHT(N3570,LEN(N3570)-SEARCH("/",N3570,1))</f>
        <v>small batch</v>
      </c>
      <c r="S3570" s="12">
        <f>(((J3570/60)/60)/24)+DATE(1970,1,1)</f>
        <v>41842.917129629634</v>
      </c>
      <c r="T3570" s="12">
        <f>(((I3570/60)/60)/24)+DATE(1970,1,1)</f>
        <v>41877.917129629634</v>
      </c>
    </row>
    <row r="3571" spans="1:20" ht="48" x14ac:dyDescent="0.2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5">
        <f>E3571/D3571</f>
        <v>1.0242285714285715</v>
      </c>
      <c r="P3571" s="8">
        <f>E3571/L3571</f>
        <v>219.92638036809817</v>
      </c>
      <c r="Q3571" t="str">
        <f>LEFT(N3571, SEARCH("/", N3571,1)-1)</f>
        <v>food</v>
      </c>
      <c r="R3571" t="str">
        <f>RIGHT(N3571,LEN(N3571)-SEARCH("/",N3571,1))</f>
        <v>small batch</v>
      </c>
      <c r="S3571" s="12">
        <f>(((J3571/60)/60)/24)+DATE(1970,1,1)</f>
        <v>42332.89980324074</v>
      </c>
      <c r="T3571" s="12">
        <f>(((I3571/60)/60)/24)+DATE(1970,1,1)</f>
        <v>42363</v>
      </c>
    </row>
    <row r="3572" spans="1:20" ht="48" x14ac:dyDescent="0.2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5">
        <f>E3572/D3572</f>
        <v>7.1428571428571429E-4</v>
      </c>
      <c r="P3572" s="8">
        <f>E3572/L3572</f>
        <v>25</v>
      </c>
      <c r="Q3572" t="str">
        <f>LEFT(N3572, SEARCH("/", N3572,1)-1)</f>
        <v>technology</v>
      </c>
      <c r="R3572" t="str">
        <f>RIGHT(N3572,LEN(N3572)-SEARCH("/",N3572,1))</f>
        <v>web</v>
      </c>
      <c r="S3572" s="12">
        <f>(((J3572/60)/60)/24)+DATE(1970,1,1)</f>
        <v>41954.722916666666</v>
      </c>
      <c r="T3572" s="12">
        <f>(((I3572/60)/60)/24)+DATE(1970,1,1)</f>
        <v>42014.722916666666</v>
      </c>
    </row>
    <row r="3573" spans="1:20" ht="32" x14ac:dyDescent="0.2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5">
        <f>E3573/D3573</f>
        <v>2.8571428571428571E-5</v>
      </c>
      <c r="P3573" s="8">
        <f>E3573/L3573</f>
        <v>1</v>
      </c>
      <c r="Q3573" t="str">
        <f>LEFT(N3573, SEARCH("/", N3573,1)-1)</f>
        <v>food</v>
      </c>
      <c r="R3573" t="str">
        <f>RIGHT(N3573,LEN(N3573)-SEARCH("/",N3573,1))</f>
        <v>food trucks</v>
      </c>
      <c r="S3573" s="12">
        <f>(((J3573/60)/60)/24)+DATE(1970,1,1)</f>
        <v>42045.784155092595</v>
      </c>
      <c r="T3573" s="12">
        <f>(((I3573/60)/60)/24)+DATE(1970,1,1)</f>
        <v>42075.742488425924</v>
      </c>
    </row>
    <row r="3574" spans="1:20" ht="48" x14ac:dyDescent="0.2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5">
        <f>E3574/D3574</f>
        <v>1.0084571428571429</v>
      </c>
      <c r="P3574" s="8">
        <f>E3574/L3574</f>
        <v>271.50769230769231</v>
      </c>
      <c r="Q3574" t="str">
        <f>LEFT(N3574, SEARCH("/", N3574,1)-1)</f>
        <v>food</v>
      </c>
      <c r="R3574" t="str">
        <f>RIGHT(N3574,LEN(N3574)-SEARCH("/",N3574,1))</f>
        <v>small batch</v>
      </c>
      <c r="S3574" s="12">
        <f>(((J3574/60)/60)/24)+DATE(1970,1,1)</f>
        <v>42770.201481481476</v>
      </c>
      <c r="T3574" s="12">
        <f>(((I3574/60)/60)/24)+DATE(1970,1,1)</f>
        <v>42805.201481481476</v>
      </c>
    </row>
    <row r="3575" spans="1:20" ht="32" x14ac:dyDescent="0.2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5">
        <f>E3575/D3575</f>
        <v>0</v>
      </c>
      <c r="P3575" s="8" t="e">
        <f>E3575/L3575</f>
        <v>#DIV/0!</v>
      </c>
      <c r="Q3575" t="str">
        <f>LEFT(N3575, SEARCH("/", N3575,1)-1)</f>
        <v>food</v>
      </c>
      <c r="R3575" t="str">
        <f>RIGHT(N3575,LEN(N3575)-SEARCH("/",N3575,1))</f>
        <v>restaurants</v>
      </c>
      <c r="S3575" s="12">
        <f>(((J3575/60)/60)/24)+DATE(1970,1,1)</f>
        <v>41928.015439814815</v>
      </c>
      <c r="T3575" s="12">
        <f>(((I3575/60)/60)/24)+DATE(1970,1,1)</f>
        <v>41958.057106481487</v>
      </c>
    </row>
    <row r="3576" spans="1:20" ht="48" x14ac:dyDescent="0.2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5">
        <f>E3576/D3576</f>
        <v>0</v>
      </c>
      <c r="P3576" s="8" t="e">
        <f>E3576/L3576</f>
        <v>#DIV/0!</v>
      </c>
      <c r="Q3576" t="str">
        <f>LEFT(N3576, SEARCH("/", N3576,1)-1)</f>
        <v>food</v>
      </c>
      <c r="R3576" t="str">
        <f>RIGHT(N3576,LEN(N3576)-SEARCH("/",N3576,1))</f>
        <v>food trucks</v>
      </c>
      <c r="S3576" s="12">
        <f>(((J3576/60)/60)/24)+DATE(1970,1,1)</f>
        <v>41842.980879629627</v>
      </c>
      <c r="T3576" s="12">
        <f>(((I3576/60)/60)/24)+DATE(1970,1,1)</f>
        <v>41872.980879629627</v>
      </c>
    </row>
    <row r="3577" spans="1:20" ht="48" x14ac:dyDescent="0.2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5">
        <f>E3577/D3577</f>
        <v>0.23588571428571428</v>
      </c>
      <c r="P3577" s="8">
        <f>E3577/L3577</f>
        <v>305.77777777777777</v>
      </c>
      <c r="Q3577" t="str">
        <f>LEFT(N3577, SEARCH("/", N3577,1)-1)</f>
        <v>food</v>
      </c>
      <c r="R3577" t="str">
        <f>RIGHT(N3577,LEN(N3577)-SEARCH("/",N3577,1))</f>
        <v>food trucks</v>
      </c>
      <c r="S3577" s="12">
        <f>(((J3577/60)/60)/24)+DATE(1970,1,1)</f>
        <v>41828.664456018516</v>
      </c>
      <c r="T3577" s="12">
        <f>(((I3577/60)/60)/24)+DATE(1970,1,1)</f>
        <v>41858.664456018516</v>
      </c>
    </row>
    <row r="3578" spans="1:20" ht="48" x14ac:dyDescent="0.2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5">
        <f>E3578/D3578</f>
        <v>3.038011142857143</v>
      </c>
      <c r="P3578" s="8">
        <f>E3578/L3578</f>
        <v>157.29347633136095</v>
      </c>
      <c r="Q3578" t="str">
        <f>LEFT(N3578, SEARCH("/", N3578,1)-1)</f>
        <v>technology</v>
      </c>
      <c r="R3578" t="str">
        <f>RIGHT(N3578,LEN(N3578)-SEARCH("/",N3578,1))</f>
        <v>space exploration</v>
      </c>
      <c r="S3578" s="12">
        <f>(((J3578/60)/60)/24)+DATE(1970,1,1)</f>
        <v>41075.237858796296</v>
      </c>
      <c r="T3578" s="12">
        <f>(((I3578/60)/60)/24)+DATE(1970,1,1)</f>
        <v>41105.237858796296</v>
      </c>
    </row>
    <row r="3579" spans="1:20" ht="64" x14ac:dyDescent="0.2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5">
        <f>E3579/D3579</f>
        <v>0.62839999999999996</v>
      </c>
      <c r="P3579" s="8">
        <f>E3579/L3579</f>
        <v>128.61988304093566</v>
      </c>
      <c r="Q3579" t="str">
        <f>LEFT(N3579, SEARCH("/", N3579,1)-1)</f>
        <v>technology</v>
      </c>
      <c r="R3579" t="str">
        <f>RIGHT(N3579,LEN(N3579)-SEARCH("/",N3579,1))</f>
        <v>makerspaces</v>
      </c>
      <c r="S3579" s="12">
        <f>(((J3579/60)/60)/24)+DATE(1970,1,1)</f>
        <v>42529.632754629631</v>
      </c>
      <c r="T3579" s="12">
        <f>(((I3579/60)/60)/24)+DATE(1970,1,1)</f>
        <v>42556.207638888889</v>
      </c>
    </row>
    <row r="3580" spans="1:20" ht="48" x14ac:dyDescent="0.2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5">
        <f>E3580/D3580</f>
        <v>2.8571428571428571E-5</v>
      </c>
      <c r="P3580" s="8">
        <f>E3580/L3580</f>
        <v>1</v>
      </c>
      <c r="Q3580" t="str">
        <f>LEFT(N3580, SEARCH("/", N3580,1)-1)</f>
        <v>food</v>
      </c>
      <c r="R3580" t="str">
        <f>RIGHT(N3580,LEN(N3580)-SEARCH("/",N3580,1))</f>
        <v>food trucks</v>
      </c>
      <c r="S3580" s="12">
        <f>(((J3580/60)/60)/24)+DATE(1970,1,1)</f>
        <v>42551.961689814809</v>
      </c>
      <c r="T3580" s="12">
        <f>(((I3580/60)/60)/24)+DATE(1970,1,1)</f>
        <v>42581.961689814809</v>
      </c>
    </row>
    <row r="3581" spans="1:20" ht="48" x14ac:dyDescent="0.2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5">
        <f>E3581/D3581</f>
        <v>1.1229714285714285</v>
      </c>
      <c r="P3581" s="8">
        <f>E3581/L3581</f>
        <v>149.44486692015209</v>
      </c>
      <c r="Q3581" t="str">
        <f>LEFT(N3581, SEARCH("/", N3581,1)-1)</f>
        <v>theater</v>
      </c>
      <c r="R3581" t="str">
        <f>RIGHT(N3581,LEN(N3581)-SEARCH("/",N3581,1))</f>
        <v>spaces</v>
      </c>
      <c r="S3581" s="12">
        <f>(((J3581/60)/60)/24)+DATE(1970,1,1)</f>
        <v>41899.294942129629</v>
      </c>
      <c r="T3581" s="12">
        <f>(((I3581/60)/60)/24)+DATE(1970,1,1)</f>
        <v>41928.290972222225</v>
      </c>
    </row>
    <row r="3582" spans="1:20" ht="48" x14ac:dyDescent="0.2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5">
        <f>E3582/D3582</f>
        <v>2E-3</v>
      </c>
      <c r="P3582" s="8">
        <f>E3582/L3582</f>
        <v>23.333333333333332</v>
      </c>
      <c r="Q3582" t="str">
        <f>LEFT(N3582, SEARCH("/", N3582,1)-1)</f>
        <v>theater</v>
      </c>
      <c r="R3582" t="str">
        <f>RIGHT(N3582,LEN(N3582)-SEARCH("/",N3582,1))</f>
        <v>plays</v>
      </c>
      <c r="S3582" s="12">
        <f>(((J3582/60)/60)/24)+DATE(1970,1,1)</f>
        <v>42123.648831018523</v>
      </c>
      <c r="T3582" s="12">
        <f>(((I3582/60)/60)/24)+DATE(1970,1,1)</f>
        <v>42153.648831018523</v>
      </c>
    </row>
    <row r="3583" spans="1:20" ht="32" x14ac:dyDescent="0.2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5">
        <f>E3583/D3583</f>
        <v>1.7194285714285715</v>
      </c>
      <c r="P3583" s="8">
        <f>E3583/L3583</f>
        <v>153.5204081632653</v>
      </c>
      <c r="Q3583" t="str">
        <f>LEFT(N3583, SEARCH("/", N3583,1)-1)</f>
        <v>theater</v>
      </c>
      <c r="R3583" t="str">
        <f>RIGHT(N3583,LEN(N3583)-SEARCH("/",N3583,1))</f>
        <v>spaces</v>
      </c>
      <c r="S3583" s="12">
        <f>(((J3583/60)/60)/24)+DATE(1970,1,1)</f>
        <v>42090.912500000006</v>
      </c>
      <c r="T3583" s="12">
        <f>(((I3583/60)/60)/24)+DATE(1970,1,1)</f>
        <v>42150.912500000006</v>
      </c>
    </row>
    <row r="3584" spans="1:20" ht="48" x14ac:dyDescent="0.2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5">
        <f>E3584/D3584</f>
        <v>1.6022808571428573</v>
      </c>
      <c r="P3584" s="8">
        <f>E3584/L3584</f>
        <v>60.300892473118282</v>
      </c>
      <c r="Q3584" t="str">
        <f>LEFT(N3584, SEARCH("/", N3584,1)-1)</f>
        <v>theater</v>
      </c>
      <c r="R3584" t="str">
        <f>RIGHT(N3584,LEN(N3584)-SEARCH("/",N3584,1))</f>
        <v>plays</v>
      </c>
      <c r="S3584" s="12">
        <f>(((J3584/60)/60)/24)+DATE(1970,1,1)</f>
        <v>41940.69158564815</v>
      </c>
      <c r="T3584" s="12">
        <f>(((I3584/60)/60)/24)+DATE(1970,1,1)</f>
        <v>41969.332638888889</v>
      </c>
    </row>
    <row r="3585" spans="1:20" ht="64" x14ac:dyDescent="0.2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5">
        <f>E3585/D3585</f>
        <v>1.0035142857142858</v>
      </c>
      <c r="P3585" s="8">
        <f>E3585/L3585</f>
        <v>262.11194029850748</v>
      </c>
      <c r="Q3585" t="str">
        <f>LEFT(N3585, SEARCH("/", N3585,1)-1)</f>
        <v>theater</v>
      </c>
      <c r="R3585" t="str">
        <f>RIGHT(N3585,LEN(N3585)-SEARCH("/",N3585,1))</f>
        <v>plays</v>
      </c>
      <c r="S3585" s="12">
        <f>(((J3585/60)/60)/24)+DATE(1970,1,1)</f>
        <v>42219.665173611109</v>
      </c>
      <c r="T3585" s="12">
        <f>(((I3585/60)/60)/24)+DATE(1970,1,1)</f>
        <v>42257.165972222225</v>
      </c>
    </row>
    <row r="3586" spans="1:20" ht="32" x14ac:dyDescent="0.2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5">
        <f>E3586/D3586</f>
        <v>1.0078754285714286</v>
      </c>
      <c r="P3586" s="8">
        <f>E3586/L3586</f>
        <v>131.13620817843866</v>
      </c>
      <c r="Q3586" t="str">
        <f>LEFT(N3586, SEARCH("/", N3586,1)-1)</f>
        <v>theater</v>
      </c>
      <c r="R3586" t="str">
        <f>RIGHT(N3586,LEN(N3586)-SEARCH("/",N3586,1))</f>
        <v>plays</v>
      </c>
      <c r="S3586" s="12">
        <f>(((J3586/60)/60)/24)+DATE(1970,1,1)</f>
        <v>42252.474351851852</v>
      </c>
      <c r="T3586" s="12">
        <f>(((I3586/60)/60)/24)+DATE(1970,1,1)</f>
        <v>42276.165972222225</v>
      </c>
    </row>
    <row r="3587" spans="1:20" ht="48" x14ac:dyDescent="0.2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5">
        <f>E3587/D3587</f>
        <v>1.1440928571428572</v>
      </c>
      <c r="P3587" s="8">
        <f>E3587/L3587</f>
        <v>119.17633928571429</v>
      </c>
      <c r="Q3587" t="str">
        <f>LEFT(N3587, SEARCH("/", N3587,1)-1)</f>
        <v>theater</v>
      </c>
      <c r="R3587" t="str">
        <f>RIGHT(N3587,LEN(N3587)-SEARCH("/",N3587,1))</f>
        <v>plays</v>
      </c>
      <c r="S3587" s="12">
        <f>(((J3587/60)/60)/24)+DATE(1970,1,1)</f>
        <v>42480.078715277778</v>
      </c>
      <c r="T3587" s="12">
        <f>(((I3587/60)/60)/24)+DATE(1970,1,1)</f>
        <v>42504.165972222225</v>
      </c>
    </row>
    <row r="3588" spans="1:20" ht="32" x14ac:dyDescent="0.2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>E3588/D3588</f>
        <v>1.7098591549295775E-2</v>
      </c>
      <c r="P3588" s="8">
        <f>E3588/L3588</f>
        <v>25.291666666666668</v>
      </c>
      <c r="Q3588" t="str">
        <f>LEFT(N3588, SEARCH("/", N3588,1)-1)</f>
        <v>games</v>
      </c>
      <c r="R3588" t="str">
        <f>RIGHT(N3588,LEN(N3588)-SEARCH("/",N3588,1))</f>
        <v>video games</v>
      </c>
      <c r="S3588" s="12">
        <f>(((J3588/60)/60)/24)+DATE(1970,1,1)</f>
        <v>41499.546759259261</v>
      </c>
      <c r="T3588" s="12">
        <f>(((I3588/60)/60)/24)+DATE(1970,1,1)</f>
        <v>41531.546759259261</v>
      </c>
    </row>
    <row r="3589" spans="1:20" ht="48" x14ac:dyDescent="0.2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>E3589/D3589</f>
        <v>1.1263736263736264</v>
      </c>
      <c r="P3589" s="8">
        <f>E3589/L3589</f>
        <v>109.04255319148936</v>
      </c>
      <c r="Q3589" t="str">
        <f>LEFT(N3589, SEARCH("&amp;", N3589,1)-1)</f>
        <v xml:space="preserve">film </v>
      </c>
      <c r="R3589" t="str">
        <f>RIGHT(N3589,LEN(N3589)-SEARCH("&amp; ",N3589,1))</f>
        <v xml:space="preserve"> video/documentary</v>
      </c>
      <c r="S3589" s="12">
        <f>(((J3589/60)/60)/24)+DATE(1970,1,1)</f>
        <v>41949.697962962964</v>
      </c>
      <c r="T3589" s="12">
        <f>(((I3589/60)/60)/24)+DATE(1970,1,1)</f>
        <v>41994.697962962964</v>
      </c>
    </row>
    <row r="3590" spans="1:20" ht="48" x14ac:dyDescent="0.2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5">
        <f>E3590/D3590</f>
        <v>0</v>
      </c>
      <c r="P3590" s="8" t="e">
        <f>E3590/L3590</f>
        <v>#DIV/0!</v>
      </c>
      <c r="Q3590" t="str">
        <f>LEFT(N3590, SEARCH("/", N3590,1)-1)</f>
        <v>publishing</v>
      </c>
      <c r="R3590" t="str">
        <f>RIGHT(N3590,LEN(N3590)-SEARCH("/",N3590,1))</f>
        <v>translations</v>
      </c>
      <c r="S3590" s="12">
        <f>(((J3590/60)/60)/24)+DATE(1970,1,1)</f>
        <v>42312.204814814817</v>
      </c>
      <c r="T3590" s="12">
        <f>(((I3590/60)/60)/24)+DATE(1970,1,1)</f>
        <v>42340.725694444445</v>
      </c>
    </row>
    <row r="3591" spans="1:20" ht="48" x14ac:dyDescent="0.2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5">
        <f>E3591/D3591</f>
        <v>1.2513513513513513E-2</v>
      </c>
      <c r="P3591" s="8">
        <f>E3591/L3591</f>
        <v>57.875</v>
      </c>
      <c r="Q3591" t="str">
        <f>LEFT(N3591, SEARCH("/", N3591,1)-1)</f>
        <v>technology</v>
      </c>
      <c r="R3591" t="str">
        <f>RIGHT(N3591,LEN(N3591)-SEARCH("/",N3591,1))</f>
        <v>web</v>
      </c>
      <c r="S3591" s="12">
        <f>(((J3591/60)/60)/24)+DATE(1970,1,1)</f>
        <v>41989.853692129633</v>
      </c>
      <c r="T3591" s="12">
        <f>(((I3591/60)/60)/24)+DATE(1970,1,1)</f>
        <v>42019.811805555553</v>
      </c>
    </row>
    <row r="3592" spans="1:20" ht="48" x14ac:dyDescent="0.2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>E3592/D3592</f>
        <v>1.0681333333333334</v>
      </c>
      <c r="P3592" s="8">
        <f>E3592/L3592</f>
        <v>170.44680851063831</v>
      </c>
      <c r="Q3592" t="str">
        <f>LEFT(N3592, SEARCH("/", N3592,1)-1)</f>
        <v>photography</v>
      </c>
      <c r="R3592" t="str">
        <f>RIGHT(N3592,LEN(N3592)-SEARCH("/",N3592,1))</f>
        <v>photobooks</v>
      </c>
      <c r="S3592" s="12">
        <f>(((J3592/60)/60)/24)+DATE(1970,1,1)</f>
        <v>42493.167719907404</v>
      </c>
      <c r="T3592" s="12">
        <f>(((I3592/60)/60)/24)+DATE(1970,1,1)</f>
        <v>42528.167719907404</v>
      </c>
    </row>
    <row r="3593" spans="1:20" ht="32" x14ac:dyDescent="0.2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>E3593/D3593</f>
        <v>0.21906971229845085</v>
      </c>
      <c r="P3593" s="8">
        <f>E3593/L3593</f>
        <v>66.520080000000007</v>
      </c>
      <c r="Q3593" t="str">
        <f>LEFT(N3593, SEARCH("&amp;", N3593,1)-1)</f>
        <v xml:space="preserve">film </v>
      </c>
      <c r="R3593" t="str">
        <f>RIGHT(N3593,LEN(N3593)-SEARCH("&amp; ",N3593,1))</f>
        <v xml:space="preserve"> video/animation</v>
      </c>
      <c r="S3593" s="12">
        <f>(((J3593/60)/60)/24)+DATE(1970,1,1)</f>
        <v>41381.50577546296</v>
      </c>
      <c r="T3593" s="12">
        <f>(((I3593/60)/60)/24)+DATE(1970,1,1)</f>
        <v>41411.50577546296</v>
      </c>
    </row>
    <row r="3594" spans="1:20" ht="48" x14ac:dyDescent="0.2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5">
        <f>E3594/D3594</f>
        <v>1.013157894736842</v>
      </c>
      <c r="P3594" s="8">
        <f>E3594/L3594</f>
        <v>287.31343283582089</v>
      </c>
      <c r="Q3594" t="str">
        <f>LEFT(N3594, SEARCH("&amp;", N3594,1)-1)</f>
        <v xml:space="preserve">film </v>
      </c>
      <c r="R3594" t="str">
        <f>RIGHT(N3594,LEN(N3594)-SEARCH("&amp; ",N3594,1))</f>
        <v xml:space="preserve"> video/documentary</v>
      </c>
      <c r="S3594" s="12">
        <f>(((J3594/60)/60)/24)+DATE(1970,1,1)</f>
        <v>41019.793032407404</v>
      </c>
      <c r="T3594" s="12">
        <f>(((I3594/60)/60)/24)+DATE(1970,1,1)</f>
        <v>41049.793032407404</v>
      </c>
    </row>
    <row r="3595" spans="1:20" ht="48" x14ac:dyDescent="0.2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5">
        <f>E3595/D3595</f>
        <v>2.1398947368421051</v>
      </c>
      <c r="P3595" s="8">
        <f>E3595/L3595</f>
        <v>144.69039145907473</v>
      </c>
      <c r="Q3595" t="str">
        <f>LEFT(N3595, SEARCH("&amp;", N3595,1)-1)</f>
        <v xml:space="preserve">film </v>
      </c>
      <c r="R3595" t="str">
        <f>RIGHT(N3595,LEN(N3595)-SEARCH("&amp; ",N3595,1))</f>
        <v xml:space="preserve"> video/documentary</v>
      </c>
      <c r="S3595" s="12">
        <f>(((J3595/60)/60)/24)+DATE(1970,1,1)</f>
        <v>42200.67659722222</v>
      </c>
      <c r="T3595" s="12">
        <f>(((I3595/60)/60)/24)+DATE(1970,1,1)</f>
        <v>42231.25</v>
      </c>
    </row>
    <row r="3596" spans="1:20" ht="48" x14ac:dyDescent="0.2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5">
        <f>E3596/D3596</f>
        <v>2.631578947368421E-4</v>
      </c>
      <c r="P3596" s="8">
        <f>E3596/L3596</f>
        <v>10</v>
      </c>
      <c r="Q3596" t="str">
        <f>LEFT(N3596, SEARCH("/", N3596,1)-1)</f>
        <v>publishing</v>
      </c>
      <c r="R3596" t="str">
        <f>RIGHT(N3596,LEN(N3596)-SEARCH("/",N3596,1))</f>
        <v>fiction</v>
      </c>
      <c r="S3596" s="12">
        <f>(((J3596/60)/60)/24)+DATE(1970,1,1)</f>
        <v>42349.824097222227</v>
      </c>
      <c r="T3596" s="12">
        <f>(((I3596/60)/60)/24)+DATE(1970,1,1)</f>
        <v>42399.824097222227</v>
      </c>
    </row>
    <row r="3597" spans="1:20" ht="64" x14ac:dyDescent="0.2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5">
        <f>E3597/D3597</f>
        <v>0.19736842105263158</v>
      </c>
      <c r="P3597" s="8">
        <f>E3597/L3597</f>
        <v>500</v>
      </c>
      <c r="Q3597" t="str">
        <f>LEFT(N3597, SEARCH("/", N3597,1)-1)</f>
        <v>theater</v>
      </c>
      <c r="R3597" t="str">
        <f>RIGHT(N3597,LEN(N3597)-SEARCH("/",N3597,1))</f>
        <v>plays</v>
      </c>
      <c r="S3597" s="12">
        <f>(((J3597/60)/60)/24)+DATE(1970,1,1)</f>
        <v>42726.920081018514</v>
      </c>
      <c r="T3597" s="12">
        <f>(((I3597/60)/60)/24)+DATE(1970,1,1)</f>
        <v>42786.75</v>
      </c>
    </row>
    <row r="3598" spans="1:20" ht="48" x14ac:dyDescent="0.2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>E3598/D3598</f>
        <v>6.4158609339642042E-2</v>
      </c>
      <c r="P3598" s="8">
        <f>E3598/L3598</f>
        <v>41.583333333333336</v>
      </c>
      <c r="Q3598" t="str">
        <f>LEFT(N3598, SEARCH("/", N3598,1)-1)</f>
        <v>technology</v>
      </c>
      <c r="R3598" t="str">
        <f>RIGHT(N3598,LEN(N3598)-SEARCH("/",N3598,1))</f>
        <v>makerspaces</v>
      </c>
      <c r="S3598" s="12">
        <f>(((J3598/60)/60)/24)+DATE(1970,1,1)</f>
        <v>41821.020601851851</v>
      </c>
      <c r="T3598" s="12">
        <f>(((I3598/60)/60)/24)+DATE(1970,1,1)</f>
        <v>41849.020601851851</v>
      </c>
    </row>
    <row r="3599" spans="1:20" ht="48" x14ac:dyDescent="0.2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5">
        <f>E3599/D3599</f>
        <v>6.4102564102564103E-4</v>
      </c>
      <c r="P3599" s="8">
        <f>E3599/L3599</f>
        <v>25</v>
      </c>
      <c r="Q3599" t="str">
        <f>LEFT(N3599, SEARCH("&amp;", N3599,1)-1)</f>
        <v xml:space="preserve">film </v>
      </c>
      <c r="R3599" t="str">
        <f>RIGHT(N3599,LEN(N3599)-SEARCH("&amp; ",N3599,1))</f>
        <v xml:space="preserve"> video/animation</v>
      </c>
      <c r="S3599" s="12">
        <f>(((J3599/60)/60)/24)+DATE(1970,1,1)</f>
        <v>40800.6403587963</v>
      </c>
      <c r="T3599" s="12">
        <f>(((I3599/60)/60)/24)+DATE(1970,1,1)</f>
        <v>40860.682025462964</v>
      </c>
    </row>
    <row r="3600" spans="1:20" ht="32" x14ac:dyDescent="0.2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5">
        <f>E3600/D3600</f>
        <v>4.0000000000000001E-3</v>
      </c>
      <c r="P3600" s="8">
        <f>E3600/L3600</f>
        <v>39</v>
      </c>
      <c r="Q3600" t="str">
        <f>LEFT(N3600, SEARCH("/", N3600,1)-1)</f>
        <v>technology</v>
      </c>
      <c r="R3600" t="str">
        <f>RIGHT(N3600,LEN(N3600)-SEARCH("/",N3600,1))</f>
        <v>wearables</v>
      </c>
      <c r="S3600" s="12">
        <f>(((J3600/60)/60)/24)+DATE(1970,1,1)</f>
        <v>41990.438043981485</v>
      </c>
      <c r="T3600" s="12">
        <f>(((I3600/60)/60)/24)+DATE(1970,1,1)</f>
        <v>42020.438043981485</v>
      </c>
    </row>
    <row r="3601" spans="1:20" ht="32" x14ac:dyDescent="0.2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>E3601/D3601</f>
        <v>2.2842639593908631E-3</v>
      </c>
      <c r="P3601" s="8">
        <f>E3601/L3601</f>
        <v>30</v>
      </c>
      <c r="Q3601" t="str">
        <f>LEFT(N3601, SEARCH("/", N3601,1)-1)</f>
        <v>publishing</v>
      </c>
      <c r="R3601" t="str">
        <f>RIGHT(N3601,LEN(N3601)-SEARCH("/",N3601,1))</f>
        <v>children's books</v>
      </c>
      <c r="S3601" s="12">
        <f>(((J3601/60)/60)/24)+DATE(1970,1,1)</f>
        <v>41373.579675925925</v>
      </c>
      <c r="T3601" s="12">
        <f>(((I3601/60)/60)/24)+DATE(1970,1,1)</f>
        <v>41418.579675925925</v>
      </c>
    </row>
    <row r="3602" spans="1:20" ht="20" x14ac:dyDescent="0.2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5">
        <f>E3602/D3602</f>
        <v>5.5E-2</v>
      </c>
      <c r="P3602" s="8">
        <f>E3602/L3602</f>
        <v>220</v>
      </c>
      <c r="Q3602" t="str">
        <f>LEFT(N3602, SEARCH("&amp;", N3602,1)-1)</f>
        <v xml:space="preserve">film </v>
      </c>
      <c r="R3602" t="str">
        <f>RIGHT(N3602,LEN(N3602)-SEARCH("&amp; ",N3602,1))</f>
        <v xml:space="preserve"> video/drama</v>
      </c>
      <c r="S3602" s="12">
        <f>(((J3602/60)/60)/24)+DATE(1970,1,1)</f>
        <v>42570.91133101852</v>
      </c>
      <c r="T3602" s="12">
        <f>(((I3602/60)/60)/24)+DATE(1970,1,1)</f>
        <v>42600.91133101852</v>
      </c>
    </row>
    <row r="3603" spans="1:20" ht="48" x14ac:dyDescent="0.2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5">
        <f>E3603/D3603</f>
        <v>1.0462615</v>
      </c>
      <c r="P3603" s="8">
        <f>E3603/L3603</f>
        <v>55.066394736842106</v>
      </c>
      <c r="Q3603" t="str">
        <f>LEFT(N3603, SEARCH("&amp;", N3603,1)-1)</f>
        <v xml:space="preserve">film </v>
      </c>
      <c r="R3603" t="str">
        <f>RIGHT(N3603,LEN(N3603)-SEARCH("&amp; ",N3603,1))</f>
        <v xml:space="preserve"> video/documentary</v>
      </c>
      <c r="S3603" s="12">
        <f>(((J3603/60)/60)/24)+DATE(1970,1,1)</f>
        <v>40904.738194444442</v>
      </c>
      <c r="T3603" s="12">
        <f>(((I3603/60)/60)/24)+DATE(1970,1,1)</f>
        <v>40929.738194444442</v>
      </c>
    </row>
    <row r="3604" spans="1:20" ht="48" x14ac:dyDescent="0.2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5">
        <f>E3604/D3604</f>
        <v>1.0660499999999999</v>
      </c>
      <c r="P3604" s="8">
        <f>E3604/L3604</f>
        <v>97.356164383561648</v>
      </c>
      <c r="Q3604" t="str">
        <f>LEFT(N3604, SEARCH("&amp;", N3604,1)-1)</f>
        <v xml:space="preserve">film </v>
      </c>
      <c r="R3604" t="str">
        <f>RIGHT(N3604,LEN(N3604)-SEARCH("&amp; ",N3604,1))</f>
        <v xml:space="preserve"> video/documentary</v>
      </c>
      <c r="S3604" s="12">
        <f>(((J3604/60)/60)/24)+DATE(1970,1,1)</f>
        <v>42507.581412037034</v>
      </c>
      <c r="T3604" s="12">
        <f>(((I3604/60)/60)/24)+DATE(1970,1,1)</f>
        <v>42538.581412037034</v>
      </c>
    </row>
    <row r="3605" spans="1:20" ht="48" x14ac:dyDescent="0.2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5">
        <f>E3605/D3605</f>
        <v>1.252275</v>
      </c>
      <c r="P3605" s="8">
        <f>E3605/L3605</f>
        <v>188.31203007518798</v>
      </c>
      <c r="Q3605" t="str">
        <f>LEFT(N3605, SEARCH("&amp;", N3605,1)-1)</f>
        <v xml:space="preserve">film </v>
      </c>
      <c r="R3605" t="str">
        <f>RIGHT(N3605,LEN(N3605)-SEARCH("&amp; ",N3605,1))</f>
        <v xml:space="preserve"> video/documentary</v>
      </c>
      <c r="S3605" s="12">
        <f>(((J3605/60)/60)/24)+DATE(1970,1,1)</f>
        <v>42437.636469907404</v>
      </c>
      <c r="T3605" s="12">
        <f>(((I3605/60)/60)/24)+DATE(1970,1,1)</f>
        <v>42467.59480324074</v>
      </c>
    </row>
    <row r="3606" spans="1:20" ht="48" x14ac:dyDescent="0.2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5">
        <f>E3606/D3606</f>
        <v>1.1159049999999999</v>
      </c>
      <c r="P3606" s="8">
        <f>E3606/L3606</f>
        <v>117.77361477572559</v>
      </c>
      <c r="Q3606" t="str">
        <f>LEFT(N3606, SEARCH("&amp;", N3606,1)-1)</f>
        <v xml:space="preserve">film </v>
      </c>
      <c r="R3606" t="str">
        <f>RIGHT(N3606,LEN(N3606)-SEARCH("&amp; ",N3606,1))</f>
        <v xml:space="preserve"> video/documentary</v>
      </c>
      <c r="S3606" s="12">
        <f>(((J3606/60)/60)/24)+DATE(1970,1,1)</f>
        <v>42292.495474537034</v>
      </c>
      <c r="T3606" s="12">
        <f>(((I3606/60)/60)/24)+DATE(1970,1,1)</f>
        <v>42322.537141203706</v>
      </c>
    </row>
    <row r="3607" spans="1:20" ht="48" x14ac:dyDescent="0.2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5">
        <f>E3607/D3607</f>
        <v>1.0749999999999999E-2</v>
      </c>
      <c r="P3607" s="8">
        <f>E3607/L3607</f>
        <v>35.833333333333336</v>
      </c>
      <c r="Q3607" t="str">
        <f>LEFT(N3607, SEARCH("&amp;", N3607,1)-1)</f>
        <v xml:space="preserve">film </v>
      </c>
      <c r="R3607" t="str">
        <f>RIGHT(N3607,LEN(N3607)-SEARCH("&amp; ",N3607,1))</f>
        <v xml:space="preserve"> video/animation</v>
      </c>
      <c r="S3607" s="12">
        <f>(((J3607/60)/60)/24)+DATE(1970,1,1)</f>
        <v>41863.260381944441</v>
      </c>
      <c r="T3607" s="12">
        <f>(((I3607/60)/60)/24)+DATE(1970,1,1)</f>
        <v>41893.260381944441</v>
      </c>
    </row>
    <row r="3608" spans="1:20" ht="48" x14ac:dyDescent="0.2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5">
        <f>E3608/D3608</f>
        <v>0.19409999999999999</v>
      </c>
      <c r="P3608" s="8">
        <f>E3608/L3608</f>
        <v>55.457142857142856</v>
      </c>
      <c r="Q3608" t="str">
        <f>LEFT(N3608, SEARCH("&amp;", N3608,1)-1)</f>
        <v xml:space="preserve">film </v>
      </c>
      <c r="R3608" t="str">
        <f>RIGHT(N3608,LEN(N3608)-SEARCH("&amp; ",N3608,1))</f>
        <v xml:space="preserve"> video/animation</v>
      </c>
      <c r="S3608" s="12">
        <f>(((J3608/60)/60)/24)+DATE(1970,1,1)</f>
        <v>41465.500173611108</v>
      </c>
      <c r="T3608" s="12">
        <f>(((I3608/60)/60)/24)+DATE(1970,1,1)</f>
        <v>41495.500173611108</v>
      </c>
    </row>
    <row r="3609" spans="1:20" ht="48" x14ac:dyDescent="0.2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5">
        <f>E3609/D3609</f>
        <v>1.1916249999999999</v>
      </c>
      <c r="P3609" s="8">
        <f>E3609/L3609</f>
        <v>151.31746031746033</v>
      </c>
      <c r="Q3609" t="str">
        <f>LEFT(N3609, SEARCH("/", N3609,1)-1)</f>
        <v>technology</v>
      </c>
      <c r="R3609" t="str">
        <f>RIGHT(N3609,LEN(N3609)-SEARCH("/",N3609,1))</f>
        <v>wearables</v>
      </c>
      <c r="S3609" s="12">
        <f>(((J3609/60)/60)/24)+DATE(1970,1,1)</f>
        <v>42199.57</v>
      </c>
      <c r="T3609" s="12">
        <f>(((I3609/60)/60)/24)+DATE(1970,1,1)</f>
        <v>42229.57</v>
      </c>
    </row>
    <row r="3610" spans="1:20" ht="48" x14ac:dyDescent="0.2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5">
        <f>E3610/D3610</f>
        <v>0.22092500000000001</v>
      </c>
      <c r="P3610" s="8">
        <f>E3610/L3610</f>
        <v>23.948509485094849</v>
      </c>
      <c r="Q3610" t="str">
        <f>LEFT(N3610, SEARCH("/", N3610,1)-1)</f>
        <v>technology</v>
      </c>
      <c r="R3610" t="str">
        <f>RIGHT(N3610,LEN(N3610)-SEARCH("/",N3610,1))</f>
        <v>wearables</v>
      </c>
      <c r="S3610" s="12">
        <f>(((J3610/60)/60)/24)+DATE(1970,1,1)</f>
        <v>41835.581018518518</v>
      </c>
      <c r="T3610" s="12">
        <f>(((I3610/60)/60)/24)+DATE(1970,1,1)</f>
        <v>41895.581018518518</v>
      </c>
    </row>
    <row r="3611" spans="1:20" ht="48" x14ac:dyDescent="0.2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5">
        <f>E3611/D3611</f>
        <v>0</v>
      </c>
      <c r="P3611" s="8" t="e">
        <f>E3611/L3611</f>
        <v>#DIV/0!</v>
      </c>
      <c r="Q3611" t="str">
        <f>LEFT(N3611, SEARCH("/", N3611,1)-1)</f>
        <v>journalism</v>
      </c>
      <c r="R3611" t="str">
        <f>RIGHT(N3611,LEN(N3611)-SEARCH("/",N3611,1))</f>
        <v>audio</v>
      </c>
      <c r="S3611" s="12">
        <f>(((J3611/60)/60)/24)+DATE(1970,1,1)</f>
        <v>42047.900960648149</v>
      </c>
      <c r="T3611" s="12">
        <f>(((I3611/60)/60)/24)+DATE(1970,1,1)</f>
        <v>42089</v>
      </c>
    </row>
    <row r="3612" spans="1:20" ht="48" x14ac:dyDescent="0.2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5">
        <f>E3612/D3612</f>
        <v>1.325E-3</v>
      </c>
      <c r="P3612" s="8">
        <f>E3612/L3612</f>
        <v>13.25</v>
      </c>
      <c r="Q3612" t="str">
        <f>LEFT(N3612, SEARCH("/", N3612,1)-1)</f>
        <v>games</v>
      </c>
      <c r="R3612" t="str">
        <f>RIGHT(N3612,LEN(N3612)-SEARCH("/",N3612,1))</f>
        <v>video games</v>
      </c>
      <c r="S3612" s="12">
        <f>(((J3612/60)/60)/24)+DATE(1970,1,1)</f>
        <v>42429.695543981477</v>
      </c>
      <c r="T3612" s="12">
        <f>(((I3612/60)/60)/24)+DATE(1970,1,1)</f>
        <v>42459.653877314813</v>
      </c>
    </row>
    <row r="3613" spans="1:20" ht="48" x14ac:dyDescent="0.2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5">
        <f>E3613/D3613</f>
        <v>0</v>
      </c>
      <c r="P3613" s="8" t="e">
        <f>E3613/L3613</f>
        <v>#DIV/0!</v>
      </c>
      <c r="Q3613" t="str">
        <f>LEFT(N3613, SEARCH("/", N3613,1)-1)</f>
        <v>games</v>
      </c>
      <c r="R3613" t="str">
        <f>RIGHT(N3613,LEN(N3613)-SEARCH("/",N3613,1))</f>
        <v>mobile games</v>
      </c>
      <c r="S3613" s="12">
        <f>(((J3613/60)/60)/24)+DATE(1970,1,1)</f>
        <v>42332.908194444448</v>
      </c>
      <c r="T3613" s="12">
        <f>(((I3613/60)/60)/24)+DATE(1970,1,1)</f>
        <v>42362.908194444448</v>
      </c>
    </row>
    <row r="3614" spans="1:20" ht="48" x14ac:dyDescent="0.2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5">
        <f>E3614/D3614</f>
        <v>0.39627499999999999</v>
      </c>
      <c r="P3614" s="8">
        <f>E3614/L3614</f>
        <v>152.41346153846155</v>
      </c>
      <c r="Q3614" t="str">
        <f>LEFT(N3614, SEARCH("/", N3614,1)-1)</f>
        <v>technology</v>
      </c>
      <c r="R3614" t="str">
        <f>RIGHT(N3614,LEN(N3614)-SEARCH("/",N3614,1))</f>
        <v>wearables</v>
      </c>
      <c r="S3614" s="12">
        <f>(((J3614/60)/60)/24)+DATE(1970,1,1)</f>
        <v>42747.194502314815</v>
      </c>
      <c r="T3614" s="12">
        <f>(((I3614/60)/60)/24)+DATE(1970,1,1)</f>
        <v>42807.152835648143</v>
      </c>
    </row>
    <row r="3615" spans="1:20" ht="48" x14ac:dyDescent="0.2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5">
        <f>E3615/D3615</f>
        <v>0.31114999999999998</v>
      </c>
      <c r="P3615" s="8">
        <f>E3615/L3615</f>
        <v>102.01639344262296</v>
      </c>
      <c r="Q3615" t="str">
        <f>LEFT(N3615, SEARCH("/", N3615,1)-1)</f>
        <v>technology</v>
      </c>
      <c r="R3615" t="str">
        <f>RIGHT(N3615,LEN(N3615)-SEARCH("/",N3615,1))</f>
        <v>wearables</v>
      </c>
      <c r="S3615" s="12">
        <f>(((J3615/60)/60)/24)+DATE(1970,1,1)</f>
        <v>42402.709652777776</v>
      </c>
      <c r="T3615" s="12">
        <f>(((I3615/60)/60)/24)+DATE(1970,1,1)</f>
        <v>42432.709652777776</v>
      </c>
    </row>
    <row r="3616" spans="1:20" ht="48" x14ac:dyDescent="0.2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5">
        <f>E3616/D3616</f>
        <v>0.15325</v>
      </c>
      <c r="P3616" s="8">
        <f>E3616/L3616</f>
        <v>45.407407407407405</v>
      </c>
      <c r="Q3616" t="str">
        <f>LEFT(N3616, SEARCH("/", N3616,1)-1)</f>
        <v>technology</v>
      </c>
      <c r="R3616" t="str">
        <f>RIGHT(N3616,LEN(N3616)-SEARCH("/",N3616,1))</f>
        <v>wearables</v>
      </c>
      <c r="S3616" s="12">
        <f>(((J3616/60)/60)/24)+DATE(1970,1,1)</f>
        <v>41985.043657407412</v>
      </c>
      <c r="T3616" s="12">
        <f>(((I3616/60)/60)/24)+DATE(1970,1,1)</f>
        <v>42015.043657407412</v>
      </c>
    </row>
    <row r="3617" spans="1:20" ht="48" x14ac:dyDescent="0.2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5">
        <f>E3617/D3617</f>
        <v>0</v>
      </c>
      <c r="P3617" s="8" t="e">
        <f>E3617/L3617</f>
        <v>#DIV/0!</v>
      </c>
      <c r="Q3617" t="str">
        <f>LEFT(N3617, SEARCH("/", N3617,1)-1)</f>
        <v>publishing</v>
      </c>
      <c r="R3617" t="str">
        <f>RIGHT(N3617,LEN(N3617)-SEARCH("/",N3617,1))</f>
        <v>translations</v>
      </c>
      <c r="S3617" s="12">
        <f>(((J3617/60)/60)/24)+DATE(1970,1,1)</f>
        <v>42175.780416666668</v>
      </c>
      <c r="T3617" s="12">
        <f>(((I3617/60)/60)/24)+DATE(1970,1,1)</f>
        <v>42205.780416666668</v>
      </c>
    </row>
    <row r="3618" spans="1:20" ht="32" x14ac:dyDescent="0.2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5">
        <f>E3618/D3618</f>
        <v>1.1508</v>
      </c>
      <c r="P3618" s="8">
        <f>E3618/L3618</f>
        <v>76.72</v>
      </c>
      <c r="Q3618" t="str">
        <f>LEFT(N3618, SEARCH("/", N3618,1)-1)</f>
        <v>publishing</v>
      </c>
      <c r="R3618" t="str">
        <f>RIGHT(N3618,LEN(N3618)-SEARCH("/",N3618,1))</f>
        <v>radio &amp; podcasts</v>
      </c>
      <c r="S3618" s="12">
        <f>(((J3618/60)/60)/24)+DATE(1970,1,1)</f>
        <v>40933.80190972222</v>
      </c>
      <c r="T3618" s="12">
        <f>(((I3618/60)/60)/24)+DATE(1970,1,1)</f>
        <v>40993.760243055556</v>
      </c>
    </row>
    <row r="3619" spans="1:20" ht="48" x14ac:dyDescent="0.2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5">
        <f>E3619/D3619</f>
        <v>2.7025E-2</v>
      </c>
      <c r="P3619" s="8">
        <f>E3619/L3619</f>
        <v>49.136363636363633</v>
      </c>
      <c r="Q3619" t="str">
        <f>LEFT(N3619, SEARCH("/", N3619,1)-1)</f>
        <v>photography</v>
      </c>
      <c r="R3619" t="str">
        <f>RIGHT(N3619,LEN(N3619)-SEARCH("/",N3619,1))</f>
        <v>photobooks</v>
      </c>
      <c r="S3619" s="12">
        <f>(((J3619/60)/60)/24)+DATE(1970,1,1)</f>
        <v>41987.818969907406</v>
      </c>
      <c r="T3619" s="12">
        <f>(((I3619/60)/60)/24)+DATE(1970,1,1)</f>
        <v>42017.818969907406</v>
      </c>
    </row>
    <row r="3620" spans="1:20" ht="48" x14ac:dyDescent="0.2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5">
        <f>E3620/D3620</f>
        <v>0.236925</v>
      </c>
      <c r="P3620" s="8">
        <f>E3620/L3620</f>
        <v>51.227027027027027</v>
      </c>
      <c r="Q3620" t="str">
        <f>LEFT(N3620, SEARCH("/", N3620,1)-1)</f>
        <v>photography</v>
      </c>
      <c r="R3620" t="str">
        <f>RIGHT(N3620,LEN(N3620)-SEARCH("/",N3620,1))</f>
        <v>photobooks</v>
      </c>
      <c r="S3620" s="12">
        <f>(((J3620/60)/60)/24)+DATE(1970,1,1)</f>
        <v>42115.949976851851</v>
      </c>
      <c r="T3620" s="12">
        <f>(((I3620/60)/60)/24)+DATE(1970,1,1)</f>
        <v>42145.949976851851</v>
      </c>
    </row>
    <row r="3621" spans="1:20" ht="48" x14ac:dyDescent="0.2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5">
        <f>E3621/D3621</f>
        <v>7.8805550000000002</v>
      </c>
      <c r="P3621" s="8">
        <f>E3621/L3621</f>
        <v>176.200223588597</v>
      </c>
      <c r="Q3621" t="str">
        <f>LEFT(N3621, SEARCH("/", N3621,1)-1)</f>
        <v>technology</v>
      </c>
      <c r="R3621" t="str">
        <f>RIGHT(N3621,LEN(N3621)-SEARCH("/",N3621,1))</f>
        <v>hardware</v>
      </c>
      <c r="S3621" s="12">
        <f>(((J3621/60)/60)/24)+DATE(1970,1,1)</f>
        <v>41730.584374999999</v>
      </c>
      <c r="T3621" s="12">
        <f>(((I3621/60)/60)/24)+DATE(1970,1,1)</f>
        <v>41760.584374999999</v>
      </c>
    </row>
    <row r="3622" spans="1:20" ht="48" x14ac:dyDescent="0.2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5">
        <f>E3622/D3622</f>
        <v>4.8490975000000001</v>
      </c>
      <c r="P3622" s="8">
        <f>E3622/L3622</f>
        <v>108.96848314606741</v>
      </c>
      <c r="Q3622" t="str">
        <f>LEFT(N3622, SEARCH("/", N3622,1)-1)</f>
        <v>technology</v>
      </c>
      <c r="R3622" t="str">
        <f>RIGHT(N3622,LEN(N3622)-SEARCH("/",N3622,1))</f>
        <v>hardware</v>
      </c>
      <c r="S3622" s="12">
        <f>(((J3622/60)/60)/24)+DATE(1970,1,1)</f>
        <v>42605.70857638889</v>
      </c>
      <c r="T3622" s="12">
        <f>(((I3622/60)/60)/24)+DATE(1970,1,1)</f>
        <v>42635.70857638889</v>
      </c>
    </row>
    <row r="3623" spans="1:20" ht="48" x14ac:dyDescent="0.2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5">
        <f>E3623/D3623</f>
        <v>1.99215125</v>
      </c>
      <c r="P3623" s="8">
        <f>E3623/L3623</f>
        <v>51.212114395886893</v>
      </c>
      <c r="Q3623" t="str">
        <f>LEFT(N3623, SEARCH("/", N3623,1)-1)</f>
        <v>technology</v>
      </c>
      <c r="R3623" t="str">
        <f>RIGHT(N3623,LEN(N3623)-SEARCH("/",N3623,1))</f>
        <v>hardware</v>
      </c>
      <c r="S3623" s="12">
        <f>(((J3623/60)/60)/24)+DATE(1970,1,1)</f>
        <v>41603.333668981482</v>
      </c>
      <c r="T3623" s="12">
        <f>(((I3623/60)/60)/24)+DATE(1970,1,1)</f>
        <v>41633.333668981482</v>
      </c>
    </row>
    <row r="3624" spans="1:20" ht="48" x14ac:dyDescent="0.2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5">
        <f>E3624/D3624</f>
        <v>1.3289249999999999</v>
      </c>
      <c r="P3624" s="8">
        <f>E3624/L3624</f>
        <v>81.654377880184327</v>
      </c>
      <c r="Q3624" t="str">
        <f>LEFT(N3624, SEARCH("/", N3624,1)-1)</f>
        <v>games</v>
      </c>
      <c r="R3624" t="str">
        <f>RIGHT(N3624,LEN(N3624)-SEARCH("/",N3624,1))</f>
        <v>tabletop games</v>
      </c>
      <c r="S3624" s="12">
        <f>(((J3624/60)/60)/24)+DATE(1970,1,1)</f>
        <v>42292.513888888891</v>
      </c>
      <c r="T3624" s="12">
        <f>(((I3624/60)/60)/24)+DATE(1970,1,1)</f>
        <v>42322.555555555555</v>
      </c>
    </row>
    <row r="3625" spans="1:20" ht="48" x14ac:dyDescent="0.2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5">
        <f>E3625/D3625</f>
        <v>1.0577749999999999</v>
      </c>
      <c r="P3625" s="8">
        <f>E3625/L3625</f>
        <v>104.99007444168734</v>
      </c>
      <c r="Q3625" t="str">
        <f>LEFT(N3625, SEARCH("/", N3625,1)-1)</f>
        <v>food</v>
      </c>
      <c r="R3625" t="str">
        <f>RIGHT(N3625,LEN(N3625)-SEARCH("/",N3625,1))</f>
        <v>small batch</v>
      </c>
      <c r="S3625" s="12">
        <f>(((J3625/60)/60)/24)+DATE(1970,1,1)</f>
        <v>42643.642800925925</v>
      </c>
      <c r="T3625" s="12">
        <f>(((I3625/60)/60)/24)+DATE(1970,1,1)</f>
        <v>42673.642800925925</v>
      </c>
    </row>
    <row r="3626" spans="1:20" ht="48" x14ac:dyDescent="0.2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5">
        <f>E3626/D3626</f>
        <v>2.5000000000000001E-3</v>
      </c>
      <c r="P3626" s="8">
        <f>E3626/L3626</f>
        <v>50</v>
      </c>
      <c r="Q3626" t="str">
        <f>LEFT(N3626, SEARCH("/", N3626,1)-1)</f>
        <v>technology</v>
      </c>
      <c r="R3626" t="str">
        <f>RIGHT(N3626,LEN(N3626)-SEARCH("/",N3626,1))</f>
        <v>web</v>
      </c>
      <c r="S3626" s="12">
        <f>(((J3626/60)/60)/24)+DATE(1970,1,1)</f>
        <v>42063.721817129626</v>
      </c>
      <c r="T3626" s="12">
        <f>(((I3626/60)/60)/24)+DATE(1970,1,1)</f>
        <v>42108.680150462969</v>
      </c>
    </row>
    <row r="3627" spans="1:20" ht="48" x14ac:dyDescent="0.2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5">
        <f>E3627/D3627</f>
        <v>0</v>
      </c>
      <c r="P3627" s="8" t="e">
        <f>E3627/L3627</f>
        <v>#DIV/0!</v>
      </c>
      <c r="Q3627" t="str">
        <f>LEFT(N3627, SEARCH("/", N3627,1)-1)</f>
        <v>food</v>
      </c>
      <c r="R3627" t="str">
        <f>RIGHT(N3627,LEN(N3627)-SEARCH("/",N3627,1))</f>
        <v>food trucks</v>
      </c>
      <c r="S3627" s="12">
        <f>(((J3627/60)/60)/24)+DATE(1970,1,1)</f>
        <v>41822.040497685186</v>
      </c>
      <c r="T3627" s="12">
        <f>(((I3627/60)/60)/24)+DATE(1970,1,1)</f>
        <v>41852.040497685186</v>
      </c>
    </row>
    <row r="3628" spans="1:20" ht="48" x14ac:dyDescent="0.2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5">
        <f>E3628/D3628</f>
        <v>0.27579999999999999</v>
      </c>
      <c r="P3628" s="8">
        <f>E3628/L3628</f>
        <v>167.15151515151516</v>
      </c>
      <c r="Q3628" t="str">
        <f>LEFT(N3628, SEARCH("/", N3628,1)-1)</f>
        <v>technology</v>
      </c>
      <c r="R3628" t="str">
        <f>RIGHT(N3628,LEN(N3628)-SEARCH("/",N3628,1))</f>
        <v>makerspaces</v>
      </c>
      <c r="S3628" s="12">
        <f>(((J3628/60)/60)/24)+DATE(1970,1,1)</f>
        <v>41912.541655092595</v>
      </c>
      <c r="T3628" s="12">
        <f>(((I3628/60)/60)/24)+DATE(1970,1,1)</f>
        <v>41941.947916666664</v>
      </c>
    </row>
    <row r="3629" spans="1:20" ht="48" x14ac:dyDescent="0.2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5">
        <f>E3629/D3629</f>
        <v>3.3E-3</v>
      </c>
      <c r="P3629" s="8">
        <f>E3629/L3629</f>
        <v>44</v>
      </c>
      <c r="Q3629" t="str">
        <f>LEFT(N3629, SEARCH("/", N3629,1)-1)</f>
        <v>technology</v>
      </c>
      <c r="R3629" t="str">
        <f>RIGHT(N3629,LEN(N3629)-SEARCH("/",N3629,1))</f>
        <v>makerspaces</v>
      </c>
      <c r="S3629" s="12">
        <f>(((J3629/60)/60)/24)+DATE(1970,1,1)</f>
        <v>42033.001087962963</v>
      </c>
      <c r="T3629" s="12">
        <f>(((I3629/60)/60)/24)+DATE(1970,1,1)</f>
        <v>42063.001087962963</v>
      </c>
    </row>
    <row r="3630" spans="1:20" ht="32" x14ac:dyDescent="0.2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5">
        <f>E3630/D3630</f>
        <v>1.0375000000000001</v>
      </c>
      <c r="P3630" s="8">
        <f>E3630/L3630</f>
        <v>922.22222222222217</v>
      </c>
      <c r="Q3630" t="str">
        <f>LEFT(N3630, SEARCH("/", N3630,1)-1)</f>
        <v>theater</v>
      </c>
      <c r="R3630" t="str">
        <f>RIGHT(N3630,LEN(N3630)-SEARCH("/",N3630,1))</f>
        <v>spaces</v>
      </c>
      <c r="S3630" s="12">
        <f>(((J3630/60)/60)/24)+DATE(1970,1,1)</f>
        <v>42756.690162037034</v>
      </c>
      <c r="T3630" s="12">
        <f>(((I3630/60)/60)/24)+DATE(1970,1,1)</f>
        <v>42816.648495370369</v>
      </c>
    </row>
    <row r="3631" spans="1:20" ht="32" x14ac:dyDescent="0.2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5">
        <f>E3631/D3631</f>
        <v>1.445425</v>
      </c>
      <c r="P3631" s="8">
        <f>E3631/L3631</f>
        <v>511.65486725663715</v>
      </c>
      <c r="Q3631" t="str">
        <f>LEFT(N3631, SEARCH("/", N3631,1)-1)</f>
        <v>technology</v>
      </c>
      <c r="R3631" t="str">
        <f>RIGHT(N3631,LEN(N3631)-SEARCH("/",N3631,1))</f>
        <v>hardware</v>
      </c>
      <c r="S3631" s="12">
        <f>(((J3631/60)/60)/24)+DATE(1970,1,1)</f>
        <v>42745.744618055556</v>
      </c>
      <c r="T3631" s="12">
        <f>(((I3631/60)/60)/24)+DATE(1970,1,1)</f>
        <v>42795.744618055556</v>
      </c>
    </row>
    <row r="3632" spans="1:20" ht="48" x14ac:dyDescent="0.2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5">
        <f>E3632/D3632</f>
        <v>1.12815</v>
      </c>
      <c r="P3632" s="8">
        <f>E3632/L3632</f>
        <v>162.90974729241879</v>
      </c>
      <c r="Q3632" t="str">
        <f>LEFT(N3632, SEARCH("/", N3632,1)-1)</f>
        <v>theater</v>
      </c>
      <c r="R3632" t="str">
        <f>RIGHT(N3632,LEN(N3632)-SEARCH("/",N3632,1))</f>
        <v>spaces</v>
      </c>
      <c r="S3632" s="12">
        <f>(((J3632/60)/60)/24)+DATE(1970,1,1)</f>
        <v>41928.881064814814</v>
      </c>
      <c r="T3632" s="12">
        <f>(((I3632/60)/60)/24)+DATE(1970,1,1)</f>
        <v>41958.922731481478</v>
      </c>
    </row>
    <row r="3633" spans="1:20" ht="32" x14ac:dyDescent="0.2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5">
        <f>E3633/D3633</f>
        <v>1.3144</v>
      </c>
      <c r="P3633" s="8">
        <f>E3633/L3633</f>
        <v>164.3</v>
      </c>
      <c r="Q3633" t="str">
        <f>LEFT(N3633, SEARCH("/", N3633,1)-1)</f>
        <v>theater</v>
      </c>
      <c r="R3633" t="str">
        <f>RIGHT(N3633,LEN(N3633)-SEARCH("/",N3633,1))</f>
        <v>spaces</v>
      </c>
      <c r="S3633" s="12">
        <f>(((J3633/60)/60)/24)+DATE(1970,1,1)</f>
        <v>42053.704293981486</v>
      </c>
      <c r="T3633" s="12">
        <f>(((I3633/60)/60)/24)+DATE(1970,1,1)</f>
        <v>42083.662627314814</v>
      </c>
    </row>
    <row r="3634" spans="1:20" ht="48" x14ac:dyDescent="0.2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5">
        <f>E3634/D3634</f>
        <v>0.197625</v>
      </c>
      <c r="P3634" s="8">
        <f>E3634/L3634</f>
        <v>272.58620689655174</v>
      </c>
      <c r="Q3634" t="str">
        <f>LEFT(N3634, SEARCH("/", N3634,1)-1)</f>
        <v>theater</v>
      </c>
      <c r="R3634" t="str">
        <f>RIGHT(N3634,LEN(N3634)-SEARCH("/",N3634,1))</f>
        <v>spaces</v>
      </c>
      <c r="S3634" s="12">
        <f>(((J3634/60)/60)/24)+DATE(1970,1,1)</f>
        <v>42128.814247685179</v>
      </c>
      <c r="T3634" s="12">
        <f>(((I3634/60)/60)/24)+DATE(1970,1,1)</f>
        <v>42135.814247685179</v>
      </c>
    </row>
    <row r="3635" spans="1:20" ht="32" x14ac:dyDescent="0.2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5">
        <f>E3635/D3635</f>
        <v>1.003825</v>
      </c>
      <c r="P3635" s="8">
        <f>E3635/L3635</f>
        <v>550.04109589041093</v>
      </c>
      <c r="Q3635" t="str">
        <f>LEFT(N3635, SEARCH("/", N3635,1)-1)</f>
        <v>theater</v>
      </c>
      <c r="R3635" t="str">
        <f>RIGHT(N3635,LEN(N3635)-SEARCH("/",N3635,1))</f>
        <v>plays</v>
      </c>
      <c r="S3635" s="12">
        <f>(((J3635/60)/60)/24)+DATE(1970,1,1)</f>
        <v>41887.292187500003</v>
      </c>
      <c r="T3635" s="12">
        <f>(((I3635/60)/60)/24)+DATE(1970,1,1)</f>
        <v>41917.292187500003</v>
      </c>
    </row>
    <row r="3636" spans="1:20" ht="32" x14ac:dyDescent="0.2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5">
        <f>E3636/D3636</f>
        <v>1.2796000000000001</v>
      </c>
      <c r="P3636" s="8">
        <f>E3636/L3636</f>
        <v>186.80291970802921</v>
      </c>
      <c r="Q3636" t="str">
        <f>LEFT(N3636, SEARCH("/", N3636,1)-1)</f>
        <v>theater</v>
      </c>
      <c r="R3636" t="str">
        <f>RIGHT(N3636,LEN(N3636)-SEARCH("/",N3636,1))</f>
        <v>plays</v>
      </c>
      <c r="S3636" s="12">
        <f>(((J3636/60)/60)/24)+DATE(1970,1,1)</f>
        <v>42020.700567129628</v>
      </c>
      <c r="T3636" s="12">
        <f>(((I3636/60)/60)/24)+DATE(1970,1,1)</f>
        <v>42065.207638888889</v>
      </c>
    </row>
    <row r="3637" spans="1:20" ht="64" x14ac:dyDescent="0.2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5">
        <f>E3637/D3637</f>
        <v>2.1049999999999999E-2</v>
      </c>
      <c r="P3637" s="8">
        <f>E3637/L3637</f>
        <v>70.166666666666671</v>
      </c>
      <c r="Q3637" t="str">
        <f>LEFT(N3637, SEARCH("/", N3637,1)-1)</f>
        <v>theater</v>
      </c>
      <c r="R3637" t="str">
        <f>RIGHT(N3637,LEN(N3637)-SEARCH("/",N3637,1))</f>
        <v>plays</v>
      </c>
      <c r="S3637" s="12">
        <f>(((J3637/60)/60)/24)+DATE(1970,1,1)</f>
        <v>42248.627013888887</v>
      </c>
      <c r="T3637" s="12">
        <f>(((I3637/60)/60)/24)+DATE(1970,1,1)</f>
        <v>42278.627013888887</v>
      </c>
    </row>
    <row r="3638" spans="1:20" ht="48" x14ac:dyDescent="0.2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5">
        <f>E3638/D3638</f>
        <v>1.1864285714285714</v>
      </c>
      <c r="P3638" s="8">
        <f>E3638/L3638</f>
        <v>346.04166666666669</v>
      </c>
      <c r="Q3638" t="str">
        <f>LEFT(N3638, SEARCH("/", N3638,1)-1)</f>
        <v>music</v>
      </c>
      <c r="R3638" t="str">
        <f>RIGHT(N3638,LEN(N3638)-SEARCH("/",N3638,1))</f>
        <v>rock</v>
      </c>
      <c r="S3638" s="12">
        <f>(((J3638/60)/60)/24)+DATE(1970,1,1)</f>
        <v>41951.695671296293</v>
      </c>
      <c r="T3638" s="12">
        <f>(((I3638/60)/60)/24)+DATE(1970,1,1)</f>
        <v>42011.6956712963</v>
      </c>
    </row>
    <row r="3639" spans="1:20" ht="48" x14ac:dyDescent="0.2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5">
        <f>E3639/D3639</f>
        <v>3.9859528571428569</v>
      </c>
      <c r="P3639" s="8">
        <f>E3639/L3639</f>
        <v>577.27593103448271</v>
      </c>
      <c r="Q3639" t="str">
        <f>LEFT(N3639, SEARCH("/", N3639,1)-1)</f>
        <v>technology</v>
      </c>
      <c r="R3639" t="str">
        <f>RIGHT(N3639,LEN(N3639)-SEARCH("/",N3639,1))</f>
        <v>hardware</v>
      </c>
      <c r="S3639" s="12">
        <f>(((J3639/60)/60)/24)+DATE(1970,1,1)</f>
        <v>41020.271770833337</v>
      </c>
      <c r="T3639" s="12">
        <f>(((I3639/60)/60)/24)+DATE(1970,1,1)</f>
        <v>41052.791666666664</v>
      </c>
    </row>
    <row r="3640" spans="1:20" ht="32" x14ac:dyDescent="0.2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5">
        <f>E3640/D3640</f>
        <v>2.0238095238095236E-3</v>
      </c>
      <c r="P3640" s="8">
        <f>E3640/L3640</f>
        <v>21.25</v>
      </c>
      <c r="Q3640" t="str">
        <f>LEFT(N3640, SEARCH("/", N3640,1)-1)</f>
        <v>games</v>
      </c>
      <c r="R3640" t="str">
        <f>RIGHT(N3640,LEN(N3640)-SEARCH("/",N3640,1))</f>
        <v>video games</v>
      </c>
      <c r="S3640" s="12">
        <f>(((J3640/60)/60)/24)+DATE(1970,1,1)</f>
        <v>41832.086377314816</v>
      </c>
      <c r="T3640" s="12">
        <f>(((I3640/60)/60)/24)+DATE(1970,1,1)</f>
        <v>41867.086377314816</v>
      </c>
    </row>
    <row r="3641" spans="1:20" ht="48" x14ac:dyDescent="0.2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>E3641/D3641</f>
        <v>2.3529411764705883E-4</v>
      </c>
      <c r="P3641" s="8">
        <f>E3641/L3641</f>
        <v>10</v>
      </c>
      <c r="Q3641" t="str">
        <f>LEFT(N3641, SEARCH("/", N3641,1)-1)</f>
        <v>technology</v>
      </c>
      <c r="R3641" t="str">
        <f>RIGHT(N3641,LEN(N3641)-SEARCH("/",N3641,1))</f>
        <v>gadgets</v>
      </c>
      <c r="S3641" s="12">
        <f>(((J3641/60)/60)/24)+DATE(1970,1,1)</f>
        <v>41830.033958333333</v>
      </c>
      <c r="T3641" s="12">
        <f>(((I3641/60)/60)/24)+DATE(1970,1,1)</f>
        <v>41860.033958333333</v>
      </c>
    </row>
    <row r="3642" spans="1:20" ht="20" x14ac:dyDescent="0.2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>E3642/D3642</f>
        <v>0</v>
      </c>
      <c r="P3642" s="8" t="e">
        <f>E3642/L3642</f>
        <v>#DIV/0!</v>
      </c>
      <c r="Q3642" t="str">
        <f>LEFT(N3642, SEARCH("/", N3642,1)-1)</f>
        <v>food</v>
      </c>
      <c r="R3642" t="str">
        <f>RIGHT(N3642,LEN(N3642)-SEARCH("/",N3642,1))</f>
        <v>restaurants</v>
      </c>
      <c r="S3642" s="12">
        <f>(((J3642/60)/60)/24)+DATE(1970,1,1)</f>
        <v>42105.072962962964</v>
      </c>
      <c r="T3642" s="12">
        <f>(((I3642/60)/60)/24)+DATE(1970,1,1)</f>
        <v>42135.072962962964</v>
      </c>
    </row>
    <row r="3643" spans="1:20" ht="48" x14ac:dyDescent="0.2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>E3643/D3643</f>
        <v>1.3896574712643677</v>
      </c>
      <c r="P3643" s="8">
        <f>E3643/L3643</f>
        <v>133.7391592920354</v>
      </c>
      <c r="Q3643" t="str">
        <f>LEFT(N3643, SEARCH("/", N3643,1)-1)</f>
        <v>photography</v>
      </c>
      <c r="R3643" t="str">
        <f>RIGHT(N3643,LEN(N3643)-SEARCH("/",N3643,1))</f>
        <v>photobooks</v>
      </c>
      <c r="S3643" s="12">
        <f>(((J3643/60)/60)/24)+DATE(1970,1,1)</f>
        <v>41899.830312500002</v>
      </c>
      <c r="T3643" s="12">
        <f>(((I3643/60)/60)/24)+DATE(1970,1,1)</f>
        <v>41929.830312500002</v>
      </c>
    </row>
    <row r="3644" spans="1:20" ht="64" x14ac:dyDescent="0.2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>E3644/D3644</f>
        <v>1.2299154545454545</v>
      </c>
      <c r="P3644" s="8">
        <f>E3644/L3644</f>
        <v>190.55028169014085</v>
      </c>
      <c r="Q3644" t="str">
        <f>LEFT(N3644, SEARCH("&amp;", N3644,1)-1)</f>
        <v xml:space="preserve">film </v>
      </c>
      <c r="R3644" t="str">
        <f>RIGHT(N3644,LEN(N3644)-SEARCH("&amp; ",N3644,1))</f>
        <v xml:space="preserve"> video/television</v>
      </c>
      <c r="S3644" s="12">
        <f>(((J3644/60)/60)/24)+DATE(1970,1,1)</f>
        <v>42327.834247685183</v>
      </c>
      <c r="T3644" s="12">
        <f>(((I3644/60)/60)/24)+DATE(1970,1,1)</f>
        <v>42357.834247685183</v>
      </c>
    </row>
    <row r="3645" spans="1:20" ht="32" x14ac:dyDescent="0.2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>E3645/D3645</f>
        <v>1.0842485875706214</v>
      </c>
      <c r="P3645" s="8">
        <f>E3645/L3645</f>
        <v>149.46417445482865</v>
      </c>
      <c r="Q3645" t="str">
        <f>LEFT(N3645, SEARCH("/", N3645,1)-1)</f>
        <v>publishing</v>
      </c>
      <c r="R3645" t="str">
        <f>RIGHT(N3645,LEN(N3645)-SEARCH("/",N3645,1))</f>
        <v>radio &amp; podcasts</v>
      </c>
      <c r="S3645" s="12">
        <f>(((J3645/60)/60)/24)+DATE(1970,1,1)</f>
        <v>41290.598483796297</v>
      </c>
      <c r="T3645" s="12">
        <f>(((I3645/60)/60)/24)+DATE(1970,1,1)</f>
        <v>41320.598483796297</v>
      </c>
    </row>
    <row r="3646" spans="1:20" ht="48" x14ac:dyDescent="0.2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5">
        <f>E3646/D3646</f>
        <v>1.0118888888888888</v>
      </c>
      <c r="P3646" s="8">
        <f>E3646/L3646</f>
        <v>254.38547486033519</v>
      </c>
      <c r="Q3646" t="str">
        <f>LEFT(N3646, SEARCH("&amp;", N3646,1)-1)</f>
        <v xml:space="preserve">film </v>
      </c>
      <c r="R3646" t="str">
        <f>RIGHT(N3646,LEN(N3646)-SEARCH("&amp; ",N3646,1))</f>
        <v xml:space="preserve"> video/documentary</v>
      </c>
      <c r="S3646" s="12">
        <f>(((J3646/60)/60)/24)+DATE(1970,1,1)</f>
        <v>40194.920046296298</v>
      </c>
      <c r="T3646" s="12">
        <f>(((I3646/60)/60)/24)+DATE(1970,1,1)</f>
        <v>40231.916666666664</v>
      </c>
    </row>
    <row r="3647" spans="1:20" ht="48" x14ac:dyDescent="0.2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5">
        <f>E3647/D3647</f>
        <v>0</v>
      </c>
      <c r="P3647" s="8" t="e">
        <f>E3647/L3647</f>
        <v>#DIV/0!</v>
      </c>
      <c r="Q3647" t="str">
        <f>LEFT(N3647, SEARCH("/", N3647,1)-1)</f>
        <v>technology</v>
      </c>
      <c r="R3647" t="str">
        <f>RIGHT(N3647,LEN(N3647)-SEARCH("/",N3647,1))</f>
        <v>web</v>
      </c>
      <c r="S3647" s="12">
        <f>(((J3647/60)/60)/24)+DATE(1970,1,1)</f>
        <v>42318.616851851853</v>
      </c>
      <c r="T3647" s="12">
        <f>(((I3647/60)/60)/24)+DATE(1970,1,1)</f>
        <v>42378.616851851853</v>
      </c>
    </row>
    <row r="3648" spans="1:20" ht="64" x14ac:dyDescent="0.2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5">
        <f>E3648/D3648</f>
        <v>1.1111111111111111E-3</v>
      </c>
      <c r="P3648" s="8">
        <f>E3648/L3648</f>
        <v>50</v>
      </c>
      <c r="Q3648" t="str">
        <f>LEFT(N3648, SEARCH("/", N3648,1)-1)</f>
        <v>music</v>
      </c>
      <c r="R3648" t="str">
        <f>RIGHT(N3648,LEN(N3648)-SEARCH("/",N3648,1))</f>
        <v>jazz</v>
      </c>
      <c r="S3648" s="12">
        <f>(((J3648/60)/60)/24)+DATE(1970,1,1)</f>
        <v>41616.027754629627</v>
      </c>
      <c r="T3648" s="12">
        <f>(((I3648/60)/60)/24)+DATE(1970,1,1)</f>
        <v>41646.027754629627</v>
      </c>
    </row>
    <row r="3649" spans="1:20" ht="32" x14ac:dyDescent="0.2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5">
        <f>E3649/D3649</f>
        <v>0.47333333333333333</v>
      </c>
      <c r="P3649" s="8">
        <f>E3649/L3649</f>
        <v>53.25</v>
      </c>
      <c r="Q3649" t="str">
        <f>LEFT(N3649, SEARCH("/", N3649,1)-1)</f>
        <v>technology</v>
      </c>
      <c r="R3649" t="str">
        <f>RIGHT(N3649,LEN(N3649)-SEARCH("/",N3649,1))</f>
        <v>wearables</v>
      </c>
      <c r="S3649" s="12">
        <f>(((J3649/60)/60)/24)+DATE(1970,1,1)</f>
        <v>42009.973946759259</v>
      </c>
      <c r="T3649" s="12">
        <f>(((I3649/60)/60)/24)+DATE(1970,1,1)</f>
        <v>42039.973946759259</v>
      </c>
    </row>
    <row r="3650" spans="1:20" ht="32" x14ac:dyDescent="0.2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5">
        <f>E3650/D3650</f>
        <v>0.14182977777777778</v>
      </c>
      <c r="P3650" s="8">
        <f>E3650/L3650</f>
        <v>43.41727891156463</v>
      </c>
      <c r="Q3650" t="str">
        <f>LEFT(N3650, SEARCH("/", N3650,1)-1)</f>
        <v>games</v>
      </c>
      <c r="R3650" t="str">
        <f>RIGHT(N3650,LEN(N3650)-SEARCH("/",N3650,1))</f>
        <v>video games</v>
      </c>
      <c r="S3650" s="12">
        <f>(((J3650/60)/60)/24)+DATE(1970,1,1)</f>
        <v>41723.799386574072</v>
      </c>
      <c r="T3650" s="12">
        <f>(((I3650/60)/60)/24)+DATE(1970,1,1)</f>
        <v>41753.799386574072</v>
      </c>
    </row>
    <row r="3651" spans="1:20" ht="48" x14ac:dyDescent="0.2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5">
        <f>E3651/D3651</f>
        <v>4.1333333333333335E-3</v>
      </c>
      <c r="P3651" s="8">
        <f>E3651/L3651</f>
        <v>23.25</v>
      </c>
      <c r="Q3651" t="str">
        <f>LEFT(N3651, SEARCH("/", N3651,1)-1)</f>
        <v>games</v>
      </c>
      <c r="R3651" t="str">
        <f>RIGHT(N3651,LEN(N3651)-SEARCH("/",N3651,1))</f>
        <v>mobile games</v>
      </c>
      <c r="S3651" s="12">
        <f>(((J3651/60)/60)/24)+DATE(1970,1,1)</f>
        <v>42325.19358796296</v>
      </c>
      <c r="T3651" s="12">
        <f>(((I3651/60)/60)/24)+DATE(1970,1,1)</f>
        <v>42355.19358796296</v>
      </c>
    </row>
    <row r="3652" spans="1:20" ht="32" x14ac:dyDescent="0.2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5">
        <f>E3652/D3652</f>
        <v>1.4514</v>
      </c>
      <c r="P3652" s="8">
        <f>E3652/L3652</f>
        <v>88.26081081081081</v>
      </c>
      <c r="Q3652" t="str">
        <f>LEFT(N3652, SEARCH("/", N3652,1)-1)</f>
        <v>photography</v>
      </c>
      <c r="R3652" t="str">
        <f>RIGHT(N3652,LEN(N3652)-SEARCH("/",N3652,1))</f>
        <v>photobooks</v>
      </c>
      <c r="S3652" s="12">
        <f>(((J3652/60)/60)/24)+DATE(1970,1,1)</f>
        <v>42443.00204861111</v>
      </c>
      <c r="T3652" s="12">
        <f>(((I3652/60)/60)/24)+DATE(1970,1,1)</f>
        <v>42492.165972222225</v>
      </c>
    </row>
    <row r="3653" spans="1:20" ht="48" x14ac:dyDescent="0.2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5">
        <f>E3653/D3653</f>
        <v>2.6222222222222224E-3</v>
      </c>
      <c r="P3653" s="8">
        <f>E3653/L3653</f>
        <v>19.666666666666668</v>
      </c>
      <c r="Q3653" t="str">
        <f>LEFT(N3653, SEARCH("/", N3653,1)-1)</f>
        <v>games</v>
      </c>
      <c r="R3653" t="str">
        <f>RIGHT(N3653,LEN(N3653)-SEARCH("/",N3653,1))</f>
        <v>video games</v>
      </c>
      <c r="S3653" s="12">
        <f>(((J3653/60)/60)/24)+DATE(1970,1,1)</f>
        <v>42520.847384259265</v>
      </c>
      <c r="T3653" s="12">
        <f>(((I3653/60)/60)/24)+DATE(1970,1,1)</f>
        <v>42550.847384259265</v>
      </c>
    </row>
    <row r="3654" spans="1:20" ht="48" x14ac:dyDescent="0.2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5">
        <f>E3654/D3654</f>
        <v>2.6666666666666666E-3</v>
      </c>
      <c r="P3654" s="8">
        <f>E3654/L3654</f>
        <v>60</v>
      </c>
      <c r="Q3654" t="str">
        <f>LEFT(N3654, SEARCH("/", N3654,1)-1)</f>
        <v>food</v>
      </c>
      <c r="R3654" t="str">
        <f>RIGHT(N3654,LEN(N3654)-SEARCH("/",N3654,1))</f>
        <v>food trucks</v>
      </c>
      <c r="S3654" s="12">
        <f>(((J3654/60)/60)/24)+DATE(1970,1,1)</f>
        <v>42087.878912037035</v>
      </c>
      <c r="T3654" s="12">
        <f>(((I3654/60)/60)/24)+DATE(1970,1,1)</f>
        <v>42117.878912037035</v>
      </c>
    </row>
    <row r="3655" spans="1:20" ht="32" x14ac:dyDescent="0.2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5">
        <f>E3655/D3655</f>
        <v>4.1111111111111114E-3</v>
      </c>
      <c r="P3655" s="8">
        <f>E3655/L3655</f>
        <v>46.25</v>
      </c>
      <c r="Q3655" t="str">
        <f>LEFT(N3655, SEARCH("/", N3655,1)-1)</f>
        <v>theater</v>
      </c>
      <c r="R3655" t="str">
        <f>RIGHT(N3655,LEN(N3655)-SEARCH("/",N3655,1))</f>
        <v>plays</v>
      </c>
      <c r="S3655" s="12">
        <f>(((J3655/60)/60)/24)+DATE(1970,1,1)</f>
        <v>41948.727256944447</v>
      </c>
      <c r="T3655" s="12">
        <f>(((I3655/60)/60)/24)+DATE(1970,1,1)</f>
        <v>41978.727256944447</v>
      </c>
    </row>
    <row r="3656" spans="1:20" ht="48" x14ac:dyDescent="0.2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5">
        <f>E3656/D3656</f>
        <v>1.0244597777777777</v>
      </c>
      <c r="P3656" s="8">
        <f>E3656/L3656</f>
        <v>231.66175879396985</v>
      </c>
      <c r="Q3656" t="str">
        <f>LEFT(N3656, SEARCH("/", N3656,1)-1)</f>
        <v>theater</v>
      </c>
      <c r="R3656" t="str">
        <f>RIGHT(N3656,LEN(N3656)-SEARCH("/",N3656,1))</f>
        <v>musical</v>
      </c>
      <c r="S3656" s="12">
        <f>(((J3656/60)/60)/24)+DATE(1970,1,1)</f>
        <v>41863.584120370368</v>
      </c>
      <c r="T3656" s="12">
        <f>(((I3656/60)/60)/24)+DATE(1970,1,1)</f>
        <v>41893.584120370368</v>
      </c>
    </row>
    <row r="3657" spans="1:20" ht="48" x14ac:dyDescent="0.2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>E3657/D3657</f>
        <v>0.20449632511889321</v>
      </c>
      <c r="P3657" s="8">
        <f>E3657/L3657</f>
        <v>83.716814159292042</v>
      </c>
      <c r="Q3657" t="str">
        <f>LEFT(N3657, SEARCH("/", N3657,1)-1)</f>
        <v>photography</v>
      </c>
      <c r="R3657" t="str">
        <f>RIGHT(N3657,LEN(N3657)-SEARCH("/",N3657,1))</f>
        <v>photobooks</v>
      </c>
      <c r="S3657" s="12">
        <f>(((J3657/60)/60)/24)+DATE(1970,1,1)</f>
        <v>42623.606134259258</v>
      </c>
      <c r="T3657" s="12">
        <f>(((I3657/60)/60)/24)+DATE(1970,1,1)</f>
        <v>42653.606134259258</v>
      </c>
    </row>
    <row r="3658" spans="1:20" ht="48" x14ac:dyDescent="0.2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>E3658/D3658</f>
        <v>1.1440638297872341</v>
      </c>
      <c r="P3658" s="8">
        <f>E3658/L3658</f>
        <v>234.80786026200875</v>
      </c>
      <c r="Q3658" t="str">
        <f>LEFT(N3658, SEARCH("/", N3658,1)-1)</f>
        <v>publishing</v>
      </c>
      <c r="R3658" t="str">
        <f>RIGHT(N3658,LEN(N3658)-SEARCH("/",N3658,1))</f>
        <v>nonfiction</v>
      </c>
      <c r="S3658" s="12">
        <f>(((J3658/60)/60)/24)+DATE(1970,1,1)</f>
        <v>41946.029467592591</v>
      </c>
      <c r="T3658" s="12">
        <f>(((I3658/60)/60)/24)+DATE(1970,1,1)</f>
        <v>41977.027083333334</v>
      </c>
    </row>
    <row r="3659" spans="1:20" ht="48" x14ac:dyDescent="0.2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5">
        <f>E3659/D3659</f>
        <v>3.5520833333333335E-2</v>
      </c>
      <c r="P3659" s="8">
        <f>E3659/L3659</f>
        <v>41.585365853658537</v>
      </c>
      <c r="Q3659" t="str">
        <f>LEFT(N3659, SEARCH("/", N3659,1)-1)</f>
        <v>technology</v>
      </c>
      <c r="R3659" t="str">
        <f>RIGHT(N3659,LEN(N3659)-SEARCH("/",N3659,1))</f>
        <v>wearables</v>
      </c>
      <c r="S3659" s="12">
        <f>(((J3659/60)/60)/24)+DATE(1970,1,1)</f>
        <v>42123.678645833337</v>
      </c>
      <c r="T3659" s="12">
        <f>(((I3659/60)/60)/24)+DATE(1970,1,1)</f>
        <v>42153.678645833337</v>
      </c>
    </row>
    <row r="3660" spans="1:20" ht="32" x14ac:dyDescent="0.2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5">
        <f>E3660/D3660</f>
        <v>1.3270833333333334E-2</v>
      </c>
      <c r="P3660" s="8">
        <f>E3660/L3660</f>
        <v>24.5</v>
      </c>
      <c r="Q3660" t="str">
        <f>LEFT(N3660, SEARCH("/", N3660,1)-1)</f>
        <v>technology</v>
      </c>
      <c r="R3660" t="str">
        <f>RIGHT(N3660,LEN(N3660)-SEARCH("/",N3660,1))</f>
        <v>gadgets</v>
      </c>
      <c r="S3660" s="12">
        <f>(((J3660/60)/60)/24)+DATE(1970,1,1)</f>
        <v>41890.511319444442</v>
      </c>
      <c r="T3660" s="12">
        <f>(((I3660/60)/60)/24)+DATE(1970,1,1)</f>
        <v>41920.511319444442</v>
      </c>
    </row>
    <row r="3661" spans="1:20" ht="48" x14ac:dyDescent="0.2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5">
        <f>E3661/D3661</f>
        <v>2.0051866666666669</v>
      </c>
      <c r="P3661" s="8">
        <f>E3661/L3661</f>
        <v>51.3054157782516</v>
      </c>
      <c r="Q3661" t="str">
        <f>LEFT(N3661, SEARCH("/", N3661,1)-1)</f>
        <v>technology</v>
      </c>
      <c r="R3661" t="str">
        <f>RIGHT(N3661,LEN(N3661)-SEARCH("/",N3661,1))</f>
        <v>hardware</v>
      </c>
      <c r="S3661" s="12">
        <f>(((J3661/60)/60)/24)+DATE(1970,1,1)</f>
        <v>40624.181400462963</v>
      </c>
      <c r="T3661" s="12">
        <f>(((I3661/60)/60)/24)+DATE(1970,1,1)</f>
        <v>40655.181400462963</v>
      </c>
    </row>
    <row r="3662" spans="1:20" ht="48" x14ac:dyDescent="0.2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5">
        <f>E3662/D3662</f>
        <v>1.0090416666666666</v>
      </c>
      <c r="P3662" s="8">
        <f>E3662/L3662</f>
        <v>526.45652173913038</v>
      </c>
      <c r="Q3662" t="str">
        <f>LEFT(N3662, SEARCH("/", N3662,1)-1)</f>
        <v>music</v>
      </c>
      <c r="R3662" t="str">
        <f>RIGHT(N3662,LEN(N3662)-SEARCH("/",N3662,1))</f>
        <v>indie rock</v>
      </c>
      <c r="S3662" s="12">
        <f>(((J3662/60)/60)/24)+DATE(1970,1,1)</f>
        <v>41136.777812500004</v>
      </c>
      <c r="T3662" s="12">
        <f>(((I3662/60)/60)/24)+DATE(1970,1,1)</f>
        <v>41184.777812500004</v>
      </c>
    </row>
    <row r="3663" spans="1:20" ht="48" x14ac:dyDescent="0.2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>E3663/D3663</f>
        <v>2.1649484536082476E-3</v>
      </c>
      <c r="P3663" s="8">
        <f>E3663/L3663</f>
        <v>26.25</v>
      </c>
      <c r="Q3663" t="str">
        <f>LEFT(N3663, SEARCH("/", N3663,1)-1)</f>
        <v>technology</v>
      </c>
      <c r="R3663" t="str">
        <f>RIGHT(N3663,LEN(N3663)-SEARCH("/",N3663,1))</f>
        <v>wearables</v>
      </c>
      <c r="S3663" s="12">
        <f>(((J3663/60)/60)/24)+DATE(1970,1,1)</f>
        <v>42384.680925925932</v>
      </c>
      <c r="T3663" s="12">
        <f>(((I3663/60)/60)/24)+DATE(1970,1,1)</f>
        <v>42414.680925925932</v>
      </c>
    </row>
    <row r="3664" spans="1:20" ht="48" x14ac:dyDescent="0.2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>E3664/D3664</f>
        <v>3.608004104669061E-2</v>
      </c>
      <c r="P3664" s="8">
        <f>E3664/L3664</f>
        <v>65.111111111111114</v>
      </c>
      <c r="Q3664" t="str">
        <f>LEFT(N3664, SEARCH("/", N3664,1)-1)</f>
        <v>theater</v>
      </c>
      <c r="R3664" t="str">
        <f>RIGHT(N3664,LEN(N3664)-SEARCH("/",N3664,1))</f>
        <v>spaces</v>
      </c>
      <c r="S3664" s="12">
        <f>(((J3664/60)/60)/24)+DATE(1970,1,1)</f>
        <v>42359.792233796295</v>
      </c>
      <c r="T3664" s="12">
        <f>(((I3664/60)/60)/24)+DATE(1970,1,1)</f>
        <v>42408.01180555555</v>
      </c>
    </row>
    <row r="3665" spans="1:20" ht="32" x14ac:dyDescent="0.2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>E3665/D3665</f>
        <v>0.39942857142857141</v>
      </c>
      <c r="P3665" s="8">
        <f>E3665/L3665</f>
        <v>99.857142857142861</v>
      </c>
      <c r="Q3665" t="str">
        <f>LEFT(N3665, SEARCH("/", N3665,1)-1)</f>
        <v>technology</v>
      </c>
      <c r="R3665" t="str">
        <f>RIGHT(N3665,LEN(N3665)-SEARCH("/",N3665,1))</f>
        <v>wearables</v>
      </c>
      <c r="S3665" s="12">
        <f>(((J3665/60)/60)/24)+DATE(1970,1,1)</f>
        <v>42662.613564814819</v>
      </c>
      <c r="T3665" s="12">
        <f>(((I3665/60)/60)/24)+DATE(1970,1,1)</f>
        <v>42692.655231481483</v>
      </c>
    </row>
    <row r="3666" spans="1:20" ht="20" x14ac:dyDescent="0.2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>E3666/D3666</f>
        <v>2.720408163265306E-2</v>
      </c>
      <c r="P3666" s="8">
        <f>E3666/L3666</f>
        <v>133.30000000000001</v>
      </c>
      <c r="Q3666" t="str">
        <f>LEFT(N3666, SEARCH("/", N3666,1)-1)</f>
        <v>technology</v>
      </c>
      <c r="R3666" t="str">
        <f>RIGHT(N3666,LEN(N3666)-SEARCH("/",N3666,1))</f>
        <v>space exploration</v>
      </c>
      <c r="S3666" s="12">
        <f>(((J3666/60)/60)/24)+DATE(1970,1,1)</f>
        <v>42082.069560185191</v>
      </c>
      <c r="T3666" s="12">
        <f>(((I3666/60)/60)/24)+DATE(1970,1,1)</f>
        <v>42112.069560185191</v>
      </c>
    </row>
    <row r="3667" spans="1:20" ht="48" x14ac:dyDescent="0.2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5">
        <f>E3667/D3667</f>
        <v>8.0000000000000004E-4</v>
      </c>
      <c r="P3667" s="8">
        <f>E3667/L3667</f>
        <v>20</v>
      </c>
      <c r="Q3667" t="str">
        <f>LEFT(N3667, SEARCH("&amp;", N3667,1)-1)</f>
        <v xml:space="preserve">film </v>
      </c>
      <c r="R3667" t="str">
        <f>RIGHT(N3667,LEN(N3667)-SEARCH("&amp; ",N3667,1))</f>
        <v xml:space="preserve"> video/science fiction</v>
      </c>
      <c r="S3667" s="12">
        <f>(((J3667/60)/60)/24)+DATE(1970,1,1)</f>
        <v>42397.281666666662</v>
      </c>
      <c r="T3667" s="12">
        <f>(((I3667/60)/60)/24)+DATE(1970,1,1)</f>
        <v>42427.281666666662</v>
      </c>
    </row>
    <row r="3668" spans="1:20" ht="48" x14ac:dyDescent="0.2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5">
        <f>E3668/D3668</f>
        <v>7.1799999999999998E-3</v>
      </c>
      <c r="P3668" s="8">
        <f>E3668/L3668</f>
        <v>35.9</v>
      </c>
      <c r="Q3668" t="str">
        <f>LEFT(N3668, SEARCH("&amp;", N3668,1)-1)</f>
        <v xml:space="preserve">film </v>
      </c>
      <c r="R3668" t="str">
        <f>RIGHT(N3668,LEN(N3668)-SEARCH("&amp; ",N3668,1))</f>
        <v xml:space="preserve"> video/science fiction</v>
      </c>
      <c r="S3668" s="12">
        <f>(((J3668/60)/60)/24)+DATE(1970,1,1)</f>
        <v>41933.586157407408</v>
      </c>
      <c r="T3668" s="12">
        <f>(((I3668/60)/60)/24)+DATE(1970,1,1)</f>
        <v>41975.627824074079</v>
      </c>
    </row>
    <row r="3669" spans="1:20" ht="48" x14ac:dyDescent="0.2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5">
        <f>E3669/D3669</f>
        <v>1E-4</v>
      </c>
      <c r="P3669" s="8">
        <f>E3669/L3669</f>
        <v>5</v>
      </c>
      <c r="Q3669" t="str">
        <f>LEFT(N3669, SEARCH("&amp;", N3669,1)-1)</f>
        <v xml:space="preserve">film </v>
      </c>
      <c r="R3669" t="str">
        <f>RIGHT(N3669,LEN(N3669)-SEARCH("&amp; ",N3669,1))</f>
        <v xml:space="preserve"> video/drama</v>
      </c>
      <c r="S3669" s="12">
        <f>(((J3669/60)/60)/24)+DATE(1970,1,1)</f>
        <v>41792.687442129631</v>
      </c>
      <c r="T3669" s="12">
        <f>(((I3669/60)/60)/24)+DATE(1970,1,1)</f>
        <v>41822.687442129631</v>
      </c>
    </row>
    <row r="3670" spans="1:20" ht="48" x14ac:dyDescent="0.2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5">
        <f>E3670/D3670</f>
        <v>2.0000000000000002E-5</v>
      </c>
      <c r="P3670" s="8">
        <f>E3670/L3670</f>
        <v>1</v>
      </c>
      <c r="Q3670" t="str">
        <f>LEFT(N3670, SEARCH("&amp;", N3670,1)-1)</f>
        <v xml:space="preserve">film </v>
      </c>
      <c r="R3670" t="str">
        <f>RIGHT(N3670,LEN(N3670)-SEARCH("&amp; ",N3670,1))</f>
        <v xml:space="preserve"> video/drama</v>
      </c>
      <c r="S3670" s="12">
        <f>(((J3670/60)/60)/24)+DATE(1970,1,1)</f>
        <v>42534.180717592593</v>
      </c>
      <c r="T3670" s="12">
        <f>(((I3670/60)/60)/24)+DATE(1970,1,1)</f>
        <v>42594.180717592593</v>
      </c>
    </row>
    <row r="3671" spans="1:20" ht="48" x14ac:dyDescent="0.2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5">
        <f>E3671/D3671</f>
        <v>0</v>
      </c>
      <c r="P3671" s="8" t="e">
        <f>E3671/L3671</f>
        <v>#DIV/0!</v>
      </c>
      <c r="Q3671" t="str">
        <f>LEFT(N3671, SEARCH("&amp;", N3671,1)-1)</f>
        <v xml:space="preserve">film </v>
      </c>
      <c r="R3671" t="str">
        <f>RIGHT(N3671,LEN(N3671)-SEARCH("&amp; ",N3671,1))</f>
        <v xml:space="preserve"> video/drama</v>
      </c>
      <c r="S3671" s="12">
        <f>(((J3671/60)/60)/24)+DATE(1970,1,1)</f>
        <v>41959.369988425926</v>
      </c>
      <c r="T3671" s="12">
        <f>(((I3671/60)/60)/24)+DATE(1970,1,1)</f>
        <v>41989.369988425926</v>
      </c>
    </row>
    <row r="3672" spans="1:20" ht="48" x14ac:dyDescent="0.2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5">
        <f>E3672/D3672</f>
        <v>4.0000000000000002E-4</v>
      </c>
      <c r="P3672" s="8">
        <f>E3672/L3672</f>
        <v>20</v>
      </c>
      <c r="Q3672" t="str">
        <f>LEFT(N3672, SEARCH("&amp;", N3672,1)-1)</f>
        <v xml:space="preserve">film </v>
      </c>
      <c r="R3672" t="str">
        <f>RIGHT(N3672,LEN(N3672)-SEARCH("&amp; ",N3672,1))</f>
        <v xml:space="preserve"> video/drama</v>
      </c>
      <c r="S3672" s="12">
        <f>(((J3672/60)/60)/24)+DATE(1970,1,1)</f>
        <v>42202.594293981485</v>
      </c>
      <c r="T3672" s="12">
        <f>(((I3672/60)/60)/24)+DATE(1970,1,1)</f>
        <v>42232.587974537033</v>
      </c>
    </row>
    <row r="3673" spans="1:20" ht="48" x14ac:dyDescent="0.2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5">
        <f>E3673/D3673</f>
        <v>0.55698440000000005</v>
      </c>
      <c r="P3673" s="8">
        <f>E3673/L3673</f>
        <v>331.53833333333336</v>
      </c>
      <c r="Q3673" t="str">
        <f>LEFT(N3673, SEARCH("&amp;", N3673,1)-1)</f>
        <v xml:space="preserve">film </v>
      </c>
      <c r="R3673" t="str">
        <f>RIGHT(N3673,LEN(N3673)-SEARCH("&amp; ",N3673,1))</f>
        <v xml:space="preserve"> video/drama</v>
      </c>
      <c r="S3673" s="12">
        <f>(((J3673/60)/60)/24)+DATE(1970,1,1)</f>
        <v>42066.958761574075</v>
      </c>
      <c r="T3673" s="12">
        <f>(((I3673/60)/60)/24)+DATE(1970,1,1)</f>
        <v>42116.917094907403</v>
      </c>
    </row>
    <row r="3674" spans="1:20" ht="32" x14ac:dyDescent="0.2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5">
        <f>E3674/D3674</f>
        <v>0.17630000000000001</v>
      </c>
      <c r="P3674" s="8">
        <f>E3674/L3674</f>
        <v>115.98684210526316</v>
      </c>
      <c r="Q3674" t="str">
        <f>LEFT(N3674, SEARCH("&amp;", N3674,1)-1)</f>
        <v xml:space="preserve">film </v>
      </c>
      <c r="R3674" t="str">
        <f>RIGHT(N3674,LEN(N3674)-SEARCH("&amp; ",N3674,1))</f>
        <v xml:space="preserve"> video/drama</v>
      </c>
      <c r="S3674" s="12">
        <f>(((J3674/60)/60)/24)+DATE(1970,1,1)</f>
        <v>42429.326678240745</v>
      </c>
      <c r="T3674" s="12">
        <f>(((I3674/60)/60)/24)+DATE(1970,1,1)</f>
        <v>42461.290972222225</v>
      </c>
    </row>
    <row r="3675" spans="1:20" ht="48" x14ac:dyDescent="0.2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5">
        <f>E3675/D3675</f>
        <v>7.1999999999999998E-3</v>
      </c>
      <c r="P3675" s="8">
        <f>E3675/L3675</f>
        <v>120</v>
      </c>
      <c r="Q3675" t="str">
        <f>LEFT(N3675, SEARCH("&amp;", N3675,1)-1)</f>
        <v xml:space="preserve">film </v>
      </c>
      <c r="R3675" t="str">
        <f>RIGHT(N3675,LEN(N3675)-SEARCH("&amp; ",N3675,1))</f>
        <v xml:space="preserve"> video/drama</v>
      </c>
      <c r="S3675" s="12">
        <f>(((J3675/60)/60)/24)+DATE(1970,1,1)</f>
        <v>42195.643865740742</v>
      </c>
      <c r="T3675" s="12">
        <f>(((I3675/60)/60)/24)+DATE(1970,1,1)</f>
        <v>42236.837499999994</v>
      </c>
    </row>
    <row r="3676" spans="1:20" ht="20" x14ac:dyDescent="0.2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5">
        <f>E3676/D3676</f>
        <v>0</v>
      </c>
      <c r="P3676" s="8" t="e">
        <f>E3676/L3676</f>
        <v>#DIV/0!</v>
      </c>
      <c r="Q3676" t="str">
        <f>LEFT(N3676, SEARCH("&amp;", N3676,1)-1)</f>
        <v xml:space="preserve">film </v>
      </c>
      <c r="R3676" t="str">
        <f>RIGHT(N3676,LEN(N3676)-SEARCH("&amp; ",N3676,1))</f>
        <v xml:space="preserve"> video/drama</v>
      </c>
      <c r="S3676" s="12">
        <f>(((J3676/60)/60)/24)+DATE(1970,1,1)</f>
        <v>42031.837546296301</v>
      </c>
      <c r="T3676" s="12">
        <f>(((I3676/60)/60)/24)+DATE(1970,1,1)</f>
        <v>42091.79587962963</v>
      </c>
    </row>
    <row r="3677" spans="1:20" ht="48" x14ac:dyDescent="0.2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5">
        <f>E3677/D3677</f>
        <v>1.0321061999999999</v>
      </c>
      <c r="P3677" s="8">
        <f>E3677/L3677</f>
        <v>115.44812080536913</v>
      </c>
      <c r="Q3677" t="str">
        <f>LEFT(N3677, SEARCH("&amp;", N3677,1)-1)</f>
        <v xml:space="preserve">film </v>
      </c>
      <c r="R3677" t="str">
        <f>RIGHT(N3677,LEN(N3677)-SEARCH("&amp; ",N3677,1))</f>
        <v xml:space="preserve"> video/documentary</v>
      </c>
      <c r="S3677" s="12">
        <f>(((J3677/60)/60)/24)+DATE(1970,1,1)</f>
        <v>41051.168900462959</v>
      </c>
      <c r="T3677" s="12">
        <f>(((I3677/60)/60)/24)+DATE(1970,1,1)</f>
        <v>41086.168900462959</v>
      </c>
    </row>
    <row r="3678" spans="1:20" ht="48" x14ac:dyDescent="0.2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5">
        <f>E3678/D3678</f>
        <v>1.3310911999999999</v>
      </c>
      <c r="P3678" s="8">
        <f>E3678/L3678</f>
        <v>100.08204511278196</v>
      </c>
      <c r="Q3678" t="str">
        <f>LEFT(N3678, SEARCH("&amp;", N3678,1)-1)</f>
        <v xml:space="preserve">film </v>
      </c>
      <c r="R3678" t="str">
        <f>RIGHT(N3678,LEN(N3678)-SEARCH("&amp; ",N3678,1))</f>
        <v xml:space="preserve"> video/documentary</v>
      </c>
      <c r="S3678" s="12">
        <f>(((J3678/60)/60)/24)+DATE(1970,1,1)</f>
        <v>41519.004733796297</v>
      </c>
      <c r="T3678" s="12">
        <f>(((I3678/60)/60)/24)+DATE(1970,1,1)</f>
        <v>41579</v>
      </c>
    </row>
    <row r="3679" spans="1:20" ht="48" x14ac:dyDescent="0.2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5">
        <f>E3679/D3679</f>
        <v>1.04396</v>
      </c>
      <c r="P3679" s="8">
        <f>E3679/L3679</f>
        <v>70.921195652173907</v>
      </c>
      <c r="Q3679" t="str">
        <f>LEFT(N3679, SEARCH("&amp;", N3679,1)-1)</f>
        <v xml:space="preserve">film </v>
      </c>
      <c r="R3679" t="str">
        <f>RIGHT(N3679,LEN(N3679)-SEARCH("&amp; ",N3679,1))</f>
        <v xml:space="preserve"> video/documentary</v>
      </c>
      <c r="S3679" s="12">
        <f>(((J3679/60)/60)/24)+DATE(1970,1,1)</f>
        <v>42689.187881944439</v>
      </c>
      <c r="T3679" s="12">
        <f>(((I3679/60)/60)/24)+DATE(1970,1,1)</f>
        <v>42724.187881944439</v>
      </c>
    </row>
    <row r="3680" spans="1:20" ht="48" x14ac:dyDescent="0.2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5">
        <f>E3680/D3680</f>
        <v>1.03088</v>
      </c>
      <c r="P3680" s="8">
        <f>E3680/L3680</f>
        <v>193.04868913857678</v>
      </c>
      <c r="Q3680" t="str">
        <f>LEFT(N3680, SEARCH("&amp;", N3680,1)-1)</f>
        <v xml:space="preserve">film </v>
      </c>
      <c r="R3680" t="str">
        <f>RIGHT(N3680,LEN(N3680)-SEARCH("&amp; ",N3680,1))</f>
        <v xml:space="preserve"> video/documentary</v>
      </c>
      <c r="S3680" s="12">
        <f>(((J3680/60)/60)/24)+DATE(1970,1,1)</f>
        <v>42507.860196759255</v>
      </c>
      <c r="T3680" s="12">
        <f>(((I3680/60)/60)/24)+DATE(1970,1,1)</f>
        <v>42536.625</v>
      </c>
    </row>
    <row r="3681" spans="1:20" ht="32" x14ac:dyDescent="0.2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5">
        <f>E3681/D3681</f>
        <v>1.10446</v>
      </c>
      <c r="P3681" s="8">
        <f>E3681/L3681</f>
        <v>157.33048433048432</v>
      </c>
      <c r="Q3681" t="str">
        <f>LEFT(N3681, SEARCH("&amp;", N3681,1)-1)</f>
        <v xml:space="preserve">film </v>
      </c>
      <c r="R3681" t="str">
        <f>RIGHT(N3681,LEN(N3681)-SEARCH("&amp; ",N3681,1))</f>
        <v xml:space="preserve"> video/documentary</v>
      </c>
      <c r="S3681" s="12">
        <f>(((J3681/60)/60)/24)+DATE(1970,1,1)</f>
        <v>41526.708935185183</v>
      </c>
      <c r="T3681" s="12">
        <f>(((I3681/60)/60)/24)+DATE(1970,1,1)</f>
        <v>41557.708935185183</v>
      </c>
    </row>
    <row r="3682" spans="1:20" ht="48" x14ac:dyDescent="0.2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5">
        <f>E3682/D3682</f>
        <v>1.0381199999999999</v>
      </c>
      <c r="P3682" s="8">
        <f>E3682/L3682</f>
        <v>711.04109589041093</v>
      </c>
      <c r="Q3682" t="str">
        <f>LEFT(N3682, SEARCH("&amp;", N3682,1)-1)</f>
        <v xml:space="preserve">film </v>
      </c>
      <c r="R3682" t="str">
        <f>RIGHT(N3682,LEN(N3682)-SEARCH("&amp; ",N3682,1))</f>
        <v xml:space="preserve"> video/documentary</v>
      </c>
      <c r="S3682" s="12">
        <f>(((J3682/60)/60)/24)+DATE(1970,1,1)</f>
        <v>40732.842245370368</v>
      </c>
      <c r="T3682" s="12">
        <f>(((I3682/60)/60)/24)+DATE(1970,1,1)</f>
        <v>40762.842245370368</v>
      </c>
    </row>
    <row r="3683" spans="1:20" ht="48" x14ac:dyDescent="0.2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5">
        <f>E3683/D3683</f>
        <v>1.2E-4</v>
      </c>
      <c r="P3683" s="8">
        <f>E3683/L3683</f>
        <v>3</v>
      </c>
      <c r="Q3683" t="str">
        <f>LEFT(N3683, SEARCH("&amp;", N3683,1)-1)</f>
        <v xml:space="preserve">film </v>
      </c>
      <c r="R3683" t="str">
        <f>RIGHT(N3683,LEN(N3683)-SEARCH("&amp; ",N3683,1))</f>
        <v xml:space="preserve"> video/animation</v>
      </c>
      <c r="S3683" s="12">
        <f>(((J3683/60)/60)/24)+DATE(1970,1,1)</f>
        <v>42275.861157407402</v>
      </c>
      <c r="T3683" s="12">
        <f>(((I3683/60)/60)/24)+DATE(1970,1,1)</f>
        <v>42335.902824074074</v>
      </c>
    </row>
    <row r="3684" spans="1:20" ht="48" x14ac:dyDescent="0.2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5">
        <f>E3684/D3684</f>
        <v>7.92E-3</v>
      </c>
      <c r="P3684" s="8">
        <f>E3684/L3684</f>
        <v>56.571428571428569</v>
      </c>
      <c r="Q3684" t="str">
        <f>LEFT(N3684, SEARCH("&amp;", N3684,1)-1)</f>
        <v xml:space="preserve">film </v>
      </c>
      <c r="R3684" t="str">
        <f>RIGHT(N3684,LEN(N3684)-SEARCH("&amp; ",N3684,1))</f>
        <v xml:space="preserve"> video/animation</v>
      </c>
      <c r="S3684" s="12">
        <f>(((J3684/60)/60)/24)+DATE(1970,1,1)</f>
        <v>41654.946759259255</v>
      </c>
      <c r="T3684" s="12">
        <f>(((I3684/60)/60)/24)+DATE(1970,1,1)</f>
        <v>41684.946759259255</v>
      </c>
    </row>
    <row r="3685" spans="1:20" ht="48" x14ac:dyDescent="0.2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5">
        <f>E3685/D3685</f>
        <v>0</v>
      </c>
      <c r="P3685" s="8" t="e">
        <f>E3685/L3685</f>
        <v>#DIV/0!</v>
      </c>
      <c r="Q3685" t="str">
        <f>LEFT(N3685, SEARCH("&amp;", N3685,1)-1)</f>
        <v xml:space="preserve">film </v>
      </c>
      <c r="R3685" t="str">
        <f>RIGHT(N3685,LEN(N3685)-SEARCH("&amp; ",N3685,1))</f>
        <v xml:space="preserve"> video/animation</v>
      </c>
      <c r="S3685" s="12">
        <f>(((J3685/60)/60)/24)+DATE(1970,1,1)</f>
        <v>42669.594837962963</v>
      </c>
      <c r="T3685" s="12">
        <f>(((I3685/60)/60)/24)+DATE(1970,1,1)</f>
        <v>42729.636504629627</v>
      </c>
    </row>
    <row r="3686" spans="1:20" ht="48" x14ac:dyDescent="0.2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5">
        <f>E3686/D3686</f>
        <v>8.0000000000000002E-3</v>
      </c>
      <c r="P3686" s="8">
        <f>E3686/L3686</f>
        <v>133.33333333333334</v>
      </c>
      <c r="Q3686" t="str">
        <f>LEFT(N3686, SEARCH("&amp;", N3686,1)-1)</f>
        <v xml:space="preserve">film </v>
      </c>
      <c r="R3686" t="str">
        <f>RIGHT(N3686,LEN(N3686)-SEARCH("&amp; ",N3686,1))</f>
        <v xml:space="preserve"> video/animation</v>
      </c>
      <c r="S3686" s="12">
        <f>(((J3686/60)/60)/24)+DATE(1970,1,1)</f>
        <v>40995.024317129632</v>
      </c>
      <c r="T3686" s="12">
        <f>(((I3686/60)/60)/24)+DATE(1970,1,1)</f>
        <v>41054.593055555553</v>
      </c>
    </row>
    <row r="3687" spans="1:20" ht="32" x14ac:dyDescent="0.2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5">
        <f>E3687/D3687</f>
        <v>0.13924</v>
      </c>
      <c r="P3687" s="8">
        <f>E3687/L3687</f>
        <v>102.38235294117646</v>
      </c>
      <c r="Q3687" t="str">
        <f>LEFT(N3687, SEARCH("&amp;", N3687,1)-1)</f>
        <v xml:space="preserve">film </v>
      </c>
      <c r="R3687" t="str">
        <f>RIGHT(N3687,LEN(N3687)-SEARCH("&amp; ",N3687,1))</f>
        <v xml:space="preserve"> video/animation</v>
      </c>
      <c r="S3687" s="12">
        <f>(((J3687/60)/60)/24)+DATE(1970,1,1)</f>
        <v>42552.653993055559</v>
      </c>
      <c r="T3687" s="12">
        <f>(((I3687/60)/60)/24)+DATE(1970,1,1)</f>
        <v>42597.291666666672</v>
      </c>
    </row>
    <row r="3688" spans="1:20" ht="48" x14ac:dyDescent="0.2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5">
        <f>E3688/D3688</f>
        <v>0.27383999999999997</v>
      </c>
      <c r="P3688" s="8">
        <f>E3688/L3688</f>
        <v>402.70588235294116</v>
      </c>
      <c r="Q3688" t="str">
        <f>LEFT(N3688, SEARCH("/", N3688,1)-1)</f>
        <v>technology</v>
      </c>
      <c r="R3688" t="str">
        <f>RIGHT(N3688,LEN(N3688)-SEARCH("/",N3688,1))</f>
        <v>web</v>
      </c>
      <c r="S3688" s="12">
        <f>(((J3688/60)/60)/24)+DATE(1970,1,1)</f>
        <v>42283.592465277776</v>
      </c>
      <c r="T3688" s="12">
        <f>(((I3688/60)/60)/24)+DATE(1970,1,1)</f>
        <v>42323.634131944447</v>
      </c>
    </row>
    <row r="3689" spans="1:20" ht="48" x14ac:dyDescent="0.2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5">
        <f>E3689/D3689</f>
        <v>0</v>
      </c>
      <c r="P3689" s="8" t="e">
        <f>E3689/L3689</f>
        <v>#DIV/0!</v>
      </c>
      <c r="Q3689" t="str">
        <f>LEFT(N3689, SEARCH("/", N3689,1)-1)</f>
        <v>technology</v>
      </c>
      <c r="R3689" t="str">
        <f>RIGHT(N3689,LEN(N3689)-SEARCH("/",N3689,1))</f>
        <v>web</v>
      </c>
      <c r="S3689" s="12">
        <f>(((J3689/60)/60)/24)+DATE(1970,1,1)</f>
        <v>42692.389062500006</v>
      </c>
      <c r="T3689" s="12">
        <f>(((I3689/60)/60)/24)+DATE(1970,1,1)</f>
        <v>42722.389062500006</v>
      </c>
    </row>
    <row r="3690" spans="1:20" ht="48" x14ac:dyDescent="0.2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5">
        <f>E3690/D3690</f>
        <v>6.2E-4</v>
      </c>
      <c r="P3690" s="8">
        <f>E3690/L3690</f>
        <v>15.5</v>
      </c>
      <c r="Q3690" t="str">
        <f>LEFT(N3690, SEARCH("/", N3690,1)-1)</f>
        <v>technology</v>
      </c>
      <c r="R3690" t="str">
        <f>RIGHT(N3690,LEN(N3690)-SEARCH("/",N3690,1))</f>
        <v>web</v>
      </c>
      <c r="S3690" s="12">
        <f>(((J3690/60)/60)/24)+DATE(1970,1,1)</f>
        <v>42047.812523148154</v>
      </c>
      <c r="T3690" s="12">
        <f>(((I3690/60)/60)/24)+DATE(1970,1,1)</f>
        <v>42071.636111111111</v>
      </c>
    </row>
    <row r="3691" spans="1:20" ht="32" x14ac:dyDescent="0.2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5">
        <f>E3691/D3691</f>
        <v>1.38E-2</v>
      </c>
      <c r="P3691" s="8">
        <f>E3691/L3691</f>
        <v>76.666666666666671</v>
      </c>
      <c r="Q3691" t="str">
        <f>LEFT(N3691, SEARCH("/", N3691,1)-1)</f>
        <v>technology</v>
      </c>
      <c r="R3691" t="str">
        <f>RIGHT(N3691,LEN(N3691)-SEARCH("/",N3691,1))</f>
        <v>web</v>
      </c>
      <c r="S3691" s="12">
        <f>(((J3691/60)/60)/24)+DATE(1970,1,1)</f>
        <v>42489.772326388891</v>
      </c>
      <c r="T3691" s="12">
        <f>(((I3691/60)/60)/24)+DATE(1970,1,1)</f>
        <v>42518.772326388891</v>
      </c>
    </row>
    <row r="3692" spans="1:20" ht="48" x14ac:dyDescent="0.2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5">
        <f>E3692/D3692</f>
        <v>3.058E-2</v>
      </c>
      <c r="P3692" s="8">
        <f>E3692/L3692</f>
        <v>84.944444444444443</v>
      </c>
      <c r="Q3692" t="str">
        <f>LEFT(N3692, SEARCH("/", N3692,1)-1)</f>
        <v>technology</v>
      </c>
      <c r="R3692" t="str">
        <f>RIGHT(N3692,LEN(N3692)-SEARCH("/",N3692,1))</f>
        <v>wearables</v>
      </c>
      <c r="S3692" s="12">
        <f>(((J3692/60)/60)/24)+DATE(1970,1,1)</f>
        <v>41922.741655092592</v>
      </c>
      <c r="T3692" s="12">
        <f>(((I3692/60)/60)/24)+DATE(1970,1,1)</f>
        <v>41952.783321759263</v>
      </c>
    </row>
    <row r="3693" spans="1:20" ht="48" x14ac:dyDescent="0.2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5">
        <f>E3693/D3693</f>
        <v>0.1002</v>
      </c>
      <c r="P3693" s="8">
        <f>E3693/L3693</f>
        <v>178.92857142857142</v>
      </c>
      <c r="Q3693" t="str">
        <f>LEFT(N3693, SEARCH("/", N3693,1)-1)</f>
        <v>technology</v>
      </c>
      <c r="R3693" t="str">
        <f>RIGHT(N3693,LEN(N3693)-SEARCH("/",N3693,1))</f>
        <v>wearables</v>
      </c>
      <c r="S3693" s="12">
        <f>(((J3693/60)/60)/24)+DATE(1970,1,1)</f>
        <v>42632.373414351852</v>
      </c>
      <c r="T3693" s="12">
        <f>(((I3693/60)/60)/24)+DATE(1970,1,1)</f>
        <v>42672.373414351852</v>
      </c>
    </row>
    <row r="3694" spans="1:20" ht="48" x14ac:dyDescent="0.2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5">
        <f>E3694/D3694</f>
        <v>0.21628</v>
      </c>
      <c r="P3694" s="8">
        <f>E3694/L3694</f>
        <v>50.29767441860465</v>
      </c>
      <c r="Q3694" t="str">
        <f>LEFT(N3694, SEARCH("/", N3694,1)-1)</f>
        <v>technology</v>
      </c>
      <c r="R3694" t="str">
        <f>RIGHT(N3694,LEN(N3694)-SEARCH("/",N3694,1))</f>
        <v>wearables</v>
      </c>
      <c r="S3694" s="12">
        <f>(((J3694/60)/60)/24)+DATE(1970,1,1)</f>
        <v>41974.219490740739</v>
      </c>
      <c r="T3694" s="12">
        <f>(((I3694/60)/60)/24)+DATE(1970,1,1)</f>
        <v>42005.207638888889</v>
      </c>
    </row>
    <row r="3695" spans="1:20" ht="32" x14ac:dyDescent="0.2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5">
        <f>E3695/D3695</f>
        <v>2.9999999999999997E-4</v>
      </c>
      <c r="P3695" s="8">
        <f>E3695/L3695</f>
        <v>7.5</v>
      </c>
      <c r="Q3695" t="str">
        <f>LEFT(N3695, SEARCH("/", N3695,1)-1)</f>
        <v>technology</v>
      </c>
      <c r="R3695" t="str">
        <f>RIGHT(N3695,LEN(N3695)-SEARCH("/",N3695,1))</f>
        <v>wearables</v>
      </c>
      <c r="S3695" s="12">
        <f>(((J3695/60)/60)/24)+DATE(1970,1,1)</f>
        <v>41803.116053240738</v>
      </c>
      <c r="T3695" s="12">
        <f>(((I3695/60)/60)/24)+DATE(1970,1,1)</f>
        <v>41863.116053240738</v>
      </c>
    </row>
    <row r="3696" spans="1:20" ht="48" x14ac:dyDescent="0.2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5">
        <f>E3696/D3696</f>
        <v>0.25584000000000001</v>
      </c>
      <c r="P3696" s="8">
        <f>E3696/L3696</f>
        <v>133.25</v>
      </c>
      <c r="Q3696" t="str">
        <f>LEFT(N3696, SEARCH("/", N3696,1)-1)</f>
        <v>technology</v>
      </c>
      <c r="R3696" t="str">
        <f>RIGHT(N3696,LEN(N3696)-SEARCH("/",N3696,1))</f>
        <v>wearables</v>
      </c>
      <c r="S3696" s="12">
        <f>(((J3696/60)/60)/24)+DATE(1970,1,1)</f>
        <v>42504.403877314813</v>
      </c>
      <c r="T3696" s="12">
        <f>(((I3696/60)/60)/24)+DATE(1970,1,1)</f>
        <v>42549.403877314813</v>
      </c>
    </row>
    <row r="3697" spans="1:20" ht="48" x14ac:dyDescent="0.2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5">
        <f>E3697/D3697</f>
        <v>1.06E-3</v>
      </c>
      <c r="P3697" s="8">
        <f>E3697/L3697</f>
        <v>13.25</v>
      </c>
      <c r="Q3697" t="str">
        <f>LEFT(N3697, SEARCH("/", N3697,1)-1)</f>
        <v>technology</v>
      </c>
      <c r="R3697" t="str">
        <f>RIGHT(N3697,LEN(N3697)-SEARCH("/",N3697,1))</f>
        <v>wearables</v>
      </c>
      <c r="S3697" s="12">
        <f>(((J3697/60)/60)/24)+DATE(1970,1,1)</f>
        <v>42778.765300925923</v>
      </c>
      <c r="T3697" s="12">
        <f>(((I3697/60)/60)/24)+DATE(1970,1,1)</f>
        <v>42808.723634259266</v>
      </c>
    </row>
    <row r="3698" spans="1:20" ht="48" x14ac:dyDescent="0.2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5">
        <f>E3698/D3698</f>
        <v>5.1999999999999998E-3</v>
      </c>
      <c r="P3698" s="8">
        <f>E3698/L3698</f>
        <v>26</v>
      </c>
      <c r="Q3698" t="str">
        <f>LEFT(N3698, SEARCH("/", N3698,1)-1)</f>
        <v>technology</v>
      </c>
      <c r="R3698" t="str">
        <f>RIGHT(N3698,LEN(N3698)-SEARCH("/",N3698,1))</f>
        <v>wearables</v>
      </c>
      <c r="S3698" s="12">
        <f>(((J3698/60)/60)/24)+DATE(1970,1,1)</f>
        <v>42158.028310185182</v>
      </c>
      <c r="T3698" s="12">
        <f>(((I3698/60)/60)/24)+DATE(1970,1,1)</f>
        <v>42186.028310185182</v>
      </c>
    </row>
    <row r="3699" spans="1:20" ht="48" x14ac:dyDescent="0.2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5">
        <f>E3699/D3699</f>
        <v>3.3999999999999998E-3</v>
      </c>
      <c r="P3699" s="8">
        <f>E3699/L3699</f>
        <v>42.5</v>
      </c>
      <c r="Q3699" t="str">
        <f>LEFT(N3699, SEARCH("/", N3699,1)-1)</f>
        <v>music</v>
      </c>
      <c r="R3699" t="str">
        <f>RIGHT(N3699,LEN(N3699)-SEARCH("/",N3699,1))</f>
        <v>jazz</v>
      </c>
      <c r="S3699" s="12">
        <f>(((J3699/60)/60)/24)+DATE(1970,1,1)</f>
        <v>41559.5549537037</v>
      </c>
      <c r="T3699" s="12">
        <f>(((I3699/60)/60)/24)+DATE(1970,1,1)</f>
        <v>41589.596620370372</v>
      </c>
    </row>
    <row r="3700" spans="1:20" ht="48" x14ac:dyDescent="0.2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5">
        <f>E3700/D3700</f>
        <v>3.0200000000000001E-3</v>
      </c>
      <c r="P3700" s="8">
        <f>E3700/L3700</f>
        <v>50.333333333333336</v>
      </c>
      <c r="Q3700" t="str">
        <f>LEFT(N3700, SEARCH("/", N3700,1)-1)</f>
        <v>music</v>
      </c>
      <c r="R3700" t="str">
        <f>RIGHT(N3700,LEN(N3700)-SEARCH("/",N3700,1))</f>
        <v>jazz</v>
      </c>
      <c r="S3700" s="12">
        <f>(((J3700/60)/60)/24)+DATE(1970,1,1)</f>
        <v>42342.080289351856</v>
      </c>
      <c r="T3700" s="12">
        <f>(((I3700/60)/60)/24)+DATE(1970,1,1)</f>
        <v>42372.080289351856</v>
      </c>
    </row>
    <row r="3701" spans="1:20" ht="48" x14ac:dyDescent="0.2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5">
        <f>E3701/D3701</f>
        <v>2.3220000000000001E-2</v>
      </c>
      <c r="P3701" s="8">
        <f>E3701/L3701</f>
        <v>37.451612903225808</v>
      </c>
      <c r="Q3701" t="str">
        <f>LEFT(N3701, SEARCH("/", N3701,1)-1)</f>
        <v>technology</v>
      </c>
      <c r="R3701" t="str">
        <f>RIGHT(N3701,LEN(N3701)-SEARCH("/",N3701,1))</f>
        <v>wearables</v>
      </c>
      <c r="S3701" s="12">
        <f>(((J3701/60)/60)/24)+DATE(1970,1,1)</f>
        <v>42746.096585648149</v>
      </c>
      <c r="T3701" s="12">
        <f>(((I3701/60)/60)/24)+DATE(1970,1,1)</f>
        <v>42776.096585648149</v>
      </c>
    </row>
    <row r="3702" spans="1:20" ht="48" x14ac:dyDescent="0.2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5">
        <f>E3702/D3702</f>
        <v>0.13325999999999999</v>
      </c>
      <c r="P3702" s="8">
        <f>E3702/L3702</f>
        <v>69.40625</v>
      </c>
      <c r="Q3702" t="str">
        <f>LEFT(N3702, SEARCH("/", N3702,1)-1)</f>
        <v>technology</v>
      </c>
      <c r="R3702" t="str">
        <f>RIGHT(N3702,LEN(N3702)-SEARCH("/",N3702,1))</f>
        <v>wearables</v>
      </c>
      <c r="S3702" s="12">
        <f>(((J3702/60)/60)/24)+DATE(1970,1,1)</f>
        <v>42444.583912037036</v>
      </c>
      <c r="T3702" s="12">
        <f>(((I3702/60)/60)/24)+DATE(1970,1,1)</f>
        <v>42478.583333333328</v>
      </c>
    </row>
    <row r="3703" spans="1:20" ht="20" x14ac:dyDescent="0.2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5">
        <f>E3703/D3703</f>
        <v>0.38390000000000002</v>
      </c>
      <c r="P3703" s="8">
        <f>E3703/L3703</f>
        <v>158.63636363636363</v>
      </c>
      <c r="Q3703" t="str">
        <f>LEFT(N3703, SEARCH("/", N3703,1)-1)</f>
        <v>technology</v>
      </c>
      <c r="R3703" t="str">
        <f>RIGHT(N3703,LEN(N3703)-SEARCH("/",N3703,1))</f>
        <v>wearables</v>
      </c>
      <c r="S3703" s="12">
        <f>(((J3703/60)/60)/24)+DATE(1970,1,1)</f>
        <v>42480.653611111105</v>
      </c>
      <c r="T3703" s="12">
        <f>(((I3703/60)/60)/24)+DATE(1970,1,1)</f>
        <v>42525.653611111105</v>
      </c>
    </row>
    <row r="3704" spans="1:20" ht="64" x14ac:dyDescent="0.2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5">
        <f>E3704/D3704</f>
        <v>1.7219999999999999E-2</v>
      </c>
      <c r="P3704" s="8">
        <f>E3704/L3704</f>
        <v>50.647058823529413</v>
      </c>
      <c r="Q3704" t="str">
        <f>LEFT(N3704, SEARCH("/", N3704,1)-1)</f>
        <v>technology</v>
      </c>
      <c r="R3704" t="str">
        <f>RIGHT(N3704,LEN(N3704)-SEARCH("/",N3704,1))</f>
        <v>wearables</v>
      </c>
      <c r="S3704" s="12">
        <f>(((J3704/60)/60)/24)+DATE(1970,1,1)</f>
        <v>42060.913877314815</v>
      </c>
      <c r="T3704" s="12">
        <f>(((I3704/60)/60)/24)+DATE(1970,1,1)</f>
        <v>42120.872210648144</v>
      </c>
    </row>
    <row r="3705" spans="1:20" ht="48" x14ac:dyDescent="0.2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5">
        <f>E3705/D3705</f>
        <v>0.3886</v>
      </c>
      <c r="P3705" s="8">
        <f>E3705/L3705</f>
        <v>113.62573099415205</v>
      </c>
      <c r="Q3705" t="str">
        <f>LEFT(N3705, SEARCH("/", N3705,1)-1)</f>
        <v>technology</v>
      </c>
      <c r="R3705" t="str">
        <f>RIGHT(N3705,LEN(N3705)-SEARCH("/",N3705,1))</f>
        <v>wearables</v>
      </c>
      <c r="S3705" s="12">
        <f>(((J3705/60)/60)/24)+DATE(1970,1,1)</f>
        <v>41993.174363425926</v>
      </c>
      <c r="T3705" s="12">
        <f>(((I3705/60)/60)/24)+DATE(1970,1,1)</f>
        <v>42023.174363425926</v>
      </c>
    </row>
    <row r="3706" spans="1:20" ht="48" x14ac:dyDescent="0.2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5">
        <f>E3706/D3706</f>
        <v>5.5999999999999999E-3</v>
      </c>
      <c r="P3706" s="8">
        <f>E3706/L3706</f>
        <v>93.333333333333329</v>
      </c>
      <c r="Q3706" t="str">
        <f>LEFT(N3706, SEARCH("/", N3706,1)-1)</f>
        <v>technology</v>
      </c>
      <c r="R3706" t="str">
        <f>RIGHT(N3706,LEN(N3706)-SEARCH("/",N3706,1))</f>
        <v>wearables</v>
      </c>
      <c r="S3706" s="12">
        <f>(((J3706/60)/60)/24)+DATE(1970,1,1)</f>
        <v>42424.749490740738</v>
      </c>
      <c r="T3706" s="12">
        <f>(((I3706/60)/60)/24)+DATE(1970,1,1)</f>
        <v>42454.707824074074</v>
      </c>
    </row>
    <row r="3707" spans="1:20" ht="48" x14ac:dyDescent="0.2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5">
        <f>E3707/D3707</f>
        <v>0.13220000000000001</v>
      </c>
      <c r="P3707" s="8">
        <f>E3707/L3707</f>
        <v>161.21951219512195</v>
      </c>
      <c r="Q3707" t="str">
        <f>LEFT(N3707, SEARCH("/", N3707,1)-1)</f>
        <v>technology</v>
      </c>
      <c r="R3707" t="str">
        <f>RIGHT(N3707,LEN(N3707)-SEARCH("/",N3707,1))</f>
        <v>wearables</v>
      </c>
      <c r="S3707" s="12">
        <f>(((J3707/60)/60)/24)+DATE(1970,1,1)</f>
        <v>41773.294560185182</v>
      </c>
      <c r="T3707" s="12">
        <f>(((I3707/60)/60)/24)+DATE(1970,1,1)</f>
        <v>41813.294560185182</v>
      </c>
    </row>
    <row r="3708" spans="1:20" ht="48" x14ac:dyDescent="0.2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5">
        <f>E3708/D3708</f>
        <v>0.1313</v>
      </c>
      <c r="P3708" s="8">
        <f>E3708/L3708</f>
        <v>65</v>
      </c>
      <c r="Q3708" t="str">
        <f>LEFT(N3708, SEARCH("/", N3708,1)-1)</f>
        <v>technology</v>
      </c>
      <c r="R3708" t="str">
        <f>RIGHT(N3708,LEN(N3708)-SEARCH("/",N3708,1))</f>
        <v>wearables</v>
      </c>
      <c r="S3708" s="12">
        <f>(((J3708/60)/60)/24)+DATE(1970,1,1)</f>
        <v>42510.604699074072</v>
      </c>
      <c r="T3708" s="12">
        <f>(((I3708/60)/60)/24)+DATE(1970,1,1)</f>
        <v>42540.604699074072</v>
      </c>
    </row>
    <row r="3709" spans="1:20" ht="48" x14ac:dyDescent="0.2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5">
        <f>E3709/D3709</f>
        <v>8.2000000000000007E-3</v>
      </c>
      <c r="P3709" s="8">
        <f>E3709/L3709</f>
        <v>410</v>
      </c>
      <c r="Q3709" t="str">
        <f>LEFT(N3709, SEARCH("/", N3709,1)-1)</f>
        <v>games</v>
      </c>
      <c r="R3709" t="str">
        <f>RIGHT(N3709,LEN(N3709)-SEARCH("/",N3709,1))</f>
        <v>video games</v>
      </c>
      <c r="S3709" s="12">
        <f>(((J3709/60)/60)/24)+DATE(1970,1,1)</f>
        <v>41793.659525462965</v>
      </c>
      <c r="T3709" s="12">
        <f>(((I3709/60)/60)/24)+DATE(1970,1,1)</f>
        <v>41853.659525462965</v>
      </c>
    </row>
    <row r="3710" spans="1:20" ht="48" x14ac:dyDescent="0.2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5">
        <f>E3710/D3710</f>
        <v>5.1000000000000004E-3</v>
      </c>
      <c r="P3710" s="8">
        <f>E3710/L3710</f>
        <v>23.181818181818183</v>
      </c>
      <c r="Q3710" t="str">
        <f>LEFT(N3710, SEARCH("/", N3710,1)-1)</f>
        <v>games</v>
      </c>
      <c r="R3710" t="str">
        <f>RIGHT(N3710,LEN(N3710)-SEARCH("/",N3710,1))</f>
        <v>video games</v>
      </c>
      <c r="S3710" s="12">
        <f>(((J3710/60)/60)/24)+DATE(1970,1,1)</f>
        <v>41220.933124999996</v>
      </c>
      <c r="T3710" s="12">
        <f>(((I3710/60)/60)/24)+DATE(1970,1,1)</f>
        <v>41250.933124999996</v>
      </c>
    </row>
    <row r="3711" spans="1:20" ht="32" x14ac:dyDescent="0.2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5">
        <f>E3711/D3711</f>
        <v>1.5E-3</v>
      </c>
      <c r="P3711" s="8">
        <f>E3711/L3711</f>
        <v>37.5</v>
      </c>
      <c r="Q3711" t="str">
        <f>LEFT(N3711, SEARCH("/", N3711,1)-1)</f>
        <v>food</v>
      </c>
      <c r="R3711" t="str">
        <f>RIGHT(N3711,LEN(N3711)-SEARCH("/",N3711,1))</f>
        <v>food trucks</v>
      </c>
      <c r="S3711" s="12">
        <f>(((J3711/60)/60)/24)+DATE(1970,1,1)</f>
        <v>42507.71025462963</v>
      </c>
      <c r="T3711" s="12">
        <f>(((I3711/60)/60)/24)+DATE(1970,1,1)</f>
        <v>42537.71025462963</v>
      </c>
    </row>
    <row r="3712" spans="1:20" ht="32" x14ac:dyDescent="0.2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5">
        <f>E3712/D3712</f>
        <v>0.11749999999999999</v>
      </c>
      <c r="P3712" s="8">
        <f>E3712/L3712</f>
        <v>69.117647058823536</v>
      </c>
      <c r="Q3712" t="str">
        <f>LEFT(N3712, SEARCH("/", N3712,1)-1)</f>
        <v>food</v>
      </c>
      <c r="R3712" t="str">
        <f>RIGHT(N3712,LEN(N3712)-SEARCH("/",N3712,1))</f>
        <v>food trucks</v>
      </c>
      <c r="S3712" s="12">
        <f>(((J3712/60)/60)/24)+DATE(1970,1,1)</f>
        <v>41781.806875000002</v>
      </c>
      <c r="T3712" s="12">
        <f>(((I3712/60)/60)/24)+DATE(1970,1,1)</f>
        <v>41818.806875000002</v>
      </c>
    </row>
    <row r="3713" spans="1:20" ht="20" x14ac:dyDescent="0.2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5">
        <f>E3713/D3713</f>
        <v>8.0000000000000007E-5</v>
      </c>
      <c r="P3713" s="8">
        <f>E3713/L3713</f>
        <v>1.3333333333333333</v>
      </c>
      <c r="Q3713" t="str">
        <f>LEFT(N3713, SEARCH("/", N3713,1)-1)</f>
        <v>food</v>
      </c>
      <c r="R3713" t="str">
        <f>RIGHT(N3713,LEN(N3713)-SEARCH("/",N3713,1))</f>
        <v>food trucks</v>
      </c>
      <c r="S3713" s="12">
        <f>(((J3713/60)/60)/24)+DATE(1970,1,1)</f>
        <v>42034.339363425926</v>
      </c>
      <c r="T3713" s="12">
        <f>(((I3713/60)/60)/24)+DATE(1970,1,1)</f>
        <v>42064.339363425926</v>
      </c>
    </row>
    <row r="3714" spans="1:20" ht="48" x14ac:dyDescent="0.2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5">
        <f>E3714/D3714</f>
        <v>3.8739999999999997E-2</v>
      </c>
      <c r="P3714" s="8">
        <f>E3714/L3714</f>
        <v>48.424999999999997</v>
      </c>
      <c r="Q3714" t="str">
        <f>LEFT(N3714, SEARCH("/", N3714,1)-1)</f>
        <v>music</v>
      </c>
      <c r="R3714" t="str">
        <f>RIGHT(N3714,LEN(N3714)-SEARCH("/",N3714,1))</f>
        <v>world music</v>
      </c>
      <c r="S3714" s="12">
        <f>(((J3714/60)/60)/24)+DATE(1970,1,1)</f>
        <v>41715.874780092592</v>
      </c>
      <c r="T3714" s="12">
        <f>(((I3714/60)/60)/24)+DATE(1970,1,1)</f>
        <v>41750.041666666664</v>
      </c>
    </row>
    <row r="3715" spans="1:20" ht="48" x14ac:dyDescent="0.2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5">
        <f>E3715/D3715</f>
        <v>0</v>
      </c>
      <c r="P3715" s="8" t="e">
        <f>E3715/L3715</f>
        <v>#DIV/0!</v>
      </c>
      <c r="Q3715" t="str">
        <f>LEFT(N3715, SEARCH("/", N3715,1)-1)</f>
        <v>music</v>
      </c>
      <c r="R3715" t="str">
        <f>RIGHT(N3715,LEN(N3715)-SEARCH("/",N3715,1))</f>
        <v>world music</v>
      </c>
      <c r="S3715" s="12">
        <f>(((J3715/60)/60)/24)+DATE(1970,1,1)</f>
        <v>42007.788680555561</v>
      </c>
      <c r="T3715" s="12">
        <f>(((I3715/60)/60)/24)+DATE(1970,1,1)</f>
        <v>42037.788680555561</v>
      </c>
    </row>
    <row r="3716" spans="1:20" ht="32" x14ac:dyDescent="0.2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5">
        <f>E3716/D3716</f>
        <v>0.11514000000000001</v>
      </c>
      <c r="P3716" s="8">
        <f>E3716/L3716</f>
        <v>127.93333333333334</v>
      </c>
      <c r="Q3716" t="str">
        <f>LEFT(N3716, SEARCH("/", N3716,1)-1)</f>
        <v>technology</v>
      </c>
      <c r="R3716" t="str">
        <f>RIGHT(N3716,LEN(N3716)-SEARCH("/",N3716,1))</f>
        <v>wearables</v>
      </c>
      <c r="S3716" s="12">
        <f>(((J3716/60)/60)/24)+DATE(1970,1,1)</f>
        <v>42387.503229166665</v>
      </c>
      <c r="T3716" s="12">
        <f>(((I3716/60)/60)/24)+DATE(1970,1,1)</f>
        <v>42417.503229166665</v>
      </c>
    </row>
    <row r="3717" spans="1:20" ht="48" x14ac:dyDescent="0.2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5">
        <f>E3717/D3717</f>
        <v>9.8400000000000001E-2</v>
      </c>
      <c r="P3717" s="8">
        <f>E3717/L3717</f>
        <v>54.666666666666664</v>
      </c>
      <c r="Q3717" t="str">
        <f>LEFT(N3717, SEARCH("/", N3717,1)-1)</f>
        <v>technology</v>
      </c>
      <c r="R3717" t="str">
        <f>RIGHT(N3717,LEN(N3717)-SEARCH("/",N3717,1))</f>
        <v>wearables</v>
      </c>
      <c r="S3717" s="12">
        <f>(((J3717/60)/60)/24)+DATE(1970,1,1)</f>
        <v>42626.633703703701</v>
      </c>
      <c r="T3717" s="12">
        <f>(((I3717/60)/60)/24)+DATE(1970,1,1)</f>
        <v>42656.633703703701</v>
      </c>
    </row>
    <row r="3718" spans="1:20" ht="48" x14ac:dyDescent="0.2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5">
        <f>E3718/D3718</f>
        <v>8.1600000000000006E-3</v>
      </c>
      <c r="P3718" s="8">
        <f>E3718/L3718</f>
        <v>45.333333333333336</v>
      </c>
      <c r="Q3718" t="str">
        <f>LEFT(N3718, SEARCH("/", N3718,1)-1)</f>
        <v>technology</v>
      </c>
      <c r="R3718" t="str">
        <f>RIGHT(N3718,LEN(N3718)-SEARCH("/",N3718,1))</f>
        <v>wearables</v>
      </c>
      <c r="S3718" s="12">
        <f>(((J3718/60)/60)/24)+DATE(1970,1,1)</f>
        <v>41935.221585648149</v>
      </c>
      <c r="T3718" s="12">
        <f>(((I3718/60)/60)/24)+DATE(1970,1,1)</f>
        <v>41975.263252314813</v>
      </c>
    </row>
    <row r="3719" spans="1:20" ht="48" x14ac:dyDescent="0.2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5">
        <f>E3719/D3719</f>
        <v>0.49381999999999998</v>
      </c>
      <c r="P3719" s="8">
        <f>E3719/L3719</f>
        <v>176.36428571428573</v>
      </c>
      <c r="Q3719" t="str">
        <f>LEFT(N3719, SEARCH("/", N3719,1)-1)</f>
        <v>technology</v>
      </c>
      <c r="R3719" t="str">
        <f>RIGHT(N3719,LEN(N3719)-SEARCH("/",N3719,1))</f>
        <v>wearables</v>
      </c>
      <c r="S3719" s="12">
        <f>(((J3719/60)/60)/24)+DATE(1970,1,1)</f>
        <v>42767.577303240745</v>
      </c>
      <c r="T3719" s="12">
        <f>(((I3719/60)/60)/24)+DATE(1970,1,1)</f>
        <v>42797.577303240745</v>
      </c>
    </row>
    <row r="3720" spans="1:20" ht="32" x14ac:dyDescent="0.2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5">
        <f>E3720/D3720</f>
        <v>6.6339999999999996E-2</v>
      </c>
      <c r="P3720" s="8">
        <f>E3720/L3720</f>
        <v>89.648648648648646</v>
      </c>
      <c r="Q3720" t="str">
        <f>LEFT(N3720, SEARCH("/", N3720,1)-1)</f>
        <v>technology</v>
      </c>
      <c r="R3720" t="str">
        <f>RIGHT(N3720,LEN(N3720)-SEARCH("/",N3720,1))</f>
        <v>wearables</v>
      </c>
      <c r="S3720" s="12">
        <f>(((J3720/60)/60)/24)+DATE(1970,1,1)</f>
        <v>41936.647164351853</v>
      </c>
      <c r="T3720" s="12">
        <f>(((I3720/60)/60)/24)+DATE(1970,1,1)</f>
        <v>41981.688831018517</v>
      </c>
    </row>
    <row r="3721" spans="1:20" ht="48" x14ac:dyDescent="0.2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5">
        <f>E3721/D3721</f>
        <v>2E-3</v>
      </c>
      <c r="P3721" s="8">
        <f>E3721/L3721</f>
        <v>100</v>
      </c>
      <c r="Q3721" t="str">
        <f>LEFT(N3721, SEARCH("/", N3721,1)-1)</f>
        <v>technology</v>
      </c>
      <c r="R3721" t="str">
        <f>RIGHT(N3721,LEN(N3721)-SEARCH("/",N3721,1))</f>
        <v>wearables</v>
      </c>
      <c r="S3721" s="12">
        <f>(((J3721/60)/60)/24)+DATE(1970,1,1)</f>
        <v>42172.816423611104</v>
      </c>
      <c r="T3721" s="12">
        <f>(((I3721/60)/60)/24)+DATE(1970,1,1)</f>
        <v>42202.816423611104</v>
      </c>
    </row>
    <row r="3722" spans="1:20" ht="48" x14ac:dyDescent="0.2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5">
        <f>E3722/D3722</f>
        <v>1.02298</v>
      </c>
      <c r="P3722" s="8">
        <f>E3722/L3722</f>
        <v>158.35603715170279</v>
      </c>
      <c r="Q3722" t="str">
        <f>LEFT(N3722, SEARCH("/", N3722,1)-1)</f>
        <v>technology</v>
      </c>
      <c r="R3722" t="str">
        <f>RIGHT(N3722,LEN(N3722)-SEARCH("/",N3722,1))</f>
        <v>wearables</v>
      </c>
      <c r="S3722" s="12">
        <f>(((J3722/60)/60)/24)+DATE(1970,1,1)</f>
        <v>42542.526423611111</v>
      </c>
      <c r="T3722" s="12">
        <f>(((I3722/60)/60)/24)+DATE(1970,1,1)</f>
        <v>42601.165972222225</v>
      </c>
    </row>
    <row r="3723" spans="1:20" ht="48" x14ac:dyDescent="0.2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5">
        <f>E3723/D3723</f>
        <v>0</v>
      </c>
      <c r="P3723" s="8" t="e">
        <f>E3723/L3723</f>
        <v>#DIV/0!</v>
      </c>
      <c r="Q3723" t="str">
        <f>LEFT(N3723, SEARCH("/", N3723,1)-1)</f>
        <v>publishing</v>
      </c>
      <c r="R3723" t="str">
        <f>RIGHT(N3723,LEN(N3723)-SEARCH("/",N3723,1))</f>
        <v>translations</v>
      </c>
      <c r="S3723" s="12">
        <f>(((J3723/60)/60)/24)+DATE(1970,1,1)</f>
        <v>42299.926145833335</v>
      </c>
      <c r="T3723" s="12">
        <f>(((I3723/60)/60)/24)+DATE(1970,1,1)</f>
        <v>42329.967812499999</v>
      </c>
    </row>
    <row r="3724" spans="1:20" ht="48" x14ac:dyDescent="0.2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5">
        <f>E3724/D3724</f>
        <v>11.8161422</v>
      </c>
      <c r="P3724" s="8">
        <f>E3724/L3724</f>
        <v>29.187190495010373</v>
      </c>
      <c r="Q3724" t="str">
        <f>LEFT(N3724, SEARCH("/", N3724,1)-1)</f>
        <v>publishing</v>
      </c>
      <c r="R3724" t="str">
        <f>RIGHT(N3724,LEN(N3724)-SEARCH("/",N3724,1))</f>
        <v>radio &amp; podcasts</v>
      </c>
      <c r="S3724" s="12">
        <f>(((J3724/60)/60)/24)+DATE(1970,1,1)</f>
        <v>41394.871678240743</v>
      </c>
      <c r="T3724" s="12">
        <f>(((I3724/60)/60)/24)+DATE(1970,1,1)</f>
        <v>41408.871678240743</v>
      </c>
    </row>
    <row r="3725" spans="1:20" ht="48" x14ac:dyDescent="0.2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5">
        <f>E3725/D3725</f>
        <v>1.170404</v>
      </c>
      <c r="P3725" s="8">
        <f>E3725/L3725</f>
        <v>92.157795275590544</v>
      </c>
      <c r="Q3725" t="str">
        <f>LEFT(N3725, SEARCH("/", N3725,1)-1)</f>
        <v>publishing</v>
      </c>
      <c r="R3725" t="str">
        <f>RIGHT(N3725,LEN(N3725)-SEARCH("/",N3725,1))</f>
        <v>radio &amp; podcasts</v>
      </c>
      <c r="S3725" s="12">
        <f>(((J3725/60)/60)/24)+DATE(1970,1,1)</f>
        <v>41464.934016203704</v>
      </c>
      <c r="T3725" s="12">
        <f>(((I3725/60)/60)/24)+DATE(1970,1,1)</f>
        <v>41481.708333333336</v>
      </c>
    </row>
    <row r="3726" spans="1:20" ht="32" x14ac:dyDescent="0.2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5">
        <f>E3726/D3726</f>
        <v>1.29948</v>
      </c>
      <c r="P3726" s="8">
        <f>E3726/L3726</f>
        <v>358.97237569060775</v>
      </c>
      <c r="Q3726" t="str">
        <f>LEFT(N3726, SEARCH("/", N3726,1)-1)</f>
        <v>photography</v>
      </c>
      <c r="R3726" t="str">
        <f>RIGHT(N3726,LEN(N3726)-SEARCH("/",N3726,1))</f>
        <v>photobooks</v>
      </c>
      <c r="S3726" s="12">
        <f>(((J3726/60)/60)/24)+DATE(1970,1,1)</f>
        <v>42219.950729166667</v>
      </c>
      <c r="T3726" s="12">
        <f>(((I3726/60)/60)/24)+DATE(1970,1,1)</f>
        <v>42249.950729166667</v>
      </c>
    </row>
    <row r="3727" spans="1:20" ht="48" x14ac:dyDescent="0.2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5">
        <f>E3727/D3727</f>
        <v>1.9900000000000001E-2</v>
      </c>
      <c r="P3727" s="8">
        <f>E3727/L3727</f>
        <v>66.333333333333329</v>
      </c>
      <c r="Q3727" t="str">
        <f>LEFT(N3727, SEARCH("/", N3727,1)-1)</f>
        <v>photography</v>
      </c>
      <c r="R3727" t="str">
        <f>RIGHT(N3727,LEN(N3727)-SEARCH("/",N3727,1))</f>
        <v>photobooks</v>
      </c>
      <c r="S3727" s="12">
        <f>(((J3727/60)/60)/24)+DATE(1970,1,1)</f>
        <v>42045.86336805555</v>
      </c>
      <c r="T3727" s="12">
        <f>(((I3727/60)/60)/24)+DATE(1970,1,1)</f>
        <v>42090.821701388893</v>
      </c>
    </row>
    <row r="3728" spans="1:20" ht="48" x14ac:dyDescent="0.2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5">
        <f>E3728/D3728</f>
        <v>1E-3</v>
      </c>
      <c r="P3728" s="8">
        <f>E3728/L3728</f>
        <v>25</v>
      </c>
      <c r="Q3728" t="str">
        <f>LEFT(N3728, SEARCH("/", N3728,1)-1)</f>
        <v>technology</v>
      </c>
      <c r="R3728" t="str">
        <f>RIGHT(N3728,LEN(N3728)-SEARCH("/",N3728,1))</f>
        <v>gadgets</v>
      </c>
      <c r="S3728" s="12">
        <f>(((J3728/60)/60)/24)+DATE(1970,1,1)</f>
        <v>42326.685428240744</v>
      </c>
      <c r="T3728" s="12">
        <f>(((I3728/60)/60)/24)+DATE(1970,1,1)</f>
        <v>42371.685428240744</v>
      </c>
    </row>
    <row r="3729" spans="1:20" ht="48" x14ac:dyDescent="0.2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5">
        <f>E3729/D3729</f>
        <v>0.42759999999999998</v>
      </c>
      <c r="P3729" s="8">
        <f>E3729/L3729</f>
        <v>215.95959595959596</v>
      </c>
      <c r="Q3729" t="str">
        <f>LEFT(N3729, SEARCH("/", N3729,1)-1)</f>
        <v>technology</v>
      </c>
      <c r="R3729" t="str">
        <f>RIGHT(N3729,LEN(N3729)-SEARCH("/",N3729,1))</f>
        <v>gadgets</v>
      </c>
      <c r="S3729" s="12">
        <f>(((J3729/60)/60)/24)+DATE(1970,1,1)</f>
        <v>42514.671099537038</v>
      </c>
      <c r="T3729" s="12">
        <f>(((I3729/60)/60)/24)+DATE(1970,1,1)</f>
        <v>42544.671099537038</v>
      </c>
    </row>
    <row r="3730" spans="1:20" ht="48" x14ac:dyDescent="0.2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5">
        <f>E3730/D3730</f>
        <v>1.0600260000000001</v>
      </c>
      <c r="P3730" s="8">
        <f>E3730/L3730</f>
        <v>56.204984093319197</v>
      </c>
      <c r="Q3730" t="str">
        <f>LEFT(N3730, SEARCH("/", N3730,1)-1)</f>
        <v>technology</v>
      </c>
      <c r="R3730" t="str">
        <f>RIGHT(N3730,LEN(N3730)-SEARCH("/",N3730,1))</f>
        <v>hardware</v>
      </c>
      <c r="S3730" s="12">
        <f>(((J3730/60)/60)/24)+DATE(1970,1,1)</f>
        <v>41800.423043981478</v>
      </c>
      <c r="T3730" s="12">
        <f>(((I3730/60)/60)/24)+DATE(1970,1,1)</f>
        <v>41830.423043981478</v>
      </c>
    </row>
    <row r="3731" spans="1:20" ht="48" x14ac:dyDescent="0.2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5">
        <f>E3731/D3731</f>
        <v>2.1244399999999999</v>
      </c>
      <c r="P3731" s="8">
        <f>E3731/L3731</f>
        <v>127.36450839328538</v>
      </c>
      <c r="Q3731" t="str">
        <f>LEFT(N3731, SEARCH("/", N3731,1)-1)</f>
        <v>technology</v>
      </c>
      <c r="R3731" t="str">
        <f>RIGHT(N3731,LEN(N3731)-SEARCH("/",N3731,1))</f>
        <v>hardware</v>
      </c>
      <c r="S3731" s="12">
        <f>(((J3731/60)/60)/24)+DATE(1970,1,1)</f>
        <v>42651.420567129629</v>
      </c>
      <c r="T3731" s="12">
        <f>(((I3731/60)/60)/24)+DATE(1970,1,1)</f>
        <v>42681.462233796294</v>
      </c>
    </row>
    <row r="3732" spans="1:20" ht="32" x14ac:dyDescent="0.2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5">
        <f>E3732/D3732</f>
        <v>6.9894800000000004</v>
      </c>
      <c r="P3732" s="8">
        <f>E3732/L3732</f>
        <v>842.10602409638557</v>
      </c>
      <c r="Q3732" t="str">
        <f>LEFT(N3732, SEARCH("/", N3732,1)-1)</f>
        <v>technology</v>
      </c>
      <c r="R3732" t="str">
        <f>RIGHT(N3732,LEN(N3732)-SEARCH("/",N3732,1))</f>
        <v>hardware</v>
      </c>
      <c r="S3732" s="12">
        <f>(((J3732/60)/60)/24)+DATE(1970,1,1)</f>
        <v>42394.580740740741</v>
      </c>
      <c r="T3732" s="12">
        <f>(((I3732/60)/60)/24)+DATE(1970,1,1)</f>
        <v>42441.208333333328</v>
      </c>
    </row>
    <row r="3733" spans="1:20" ht="32" x14ac:dyDescent="0.2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5">
        <f>E3733/D3733</f>
        <v>2.8496600000000001</v>
      </c>
      <c r="P3733" s="8">
        <f>E3733/L3733</f>
        <v>279.37843137254902</v>
      </c>
      <c r="Q3733" t="str">
        <f>LEFT(N3733, SEARCH("/", N3733,1)-1)</f>
        <v>technology</v>
      </c>
      <c r="R3733" t="str">
        <f>RIGHT(N3733,LEN(N3733)-SEARCH("/",N3733,1))</f>
        <v>hardware</v>
      </c>
      <c r="S3733" s="12">
        <f>(((J3733/60)/60)/24)+DATE(1970,1,1)</f>
        <v>42676.586979166663</v>
      </c>
      <c r="T3733" s="12">
        <f>(((I3733/60)/60)/24)+DATE(1970,1,1)</f>
        <v>42707.628645833334</v>
      </c>
    </row>
    <row r="3734" spans="1:20" ht="48" x14ac:dyDescent="0.2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5">
        <f>E3734/D3734</f>
        <v>4.0232999999999999</v>
      </c>
      <c r="P3734" s="8">
        <f>E3734/L3734</f>
        <v>245.02436053593178</v>
      </c>
      <c r="Q3734" t="str">
        <f>LEFT(N3734, SEARCH("/", N3734,1)-1)</f>
        <v>technology</v>
      </c>
      <c r="R3734" t="str">
        <f>RIGHT(N3734,LEN(N3734)-SEARCH("/",N3734,1))</f>
        <v>hardware</v>
      </c>
      <c r="S3734" s="12">
        <f>(((J3734/60)/60)/24)+DATE(1970,1,1)</f>
        <v>42311.216898148152</v>
      </c>
      <c r="T3734" s="12">
        <f>(((I3734/60)/60)/24)+DATE(1970,1,1)</f>
        <v>42357.332638888889</v>
      </c>
    </row>
    <row r="3735" spans="1:20" ht="48" x14ac:dyDescent="0.2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5">
        <f>E3735/D3735</f>
        <v>10.2684514</v>
      </c>
      <c r="P3735" s="8">
        <f>E3735/L3735</f>
        <v>1323.2540463917526</v>
      </c>
      <c r="Q3735" t="str">
        <f>LEFT(N3735, SEARCH("/", N3735,1)-1)</f>
        <v>technology</v>
      </c>
      <c r="R3735" t="str">
        <f>RIGHT(N3735,LEN(N3735)-SEARCH("/",N3735,1))</f>
        <v>hardware</v>
      </c>
      <c r="S3735" s="12">
        <f>(((J3735/60)/60)/24)+DATE(1970,1,1)</f>
        <v>41039.225601851853</v>
      </c>
      <c r="T3735" s="12">
        <f>(((I3735/60)/60)/24)+DATE(1970,1,1)</f>
        <v>41072.291666666664</v>
      </c>
    </row>
    <row r="3736" spans="1:20" ht="32" x14ac:dyDescent="0.2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5">
        <f>E3736/D3736</f>
        <v>3.5482402000000004</v>
      </c>
      <c r="P3736" s="8">
        <f>E3736/L3736</f>
        <v>91.214401028277635</v>
      </c>
      <c r="Q3736" t="str">
        <f>LEFT(N3736, SEARCH("/", N3736,1)-1)</f>
        <v>technology</v>
      </c>
      <c r="R3736" t="str">
        <f>RIGHT(N3736,LEN(N3736)-SEARCH("/",N3736,1))</f>
        <v>hardware</v>
      </c>
      <c r="S3736" s="12">
        <f>(((J3736/60)/60)/24)+DATE(1970,1,1)</f>
        <v>42423.542384259257</v>
      </c>
      <c r="T3736" s="12">
        <f>(((I3736/60)/60)/24)+DATE(1970,1,1)</f>
        <v>42463.500717592593</v>
      </c>
    </row>
    <row r="3737" spans="1:20" ht="48" x14ac:dyDescent="0.2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5">
        <f>E3737/D3737</f>
        <v>2.1679422000000002</v>
      </c>
      <c r="P3737" s="8">
        <f>E3737/L3737</f>
        <v>78.834261818181815</v>
      </c>
      <c r="Q3737" t="str">
        <f>LEFT(N3737, SEARCH("/", N3737,1)-1)</f>
        <v>technology</v>
      </c>
      <c r="R3737" t="str">
        <f>RIGHT(N3737,LEN(N3737)-SEARCH("/",N3737,1))</f>
        <v>hardware</v>
      </c>
      <c r="S3737" s="12">
        <f>(((J3737/60)/60)/24)+DATE(1970,1,1)</f>
        <v>42728.71230324074</v>
      </c>
      <c r="T3737" s="12">
        <f>(((I3737/60)/60)/24)+DATE(1970,1,1)</f>
        <v>42758.71230324074</v>
      </c>
    </row>
    <row r="3738" spans="1:20" ht="48" x14ac:dyDescent="0.2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5">
        <f>E3738/D3738</f>
        <v>2.3442048</v>
      </c>
      <c r="P3738" s="8">
        <f>E3738/L3738</f>
        <v>331.10237288135596</v>
      </c>
      <c r="Q3738" t="str">
        <f>LEFT(N3738, SEARCH("/", N3738,1)-1)</f>
        <v>technology</v>
      </c>
      <c r="R3738" t="str">
        <f>RIGHT(N3738,LEN(N3738)-SEARCH("/",N3738,1))</f>
        <v>hardware</v>
      </c>
      <c r="S3738" s="12">
        <f>(((J3738/60)/60)/24)+DATE(1970,1,1)</f>
        <v>41800.604895833334</v>
      </c>
      <c r="T3738" s="12">
        <f>(((I3738/60)/60)/24)+DATE(1970,1,1)</f>
        <v>41830.604895833334</v>
      </c>
    </row>
    <row r="3739" spans="1:20" ht="48" x14ac:dyDescent="0.2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5">
        <f>E3739/D3739</f>
        <v>2.4784000000000002</v>
      </c>
      <c r="P3739" s="8">
        <f>E3739/L3739</f>
        <v>408.97689768976898</v>
      </c>
      <c r="Q3739" t="str">
        <f>LEFT(N3739, SEARCH("/", N3739,1)-1)</f>
        <v>technology</v>
      </c>
      <c r="R3739" t="str">
        <f>RIGHT(N3739,LEN(N3739)-SEARCH("/",N3739,1))</f>
        <v>hardware</v>
      </c>
      <c r="S3739" s="12">
        <f>(((J3739/60)/60)/24)+DATE(1970,1,1)</f>
        <v>41941.500520833331</v>
      </c>
      <c r="T3739" s="12">
        <f>(((I3739/60)/60)/24)+DATE(1970,1,1)</f>
        <v>41976.542187500003</v>
      </c>
    </row>
    <row r="3740" spans="1:20" ht="48" x14ac:dyDescent="0.2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5">
        <f>E3740/D3740</f>
        <v>3.05158</v>
      </c>
      <c r="P3740" s="8">
        <f>E3740/L3740</f>
        <v>383.3643216080402</v>
      </c>
      <c r="Q3740" t="str">
        <f>LEFT(N3740, SEARCH("/", N3740,1)-1)</f>
        <v>technology</v>
      </c>
      <c r="R3740" t="str">
        <f>RIGHT(N3740,LEN(N3740)-SEARCH("/",N3740,1))</f>
        <v>hardware</v>
      </c>
      <c r="S3740" s="12">
        <f>(((J3740/60)/60)/24)+DATE(1970,1,1)</f>
        <v>42661.323414351849</v>
      </c>
      <c r="T3740" s="12">
        <f>(((I3740/60)/60)/24)+DATE(1970,1,1)</f>
        <v>42697.365081018521</v>
      </c>
    </row>
    <row r="3741" spans="1:20" ht="48" x14ac:dyDescent="0.2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5">
        <f>E3741/D3741</f>
        <v>8.1956399999999991</v>
      </c>
      <c r="P3741" s="8">
        <f>E3741/L3741</f>
        <v>422.02059732234807</v>
      </c>
      <c r="Q3741" t="str">
        <f>LEFT(N3741, SEARCH("/", N3741,1)-1)</f>
        <v>technology</v>
      </c>
      <c r="R3741" t="str">
        <f>RIGHT(N3741,LEN(N3741)-SEARCH("/",N3741,1))</f>
        <v>hardware</v>
      </c>
      <c r="S3741" s="12">
        <f>(((J3741/60)/60)/24)+DATE(1970,1,1)</f>
        <v>42347.358483796299</v>
      </c>
      <c r="T3741" s="12">
        <f>(((I3741/60)/60)/24)+DATE(1970,1,1)</f>
        <v>42380.958333333328</v>
      </c>
    </row>
    <row r="3742" spans="1:20" ht="32" x14ac:dyDescent="0.2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5">
        <f>E3742/D3742</f>
        <v>1.2035</v>
      </c>
      <c r="P3742" s="8">
        <f>E3742/L3742</f>
        <v>118.45472440944881</v>
      </c>
      <c r="Q3742" t="str">
        <f>LEFT(N3742, SEARCH("/", N3742,1)-1)</f>
        <v>technology</v>
      </c>
      <c r="R3742" t="str">
        <f>RIGHT(N3742,LEN(N3742)-SEARCH("/",N3742,1))</f>
        <v>hardware</v>
      </c>
      <c r="S3742" s="12">
        <f>(((J3742/60)/60)/24)+DATE(1970,1,1)</f>
        <v>41975.329317129625</v>
      </c>
      <c r="T3742" s="12">
        <f>(((I3742/60)/60)/24)+DATE(1970,1,1)</f>
        <v>42013.041666666672</v>
      </c>
    </row>
    <row r="3743" spans="1:20" ht="20" x14ac:dyDescent="0.2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5">
        <f>E3743/D3743</f>
        <v>1.2019070000000001</v>
      </c>
      <c r="P3743" s="8">
        <f>E3743/L3743</f>
        <v>80.991037735849048</v>
      </c>
      <c r="Q3743" t="str">
        <f>LEFT(N3743, SEARCH("/", N3743,1)-1)</f>
        <v>technology</v>
      </c>
      <c r="R3743" t="str">
        <f>RIGHT(N3743,LEN(N3743)-SEARCH("/",N3743,1))</f>
        <v>hardware</v>
      </c>
      <c r="S3743" s="12">
        <f>(((J3743/60)/60)/24)+DATE(1970,1,1)</f>
        <v>41575.527349537035</v>
      </c>
      <c r="T3743" s="12">
        <f>(((I3743/60)/60)/24)+DATE(1970,1,1)</f>
        <v>41610.957638888889</v>
      </c>
    </row>
    <row r="3744" spans="1:20" ht="48" x14ac:dyDescent="0.2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5">
        <f>E3744/D3744</f>
        <v>3.5304799999999998</v>
      </c>
      <c r="P3744" s="8">
        <f>E3744/L3744</f>
        <v>326.29205175600737</v>
      </c>
      <c r="Q3744" t="str">
        <f>LEFT(N3744, SEARCH("/", N3744,1)-1)</f>
        <v>technology</v>
      </c>
      <c r="R3744" t="str">
        <f>RIGHT(N3744,LEN(N3744)-SEARCH("/",N3744,1))</f>
        <v>hardware</v>
      </c>
      <c r="S3744" s="12">
        <f>(((J3744/60)/60)/24)+DATE(1970,1,1)</f>
        <v>42375.08394675926</v>
      </c>
      <c r="T3744" s="12">
        <f>(((I3744/60)/60)/24)+DATE(1970,1,1)</f>
        <v>42420.08394675926</v>
      </c>
    </row>
    <row r="3745" spans="1:20" ht="48" x14ac:dyDescent="0.2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5">
        <f>E3745/D3745</f>
        <v>1.5345200000000001</v>
      </c>
      <c r="P3745" s="8">
        <f>E3745/L3745</f>
        <v>138.49458483754512</v>
      </c>
      <c r="Q3745" t="str">
        <f>LEFT(N3745, SEARCH("/", N3745,1)-1)</f>
        <v>technology</v>
      </c>
      <c r="R3745" t="str">
        <f>RIGHT(N3745,LEN(N3745)-SEARCH("/",N3745,1))</f>
        <v>hardware</v>
      </c>
      <c r="S3745" s="12">
        <f>(((J3745/60)/60)/24)+DATE(1970,1,1)</f>
        <v>41351.76090277778</v>
      </c>
      <c r="T3745" s="12">
        <f>(((I3745/60)/60)/24)+DATE(1970,1,1)</f>
        <v>41381.76090277778</v>
      </c>
    </row>
    <row r="3746" spans="1:20" ht="48" x14ac:dyDescent="0.2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5">
        <f>E3746/D3746</f>
        <v>1.2840666000000001</v>
      </c>
      <c r="P3746" s="8">
        <f>E3746/L3746</f>
        <v>244.11912547528519</v>
      </c>
      <c r="Q3746" t="str">
        <f>LEFT(N3746, SEARCH("/", N3746,1)-1)</f>
        <v>technology</v>
      </c>
      <c r="R3746" t="str">
        <f>RIGHT(N3746,LEN(N3746)-SEARCH("/",N3746,1))</f>
        <v>hardware</v>
      </c>
      <c r="S3746" s="12">
        <f>(((J3746/60)/60)/24)+DATE(1970,1,1)</f>
        <v>42340.972118055557</v>
      </c>
      <c r="T3746" s="12">
        <f>(((I3746/60)/60)/24)+DATE(1970,1,1)</f>
        <v>42371.972118055557</v>
      </c>
    </row>
    <row r="3747" spans="1:20" ht="48" x14ac:dyDescent="0.2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5">
        <f>E3747/D3747</f>
        <v>1.1550800000000001</v>
      </c>
      <c r="P3747" s="8">
        <f>E3747/L3747</f>
        <v>307.20212765957444</v>
      </c>
      <c r="Q3747" t="str">
        <f>LEFT(N3747, SEARCH("/", N3747,1)-1)</f>
        <v>technology</v>
      </c>
      <c r="R3747" t="str">
        <f>RIGHT(N3747,LEN(N3747)-SEARCH("/",N3747,1))</f>
        <v>hardware</v>
      </c>
      <c r="S3747" s="12">
        <f>(((J3747/60)/60)/24)+DATE(1970,1,1)</f>
        <v>42103.042546296296</v>
      </c>
      <c r="T3747" s="12">
        <f>(((I3747/60)/60)/24)+DATE(1970,1,1)</f>
        <v>42160.875</v>
      </c>
    </row>
    <row r="3748" spans="1:20" ht="32" x14ac:dyDescent="0.2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5">
        <f>E3748/D3748</f>
        <v>5.6800000000000002E-3</v>
      </c>
      <c r="P3748" s="8">
        <f>E3748/L3748</f>
        <v>28.4</v>
      </c>
      <c r="Q3748" t="str">
        <f>LEFT(N3748, SEARCH("/", N3748,1)-1)</f>
        <v>games</v>
      </c>
      <c r="R3748" t="str">
        <f>RIGHT(N3748,LEN(N3748)-SEARCH("/",N3748,1))</f>
        <v>video games</v>
      </c>
      <c r="S3748" s="12">
        <f>(((J3748/60)/60)/24)+DATE(1970,1,1)</f>
        <v>42716.7424537037</v>
      </c>
      <c r="T3748" s="12">
        <f>(((I3748/60)/60)/24)+DATE(1970,1,1)</f>
        <v>42746.7424537037</v>
      </c>
    </row>
    <row r="3749" spans="1:20" ht="48" x14ac:dyDescent="0.2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5">
        <f>E3749/D3749</f>
        <v>0.28405999999999998</v>
      </c>
      <c r="P3749" s="8">
        <f>E3749/L3749</f>
        <v>26.59737827715356</v>
      </c>
      <c r="Q3749" t="str">
        <f>LEFT(N3749, SEARCH("/", N3749,1)-1)</f>
        <v>games</v>
      </c>
      <c r="R3749" t="str">
        <f>RIGHT(N3749,LEN(N3749)-SEARCH("/",N3749,1))</f>
        <v>video games</v>
      </c>
      <c r="S3749" s="12">
        <f>(((J3749/60)/60)/24)+DATE(1970,1,1)</f>
        <v>41948.771168981482</v>
      </c>
      <c r="T3749" s="12">
        <f>(((I3749/60)/60)/24)+DATE(1970,1,1)</f>
        <v>41978.771168981482</v>
      </c>
    </row>
    <row r="3750" spans="1:20" ht="20" x14ac:dyDescent="0.2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5">
        <f>E3750/D3750</f>
        <v>8.0999999999999996E-3</v>
      </c>
      <c r="P3750" s="8">
        <f>E3750/L3750</f>
        <v>101.25</v>
      </c>
      <c r="Q3750" t="str">
        <f>LEFT(N3750, SEARCH("/", N3750,1)-1)</f>
        <v>games</v>
      </c>
      <c r="R3750" t="str">
        <f>RIGHT(N3750,LEN(N3750)-SEARCH("/",N3750,1))</f>
        <v>video games</v>
      </c>
      <c r="S3750" s="12">
        <f>(((J3750/60)/60)/24)+DATE(1970,1,1)</f>
        <v>42534.284710648149</v>
      </c>
      <c r="T3750" s="12">
        <f>(((I3750/60)/60)/24)+DATE(1970,1,1)</f>
        <v>42564.284710648149</v>
      </c>
    </row>
    <row r="3751" spans="1:20" ht="48" x14ac:dyDescent="0.2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5">
        <f>E3751/D3751</f>
        <v>1.0130622</v>
      </c>
      <c r="P3751" s="8">
        <f>E3751/L3751</f>
        <v>82.496921824104234</v>
      </c>
      <c r="Q3751" t="str">
        <f>LEFT(N3751, SEARCH("/", N3751,1)-1)</f>
        <v>music</v>
      </c>
      <c r="R3751" t="str">
        <f>RIGHT(N3751,LEN(N3751)-SEARCH("/",N3751,1))</f>
        <v>indie rock</v>
      </c>
      <c r="S3751" s="12">
        <f>(((J3751/60)/60)/24)+DATE(1970,1,1)</f>
        <v>41851.962916666671</v>
      </c>
      <c r="T3751" s="12">
        <f>(((I3751/60)/60)/24)+DATE(1970,1,1)</f>
        <v>41880.041666666664</v>
      </c>
    </row>
    <row r="3752" spans="1:20" ht="32" x14ac:dyDescent="0.2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5">
        <f>E3752/D3752</f>
        <v>0</v>
      </c>
      <c r="P3752" s="8" t="e">
        <f>E3752/L3752</f>
        <v>#DIV/0!</v>
      </c>
      <c r="Q3752" t="str">
        <f>LEFT(N3752, SEARCH("/", N3752,1)-1)</f>
        <v>technology</v>
      </c>
      <c r="R3752" t="str">
        <f>RIGHT(N3752,LEN(N3752)-SEARCH("/",N3752,1))</f>
        <v>web</v>
      </c>
      <c r="S3752" s="12">
        <f>(((J3752/60)/60)/24)+DATE(1970,1,1)</f>
        <v>42708.842245370368</v>
      </c>
      <c r="T3752" s="12">
        <f>(((I3752/60)/60)/24)+DATE(1970,1,1)</f>
        <v>42738.842245370368</v>
      </c>
    </row>
    <row r="3753" spans="1:20" ht="48" x14ac:dyDescent="0.2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5">
        <f>E3753/D3753</f>
        <v>1.34E-2</v>
      </c>
      <c r="P3753" s="8">
        <f>E3753/L3753</f>
        <v>47.857142857142854</v>
      </c>
      <c r="Q3753" t="str">
        <f>LEFT(N3753, SEARCH("/", N3753,1)-1)</f>
        <v>technology</v>
      </c>
      <c r="R3753" t="str">
        <f>RIGHT(N3753,LEN(N3753)-SEARCH("/",N3753,1))</f>
        <v>web</v>
      </c>
      <c r="S3753" s="12">
        <f>(((J3753/60)/60)/24)+DATE(1970,1,1)</f>
        <v>42425.970092592594</v>
      </c>
      <c r="T3753" s="12">
        <f>(((I3753/60)/60)/24)+DATE(1970,1,1)</f>
        <v>42485.928425925929</v>
      </c>
    </row>
    <row r="3754" spans="1:20" ht="48" x14ac:dyDescent="0.2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5">
        <f>E3754/D3754</f>
        <v>0</v>
      </c>
      <c r="P3754" s="8" t="e">
        <f>E3754/L3754</f>
        <v>#DIV/0!</v>
      </c>
      <c r="Q3754" t="str">
        <f>LEFT(N3754, SEARCH("/", N3754,1)-1)</f>
        <v>technology</v>
      </c>
      <c r="R3754" t="str">
        <f>RIGHT(N3754,LEN(N3754)-SEARCH("/",N3754,1))</f>
        <v>web</v>
      </c>
      <c r="S3754" s="12">
        <f>(((J3754/60)/60)/24)+DATE(1970,1,1)</f>
        <v>42444.268101851849</v>
      </c>
      <c r="T3754" s="12">
        <f>(((I3754/60)/60)/24)+DATE(1970,1,1)</f>
        <v>42474.268101851849</v>
      </c>
    </row>
    <row r="3755" spans="1:20" ht="32" x14ac:dyDescent="0.2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5">
        <f>E3755/D3755</f>
        <v>2.0000000000000002E-5</v>
      </c>
      <c r="P3755" s="8">
        <f>E3755/L3755</f>
        <v>1</v>
      </c>
      <c r="Q3755" t="str">
        <f>LEFT(N3755, SEARCH("/", N3755,1)-1)</f>
        <v>food</v>
      </c>
      <c r="R3755" t="str">
        <f>RIGHT(N3755,LEN(N3755)-SEARCH("/",N3755,1))</f>
        <v>food trucks</v>
      </c>
      <c r="S3755" s="12">
        <f>(((J3755/60)/60)/24)+DATE(1970,1,1)</f>
        <v>42412.318668981476</v>
      </c>
      <c r="T3755" s="12">
        <f>(((I3755/60)/60)/24)+DATE(1970,1,1)</f>
        <v>42452.277002314819</v>
      </c>
    </row>
    <row r="3756" spans="1:20" ht="48" x14ac:dyDescent="0.2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5">
        <f>E3756/D3756</f>
        <v>1.5E-3</v>
      </c>
      <c r="P3756" s="8">
        <f>E3756/L3756</f>
        <v>37.5</v>
      </c>
      <c r="Q3756" t="str">
        <f>LEFT(N3756, SEARCH("/", N3756,1)-1)</f>
        <v>food</v>
      </c>
      <c r="R3756" t="str">
        <f>RIGHT(N3756,LEN(N3756)-SEARCH("/",N3756,1))</f>
        <v>restaurants</v>
      </c>
      <c r="S3756" s="12">
        <f>(((J3756/60)/60)/24)+DATE(1970,1,1)</f>
        <v>42078.997361111105</v>
      </c>
      <c r="T3756" s="12">
        <f>(((I3756/60)/60)/24)+DATE(1970,1,1)</f>
        <v>42138.997361111105</v>
      </c>
    </row>
    <row r="3757" spans="1:20" ht="48" x14ac:dyDescent="0.2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5">
        <f>E3757/D3757</f>
        <v>2.4340000000000001E-2</v>
      </c>
      <c r="P3757" s="8">
        <f>E3757/L3757</f>
        <v>202.83333333333334</v>
      </c>
      <c r="Q3757" t="str">
        <f>LEFT(N3757, SEARCH("/", N3757,1)-1)</f>
        <v>food</v>
      </c>
      <c r="R3757" t="str">
        <f>RIGHT(N3757,LEN(N3757)-SEARCH("/",N3757,1))</f>
        <v>food trucks</v>
      </c>
      <c r="S3757" s="12">
        <f>(((J3757/60)/60)/24)+DATE(1970,1,1)</f>
        <v>42338.675381944442</v>
      </c>
      <c r="T3757" s="12">
        <f>(((I3757/60)/60)/24)+DATE(1970,1,1)</f>
        <v>42368.675381944442</v>
      </c>
    </row>
    <row r="3758" spans="1:20" ht="48" x14ac:dyDescent="0.2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5">
        <f>E3758/D3758</f>
        <v>1E-4</v>
      </c>
      <c r="P3758" s="8">
        <f>E3758/L3758</f>
        <v>5</v>
      </c>
      <c r="Q3758" t="str">
        <f>LEFT(N3758, SEARCH("/", N3758,1)-1)</f>
        <v>food</v>
      </c>
      <c r="R3758" t="str">
        <f>RIGHT(N3758,LEN(N3758)-SEARCH("/",N3758,1))</f>
        <v>food trucks</v>
      </c>
      <c r="S3758" s="12">
        <f>(((J3758/60)/60)/24)+DATE(1970,1,1)</f>
        <v>42422.536192129628</v>
      </c>
      <c r="T3758" s="12">
        <f>(((I3758/60)/60)/24)+DATE(1970,1,1)</f>
        <v>42452.494525462964</v>
      </c>
    </row>
    <row r="3759" spans="1:20" ht="32" x14ac:dyDescent="0.2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5">
        <f>E3759/D3759</f>
        <v>6.9320000000000007E-2</v>
      </c>
      <c r="P3759" s="8">
        <f>E3759/L3759</f>
        <v>115.53333333333333</v>
      </c>
      <c r="Q3759" t="str">
        <f>LEFT(N3759, SEARCH("/", N3759,1)-1)</f>
        <v>food</v>
      </c>
      <c r="R3759" t="str">
        <f>RIGHT(N3759,LEN(N3759)-SEARCH("/",N3759,1))</f>
        <v>food trucks</v>
      </c>
      <c r="S3759" s="12">
        <f>(((J3759/60)/60)/24)+DATE(1970,1,1)</f>
        <v>42394.900462962964</v>
      </c>
      <c r="T3759" s="12">
        <f>(((I3759/60)/60)/24)+DATE(1970,1,1)</f>
        <v>42454.858796296292</v>
      </c>
    </row>
    <row r="3760" spans="1:20" ht="48" x14ac:dyDescent="0.2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5">
        <f>E3760/D3760</f>
        <v>2.0000000000000001E-4</v>
      </c>
      <c r="P3760" s="8">
        <f>E3760/L3760</f>
        <v>10</v>
      </c>
      <c r="Q3760" t="str">
        <f>LEFT(N3760, SEARCH("/", N3760,1)-1)</f>
        <v>food</v>
      </c>
      <c r="R3760" t="str">
        <f>RIGHT(N3760,LEN(N3760)-SEARCH("/",N3760,1))</f>
        <v>food trucks</v>
      </c>
      <c r="S3760" s="12">
        <f>(((J3760/60)/60)/24)+DATE(1970,1,1)</f>
        <v>42061.69594907407</v>
      </c>
      <c r="T3760" s="12">
        <f>(((I3760/60)/60)/24)+DATE(1970,1,1)</f>
        <v>42121.654282407413</v>
      </c>
    </row>
    <row r="3761" spans="1:20" ht="32" x14ac:dyDescent="0.2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5">
        <f>E3761/D3761</f>
        <v>1.48E-3</v>
      </c>
      <c r="P3761" s="8">
        <f>E3761/L3761</f>
        <v>5.2857142857142856</v>
      </c>
      <c r="Q3761" t="str">
        <f>LEFT(N3761, SEARCH("/", N3761,1)-1)</f>
        <v>food</v>
      </c>
      <c r="R3761" t="str">
        <f>RIGHT(N3761,LEN(N3761)-SEARCH("/",N3761,1))</f>
        <v>food trucks</v>
      </c>
      <c r="S3761" s="12">
        <f>(((J3761/60)/60)/24)+DATE(1970,1,1)</f>
        <v>42028.118865740747</v>
      </c>
      <c r="T3761" s="12">
        <f>(((I3761/60)/60)/24)+DATE(1970,1,1)</f>
        <v>42059.125</v>
      </c>
    </row>
    <row r="3762" spans="1:20" ht="48" x14ac:dyDescent="0.2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5">
        <f>E3762/D3762</f>
        <v>1.01606</v>
      </c>
      <c r="P3762" s="8">
        <f>E3762/L3762</f>
        <v>164.94480519480518</v>
      </c>
      <c r="Q3762" t="str">
        <f>LEFT(N3762, SEARCH("/", N3762,1)-1)</f>
        <v>theater</v>
      </c>
      <c r="R3762" t="str">
        <f>RIGHT(N3762,LEN(N3762)-SEARCH("/",N3762,1))</f>
        <v>spaces</v>
      </c>
      <c r="S3762" s="12">
        <f>(((J3762/60)/60)/24)+DATE(1970,1,1)</f>
        <v>42612.149780092594</v>
      </c>
      <c r="T3762" s="12">
        <f>(((I3762/60)/60)/24)+DATE(1970,1,1)</f>
        <v>42647.165972222225</v>
      </c>
    </row>
    <row r="3763" spans="1:20" ht="48" x14ac:dyDescent="0.2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5">
        <f>E3763/D3763</f>
        <v>1.07538</v>
      </c>
      <c r="P3763" s="8">
        <f>E3763/L3763</f>
        <v>451.84033613445376</v>
      </c>
      <c r="Q3763" t="str">
        <f>LEFT(N3763, SEARCH("/", N3763,1)-1)</f>
        <v>technology</v>
      </c>
      <c r="R3763" t="str">
        <f>RIGHT(N3763,LEN(N3763)-SEARCH("/",N3763,1))</f>
        <v>hardware</v>
      </c>
      <c r="S3763" s="12">
        <f>(((J3763/60)/60)/24)+DATE(1970,1,1)</f>
        <v>42044.272847222222</v>
      </c>
      <c r="T3763" s="12">
        <f>(((I3763/60)/60)/24)+DATE(1970,1,1)</f>
        <v>42104.231180555551</v>
      </c>
    </row>
    <row r="3764" spans="1:20" ht="48" x14ac:dyDescent="0.2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5">
        <f>E3764/D3764</f>
        <v>4.0000000000000002E-4</v>
      </c>
      <c r="P3764" s="8">
        <f>E3764/L3764</f>
        <v>20</v>
      </c>
      <c r="Q3764" t="str">
        <f>LEFT(N3764, SEARCH("/", N3764,1)-1)</f>
        <v>theater</v>
      </c>
      <c r="R3764" t="str">
        <f>RIGHT(N3764,LEN(N3764)-SEARCH("/",N3764,1))</f>
        <v>plays</v>
      </c>
      <c r="S3764" s="12">
        <f>(((J3764/60)/60)/24)+DATE(1970,1,1)</f>
        <v>41831.675034722226</v>
      </c>
      <c r="T3764" s="12">
        <f>(((I3764/60)/60)/24)+DATE(1970,1,1)</f>
        <v>41891.675034722226</v>
      </c>
    </row>
    <row r="3765" spans="1:20" ht="32" x14ac:dyDescent="0.2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5">
        <f>E3765/D3765</f>
        <v>0</v>
      </c>
      <c r="P3765" s="8" t="e">
        <f>E3765/L3765</f>
        <v>#DIV/0!</v>
      </c>
      <c r="Q3765" t="str">
        <f>LEFT(N3765, SEARCH("/", N3765,1)-1)</f>
        <v>theater</v>
      </c>
      <c r="R3765" t="str">
        <f>RIGHT(N3765,LEN(N3765)-SEARCH("/",N3765,1))</f>
        <v>plays</v>
      </c>
      <c r="S3765" s="12">
        <f>(((J3765/60)/60)/24)+DATE(1970,1,1)</f>
        <v>42037.986284722225</v>
      </c>
      <c r="T3765" s="12">
        <f>(((I3765/60)/60)/24)+DATE(1970,1,1)</f>
        <v>42097.944618055553</v>
      </c>
    </row>
    <row r="3766" spans="1:20" ht="48" x14ac:dyDescent="0.2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5">
        <f>E3766/D3766</f>
        <v>0</v>
      </c>
      <c r="P3766" s="8" t="e">
        <f>E3766/L3766</f>
        <v>#DIV/0!</v>
      </c>
      <c r="Q3766" t="str">
        <f>LEFT(N3766, SEARCH("/", N3766,1)-1)</f>
        <v>theater</v>
      </c>
      <c r="R3766" t="str">
        <f>RIGHT(N3766,LEN(N3766)-SEARCH("/",N3766,1))</f>
        <v>spaces</v>
      </c>
      <c r="S3766" s="12">
        <f>(((J3766/60)/60)/24)+DATE(1970,1,1)</f>
        <v>42118.139583333337</v>
      </c>
      <c r="T3766" s="12">
        <f>(((I3766/60)/60)/24)+DATE(1970,1,1)</f>
        <v>42148.139583333337</v>
      </c>
    </row>
    <row r="3767" spans="1:20" ht="64" x14ac:dyDescent="0.2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5">
        <f>E3767/D3767</f>
        <v>2.1919999999999999E-2</v>
      </c>
      <c r="P3767" s="8">
        <f>E3767/L3767</f>
        <v>18.896551724137932</v>
      </c>
      <c r="Q3767" t="str">
        <f>LEFT(N3767, SEARCH("/", N3767,1)-1)</f>
        <v>theater</v>
      </c>
      <c r="R3767" t="str">
        <f>RIGHT(N3767,LEN(N3767)-SEARCH("/",N3767,1))</f>
        <v>spaces</v>
      </c>
      <c r="S3767" s="12">
        <f>(((J3767/60)/60)/24)+DATE(1970,1,1)</f>
        <v>41872.802928240737</v>
      </c>
      <c r="T3767" s="12">
        <f>(((I3767/60)/60)/24)+DATE(1970,1,1)</f>
        <v>41917.802928240737</v>
      </c>
    </row>
    <row r="3768" spans="1:20" ht="48" x14ac:dyDescent="0.2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5">
        <f>E3768/D3768</f>
        <v>1.0302899999999999</v>
      </c>
      <c r="P3768" s="8">
        <f>E3768/L3768</f>
        <v>118.97113163972287</v>
      </c>
      <c r="Q3768" t="str">
        <f>LEFT(N3768, SEARCH("/", N3768,1)-1)</f>
        <v>theater</v>
      </c>
      <c r="R3768" t="str">
        <f>RIGHT(N3768,LEN(N3768)-SEARCH("/",N3768,1))</f>
        <v>spaces</v>
      </c>
      <c r="S3768" s="12">
        <f>(((J3768/60)/60)/24)+DATE(1970,1,1)</f>
        <v>41778.193622685183</v>
      </c>
      <c r="T3768" s="12">
        <f>(((I3768/60)/60)/24)+DATE(1970,1,1)</f>
        <v>41806.184027777781</v>
      </c>
    </row>
    <row r="3769" spans="1:20" ht="32" x14ac:dyDescent="0.2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5">
        <f>E3769/D3769</f>
        <v>1.5E-3</v>
      </c>
      <c r="P3769" s="8">
        <f>E3769/L3769</f>
        <v>37.5</v>
      </c>
      <c r="Q3769" t="str">
        <f>LEFT(N3769, SEARCH("/", N3769,1)-1)</f>
        <v>theater</v>
      </c>
      <c r="R3769" t="str">
        <f>RIGHT(N3769,LEN(N3769)-SEARCH("/",N3769,1))</f>
        <v>spaces</v>
      </c>
      <c r="S3769" s="12">
        <f>(((J3769/60)/60)/24)+DATE(1970,1,1)</f>
        <v>42122.670069444444</v>
      </c>
      <c r="T3769" s="12">
        <f>(((I3769/60)/60)/24)+DATE(1970,1,1)</f>
        <v>42152.665972222225</v>
      </c>
    </row>
    <row r="3770" spans="1:20" ht="48" x14ac:dyDescent="0.2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5">
        <f>E3770/D3770</f>
        <v>0</v>
      </c>
      <c r="P3770" s="8" t="e">
        <f>E3770/L3770</f>
        <v>#DIV/0!</v>
      </c>
      <c r="Q3770" t="str">
        <f>LEFT(N3770, SEARCH("/", N3770,1)-1)</f>
        <v>theater</v>
      </c>
      <c r="R3770" t="str">
        <f>RIGHT(N3770,LEN(N3770)-SEARCH("/",N3770,1))</f>
        <v>spaces</v>
      </c>
      <c r="S3770" s="12">
        <f>(((J3770/60)/60)/24)+DATE(1970,1,1)</f>
        <v>42433.650590277779</v>
      </c>
      <c r="T3770" s="12">
        <f>(((I3770/60)/60)/24)+DATE(1970,1,1)</f>
        <v>42463.608923611115</v>
      </c>
    </row>
    <row r="3771" spans="1:20" ht="20" x14ac:dyDescent="0.2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5">
        <f>E3771/D3771</f>
        <v>5.1999999999999995E-4</v>
      </c>
      <c r="P3771" s="8">
        <f>E3771/L3771</f>
        <v>13</v>
      </c>
      <c r="Q3771" t="str">
        <f>LEFT(N3771, SEARCH("/", N3771,1)-1)</f>
        <v>theater</v>
      </c>
      <c r="R3771" t="str">
        <f>RIGHT(N3771,LEN(N3771)-SEARCH("/",N3771,1))</f>
        <v>spaces</v>
      </c>
      <c r="S3771" s="12">
        <f>(((J3771/60)/60)/24)+DATE(1970,1,1)</f>
        <v>42062.680486111116</v>
      </c>
      <c r="T3771" s="12">
        <f>(((I3771/60)/60)/24)+DATE(1970,1,1)</f>
        <v>42122.638819444444</v>
      </c>
    </row>
    <row r="3772" spans="1:20" ht="48" x14ac:dyDescent="0.2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5">
        <f>E3772/D3772</f>
        <v>5.3999999999999999E-2</v>
      </c>
      <c r="P3772" s="8">
        <f>E3772/L3772</f>
        <v>450</v>
      </c>
      <c r="Q3772" t="str">
        <f>LEFT(N3772, SEARCH("/", N3772,1)-1)</f>
        <v>theater</v>
      </c>
      <c r="R3772" t="str">
        <f>RIGHT(N3772,LEN(N3772)-SEARCH("/",N3772,1))</f>
        <v>plays</v>
      </c>
      <c r="S3772" s="12">
        <f>(((J3772/60)/60)/24)+DATE(1970,1,1)</f>
        <v>42785.270370370374</v>
      </c>
      <c r="T3772" s="12">
        <f>(((I3772/60)/60)/24)+DATE(1970,1,1)</f>
        <v>42819.189583333333</v>
      </c>
    </row>
    <row r="3773" spans="1:20" ht="32" x14ac:dyDescent="0.2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5">
        <f>E3773/D3773</f>
        <v>0.105</v>
      </c>
      <c r="P3773" s="8">
        <f>E3773/L3773</f>
        <v>437.5</v>
      </c>
      <c r="Q3773" t="str">
        <f>LEFT(N3773, SEARCH("/", N3773,1)-1)</f>
        <v>theater</v>
      </c>
      <c r="R3773" t="str">
        <f>RIGHT(N3773,LEN(N3773)-SEARCH("/",N3773,1))</f>
        <v>plays</v>
      </c>
      <c r="S3773" s="12">
        <f>(((J3773/60)/60)/24)+DATE(1970,1,1)</f>
        <v>42796.682476851856</v>
      </c>
      <c r="T3773" s="12">
        <f>(((I3773/60)/60)/24)+DATE(1970,1,1)</f>
        <v>42841.640810185185</v>
      </c>
    </row>
    <row r="3774" spans="1:20" ht="48" x14ac:dyDescent="0.2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5">
        <f>E3774/D3774</f>
        <v>2.0000000000000002E-5</v>
      </c>
      <c r="P3774" s="8">
        <f>E3774/L3774</f>
        <v>1</v>
      </c>
      <c r="Q3774" t="str">
        <f>LEFT(N3774, SEARCH("/", N3774,1)-1)</f>
        <v>theater</v>
      </c>
      <c r="R3774" t="str">
        <f>RIGHT(N3774,LEN(N3774)-SEARCH("/",N3774,1))</f>
        <v>musical</v>
      </c>
      <c r="S3774" s="12">
        <f>(((J3774/60)/60)/24)+DATE(1970,1,1)</f>
        <v>42460.320613425924</v>
      </c>
      <c r="T3774" s="12">
        <f>(((I3774/60)/60)/24)+DATE(1970,1,1)</f>
        <v>42490.231944444444</v>
      </c>
    </row>
    <row r="3775" spans="1:20" ht="48" x14ac:dyDescent="0.2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5">
        <f>E3775/D3775</f>
        <v>0.2155</v>
      </c>
      <c r="P3775" s="8">
        <f>E3775/L3775</f>
        <v>128.27380952380952</v>
      </c>
      <c r="Q3775" t="str">
        <f>LEFT(N3775, SEARCH("/", N3775,1)-1)</f>
        <v>theater</v>
      </c>
      <c r="R3775" t="str">
        <f>RIGHT(N3775,LEN(N3775)-SEARCH("/",N3775,1))</f>
        <v>plays</v>
      </c>
      <c r="S3775" s="12">
        <f>(((J3775/60)/60)/24)+DATE(1970,1,1)</f>
        <v>41779.657870370371</v>
      </c>
      <c r="T3775" s="12">
        <f>(((I3775/60)/60)/24)+DATE(1970,1,1)</f>
        <v>41821.25</v>
      </c>
    </row>
    <row r="3776" spans="1:20" ht="48" x14ac:dyDescent="0.2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5">
        <f>E3776/D3776</f>
        <v>6.0000000000000002E-5</v>
      </c>
      <c r="P3776" s="8">
        <f>E3776/L3776</f>
        <v>3</v>
      </c>
      <c r="Q3776" t="str">
        <f>LEFT(N3776, SEARCH("/", N3776,1)-1)</f>
        <v>theater</v>
      </c>
      <c r="R3776" t="str">
        <f>RIGHT(N3776,LEN(N3776)-SEARCH("/",N3776,1))</f>
        <v>plays</v>
      </c>
      <c r="S3776" s="12">
        <f>(((J3776/60)/60)/24)+DATE(1970,1,1)</f>
        <v>42107.864722222221</v>
      </c>
      <c r="T3776" s="12">
        <f>(((I3776/60)/60)/24)+DATE(1970,1,1)</f>
        <v>42137.864722222221</v>
      </c>
    </row>
    <row r="3777" spans="1:20" ht="48" x14ac:dyDescent="0.2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>E3777/D3777</f>
        <v>0.1152156862745098</v>
      </c>
      <c r="P3777" s="8">
        <f>E3777/L3777</f>
        <v>83.942857142857136</v>
      </c>
      <c r="Q3777" t="str">
        <f>LEFT(N3777, SEARCH("/", N3777,1)-1)</f>
        <v>technology</v>
      </c>
      <c r="R3777" t="str">
        <f>RIGHT(N3777,LEN(N3777)-SEARCH("/",N3777,1))</f>
        <v>space exploration</v>
      </c>
      <c r="S3777" s="12">
        <f>(((J3777/60)/60)/24)+DATE(1970,1,1)</f>
        <v>41771.651932870373</v>
      </c>
      <c r="T3777" s="12">
        <f>(((I3777/60)/60)/24)+DATE(1970,1,1)</f>
        <v>41803.166666666664</v>
      </c>
    </row>
    <row r="3778" spans="1:20" ht="32" x14ac:dyDescent="0.2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>E3778/D3778</f>
        <v>1.6633076923076924</v>
      </c>
      <c r="P3778" s="8">
        <f>E3778/L3778</f>
        <v>97.731073446327684</v>
      </c>
      <c r="Q3778" t="str">
        <f>LEFT(N3778, SEARCH("/", N3778,1)-1)</f>
        <v>photography</v>
      </c>
      <c r="R3778" t="str">
        <f>RIGHT(N3778,LEN(N3778)-SEARCH("/",N3778,1))</f>
        <v>photobooks</v>
      </c>
      <c r="S3778" s="12">
        <f>(((J3778/60)/60)/24)+DATE(1970,1,1)</f>
        <v>42163.583599537036</v>
      </c>
      <c r="T3778" s="12">
        <f>(((I3778/60)/60)/24)+DATE(1970,1,1)</f>
        <v>42193.583599537036</v>
      </c>
    </row>
    <row r="3779" spans="1:20" ht="48" x14ac:dyDescent="0.2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>E3779/D3779</f>
        <v>6.3092592592592589E-2</v>
      </c>
      <c r="P3779" s="8">
        <f>E3779/L3779</f>
        <v>113.56666666666666</v>
      </c>
      <c r="Q3779" t="str">
        <f>LEFT(N3779, SEARCH("/", N3779,1)-1)</f>
        <v>games</v>
      </c>
      <c r="R3779" t="str">
        <f>RIGHT(N3779,LEN(N3779)-SEARCH("/",N3779,1))</f>
        <v>video games</v>
      </c>
      <c r="S3779" s="12">
        <f>(((J3779/60)/60)/24)+DATE(1970,1,1)</f>
        <v>41613.172974537039</v>
      </c>
      <c r="T3779" s="12">
        <f>(((I3779/60)/60)/24)+DATE(1970,1,1)</f>
        <v>41643.172974537039</v>
      </c>
    </row>
    <row r="3780" spans="1:20" ht="32" x14ac:dyDescent="0.2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>E3780/D3780</f>
        <v>7.407407407407407E-4</v>
      </c>
      <c r="P3780" s="8">
        <f>E3780/L3780</f>
        <v>1.5384615384615385</v>
      </c>
      <c r="Q3780" t="str">
        <f>LEFT(N3780, SEARCH("/", N3780,1)-1)</f>
        <v>photography</v>
      </c>
      <c r="R3780" t="str">
        <f>RIGHT(N3780,LEN(N3780)-SEARCH("/",N3780,1))</f>
        <v>photobooks</v>
      </c>
      <c r="S3780" s="12">
        <f>(((J3780/60)/60)/24)+DATE(1970,1,1)</f>
        <v>41876.433680555558</v>
      </c>
      <c r="T3780" s="12">
        <f>(((I3780/60)/60)/24)+DATE(1970,1,1)</f>
        <v>41936.166666666664</v>
      </c>
    </row>
    <row r="3781" spans="1:20" ht="48" x14ac:dyDescent="0.2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5">
        <f>E3781/D3781</f>
        <v>2.7454545454545453E-3</v>
      </c>
      <c r="P3781" s="8">
        <f>E3781/L3781</f>
        <v>25.166666666666668</v>
      </c>
      <c r="Q3781" t="str">
        <f>LEFT(N3781, SEARCH("&amp;", N3781,1)-1)</f>
        <v xml:space="preserve">film </v>
      </c>
      <c r="R3781" t="str">
        <f>RIGHT(N3781,LEN(N3781)-SEARCH("&amp; ",N3781,1))</f>
        <v xml:space="preserve"> video/science fiction</v>
      </c>
      <c r="S3781" s="12">
        <f>(((J3781/60)/60)/24)+DATE(1970,1,1)</f>
        <v>41904.781990740739</v>
      </c>
      <c r="T3781" s="12">
        <f>(((I3781/60)/60)/24)+DATE(1970,1,1)</f>
        <v>41940.916666666664</v>
      </c>
    </row>
    <row r="3782" spans="1:20" ht="48" x14ac:dyDescent="0.2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5">
        <f>E3782/D3782</f>
        <v>0</v>
      </c>
      <c r="P3782" s="8" t="e">
        <f>E3782/L3782</f>
        <v>#DIV/0!</v>
      </c>
      <c r="Q3782" t="str">
        <f>LEFT(N3782, SEARCH("&amp;", N3782,1)-1)</f>
        <v xml:space="preserve">film </v>
      </c>
      <c r="R3782" t="str">
        <f>RIGHT(N3782,LEN(N3782)-SEARCH("&amp; ",N3782,1))</f>
        <v xml:space="preserve"> video/science fiction</v>
      </c>
      <c r="S3782" s="12">
        <f>(((J3782/60)/60)/24)+DATE(1970,1,1)</f>
        <v>42239.573993055557</v>
      </c>
      <c r="T3782" s="12">
        <f>(((I3782/60)/60)/24)+DATE(1970,1,1)</f>
        <v>42289.573993055557</v>
      </c>
    </row>
    <row r="3783" spans="1:20" ht="32" x14ac:dyDescent="0.2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5">
        <f>E3783/D3783</f>
        <v>1.0036639999999999</v>
      </c>
      <c r="P3783" s="8">
        <f>E3783/L3783</f>
        <v>169.85083076923075</v>
      </c>
      <c r="Q3783" t="str">
        <f>LEFT(N3783, SEARCH("&amp;", N3783,1)-1)</f>
        <v xml:space="preserve">film </v>
      </c>
      <c r="R3783" t="str">
        <f>RIGHT(N3783,LEN(N3783)-SEARCH("&amp; ",N3783,1))</f>
        <v xml:space="preserve"> video/documentary</v>
      </c>
      <c r="S3783" s="12">
        <f>(((J3783/60)/60)/24)+DATE(1970,1,1)</f>
        <v>42459.780844907407</v>
      </c>
      <c r="T3783" s="12">
        <f>(((I3783/60)/60)/24)+DATE(1970,1,1)</f>
        <v>42489.780844907407</v>
      </c>
    </row>
    <row r="3784" spans="1:20" ht="48" x14ac:dyDescent="0.2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5">
        <f>E3784/D3784</f>
        <v>2.2727272727272728E-2</v>
      </c>
      <c r="P3784" s="8">
        <f>E3784/L3784</f>
        <v>113.63636363636364</v>
      </c>
      <c r="Q3784" t="str">
        <f>LEFT(N3784, SEARCH("&amp;", N3784,1)-1)</f>
        <v xml:space="preserve">film </v>
      </c>
      <c r="R3784" t="str">
        <f>RIGHT(N3784,LEN(N3784)-SEARCH("&amp; ",N3784,1))</f>
        <v xml:space="preserve"> video/animation</v>
      </c>
      <c r="S3784" s="12">
        <f>(((J3784/60)/60)/24)+DATE(1970,1,1)</f>
        <v>40750.710104166668</v>
      </c>
      <c r="T3784" s="12">
        <f>(((I3784/60)/60)/24)+DATE(1970,1,1)</f>
        <v>40810.710104166668</v>
      </c>
    </row>
    <row r="3785" spans="1:20" ht="64" x14ac:dyDescent="0.2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5">
        <f>E3785/D3785</f>
        <v>0.11892727272727273</v>
      </c>
      <c r="P3785" s="8">
        <f>E3785/L3785</f>
        <v>38.476470588235294</v>
      </c>
      <c r="Q3785" t="str">
        <f>LEFT(N3785, SEARCH("&amp;", N3785,1)-1)</f>
        <v xml:space="preserve">film </v>
      </c>
      <c r="R3785" t="str">
        <f>RIGHT(N3785,LEN(N3785)-SEARCH("&amp; ",N3785,1))</f>
        <v xml:space="preserve"> video/animation</v>
      </c>
      <c r="S3785" s="12">
        <f>(((J3785/60)/60)/24)+DATE(1970,1,1)</f>
        <v>41703.721979166665</v>
      </c>
      <c r="T3785" s="12">
        <f>(((I3785/60)/60)/24)+DATE(1970,1,1)</f>
        <v>41748.680312500001</v>
      </c>
    </row>
    <row r="3786" spans="1:20" ht="48" x14ac:dyDescent="0.2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5">
        <f>E3786/D3786</f>
        <v>8.7454545454545458E-3</v>
      </c>
      <c r="P3786" s="8">
        <f>E3786/L3786</f>
        <v>120.25</v>
      </c>
      <c r="Q3786" t="str">
        <f>LEFT(N3786, SEARCH("/", N3786,1)-1)</f>
        <v>technology</v>
      </c>
      <c r="R3786" t="str">
        <f>RIGHT(N3786,LEN(N3786)-SEARCH("/",N3786,1))</f>
        <v>wearables</v>
      </c>
      <c r="S3786" s="12">
        <f>(((J3786/60)/60)/24)+DATE(1970,1,1)</f>
        <v>42726.192916666667</v>
      </c>
      <c r="T3786" s="12">
        <f>(((I3786/60)/60)/24)+DATE(1970,1,1)</f>
        <v>42786.192916666667</v>
      </c>
    </row>
    <row r="3787" spans="1:20" ht="32" x14ac:dyDescent="0.2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5">
        <f>E3787/D3787</f>
        <v>3.8212909090909091</v>
      </c>
      <c r="P3787" s="8">
        <f>E3787/L3787</f>
        <v>128.38790470372632</v>
      </c>
      <c r="Q3787" t="str">
        <f>LEFT(N3787, SEARCH("/", N3787,1)-1)</f>
        <v>technology</v>
      </c>
      <c r="R3787" t="str">
        <f>RIGHT(N3787,LEN(N3787)-SEARCH("/",N3787,1))</f>
        <v>hardware</v>
      </c>
      <c r="S3787" s="12">
        <f>(((J3787/60)/60)/24)+DATE(1970,1,1)</f>
        <v>42136.209675925929</v>
      </c>
      <c r="T3787" s="12">
        <f>(((I3787/60)/60)/24)+DATE(1970,1,1)</f>
        <v>42167.833333333328</v>
      </c>
    </row>
    <row r="3788" spans="1:20" ht="48" x14ac:dyDescent="0.2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5">
        <f>E3788/D3788</f>
        <v>0.12327272727272727</v>
      </c>
      <c r="P3788" s="8">
        <f>E3788/L3788</f>
        <v>356.84210526315792</v>
      </c>
      <c r="Q3788" t="str">
        <f>LEFT(N3788, SEARCH("/", N3788,1)-1)</f>
        <v>theater</v>
      </c>
      <c r="R3788" t="str">
        <f>RIGHT(N3788,LEN(N3788)-SEARCH("/",N3788,1))</f>
        <v>musical</v>
      </c>
      <c r="S3788" s="12">
        <f>(((J3788/60)/60)/24)+DATE(1970,1,1)</f>
        <v>42118.346435185187</v>
      </c>
      <c r="T3788" s="12">
        <f>(((I3788/60)/60)/24)+DATE(1970,1,1)</f>
        <v>42148.346435185187</v>
      </c>
    </row>
    <row r="3789" spans="1:20" ht="48" x14ac:dyDescent="0.2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>E3789/D3789</f>
        <v>0.46100628930817611</v>
      </c>
      <c r="P3789" s="8">
        <f>E3789/L3789</f>
        <v>136.46276595744681</v>
      </c>
      <c r="Q3789" t="str">
        <f>LEFT(N3789, SEARCH("/", N3789,1)-1)</f>
        <v>technology</v>
      </c>
      <c r="R3789" t="str">
        <f>RIGHT(N3789,LEN(N3789)-SEARCH("/",N3789,1))</f>
        <v>wearables</v>
      </c>
      <c r="S3789" s="12">
        <f>(((J3789/60)/60)/24)+DATE(1970,1,1)</f>
        <v>42766.626793981486</v>
      </c>
      <c r="T3789" s="12">
        <f>(((I3789/60)/60)/24)+DATE(1970,1,1)</f>
        <v>42808.585127314815</v>
      </c>
    </row>
    <row r="3790" spans="1:20" ht="32" x14ac:dyDescent="0.2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>E3790/D3790</f>
        <v>2.6660714285714284E-2</v>
      </c>
      <c r="P3790" s="8">
        <f>E3790/L3790</f>
        <v>17.987951807228917</v>
      </c>
      <c r="Q3790" t="str">
        <f>LEFT(N3790, SEARCH("/", N3790,1)-1)</f>
        <v>games</v>
      </c>
      <c r="R3790" t="str">
        <f>RIGHT(N3790,LEN(N3790)-SEARCH("/",N3790,1))</f>
        <v>video games</v>
      </c>
      <c r="S3790" s="12">
        <f>(((J3790/60)/60)/24)+DATE(1970,1,1)</f>
        <v>41488.85423611111</v>
      </c>
      <c r="T3790" s="12">
        <f>(((I3790/60)/60)/24)+DATE(1970,1,1)</f>
        <v>41533.85423611111</v>
      </c>
    </row>
    <row r="3791" spans="1:20" ht="48" x14ac:dyDescent="0.2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>E3791/D3791</f>
        <v>0.15485964912280703</v>
      </c>
      <c r="P3791" s="8">
        <f>E3791/L3791</f>
        <v>93.90425531914893</v>
      </c>
      <c r="Q3791" t="str">
        <f>LEFT(N3791, SEARCH("/", N3791,1)-1)</f>
        <v>technology</v>
      </c>
      <c r="R3791" t="str">
        <f>RIGHT(N3791,LEN(N3791)-SEARCH("/",N3791,1))</f>
        <v>wearables</v>
      </c>
      <c r="S3791" s="12">
        <f>(((J3791/60)/60)/24)+DATE(1970,1,1)</f>
        <v>42556.695706018523</v>
      </c>
      <c r="T3791" s="12">
        <f>(((I3791/60)/60)/24)+DATE(1970,1,1)</f>
        <v>42616.695706018523</v>
      </c>
    </row>
    <row r="3792" spans="1:20" ht="48" x14ac:dyDescent="0.2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>E3792/D3792</f>
        <v>1.0861819426615318</v>
      </c>
      <c r="P3792" s="8">
        <f>E3792/L3792</f>
        <v>103.52394779771615</v>
      </c>
      <c r="Q3792" t="str">
        <f>LEFT(N3792, SEARCH("&amp;", N3792,1)-1)</f>
        <v xml:space="preserve">film </v>
      </c>
      <c r="R3792" t="str">
        <f>RIGHT(N3792,LEN(N3792)-SEARCH("&amp; ",N3792,1))</f>
        <v xml:space="preserve"> video/documentary</v>
      </c>
      <c r="S3792" s="12">
        <f>(((J3792/60)/60)/24)+DATE(1970,1,1)</f>
        <v>42297.791886574079</v>
      </c>
      <c r="T3792" s="12">
        <f>(((I3792/60)/60)/24)+DATE(1970,1,1)</f>
        <v>42327.833553240736</v>
      </c>
    </row>
    <row r="3793" spans="1:20" ht="48" x14ac:dyDescent="0.2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5">
        <f>E3793/D3793</f>
        <v>3.3333333333333335E-5</v>
      </c>
      <c r="P3793" s="8">
        <f>E3793/L3793</f>
        <v>1</v>
      </c>
      <c r="Q3793" t="str">
        <f>LEFT(N3793, SEARCH("&amp;", N3793,1)-1)</f>
        <v xml:space="preserve">film </v>
      </c>
      <c r="R3793" t="str">
        <f>RIGHT(N3793,LEN(N3793)-SEARCH("&amp; ",N3793,1))</f>
        <v xml:space="preserve"> video/animation</v>
      </c>
      <c r="S3793" s="12">
        <f>(((J3793/60)/60)/24)+DATE(1970,1,1)</f>
        <v>42130.335358796292</v>
      </c>
      <c r="T3793" s="12">
        <f>(((I3793/60)/60)/24)+DATE(1970,1,1)</f>
        <v>42145.335358796292</v>
      </c>
    </row>
    <row r="3794" spans="1:20" ht="32" x14ac:dyDescent="0.2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5">
        <f>E3794/D3794</f>
        <v>1.6666666666666667E-5</v>
      </c>
      <c r="P3794" s="8">
        <f>E3794/L3794</f>
        <v>1</v>
      </c>
      <c r="Q3794" t="str">
        <f>LEFT(N3794, SEARCH("&amp;", N3794,1)-1)</f>
        <v xml:space="preserve">film </v>
      </c>
      <c r="R3794" t="str">
        <f>RIGHT(N3794,LEN(N3794)-SEARCH("&amp; ",N3794,1))</f>
        <v xml:space="preserve"> video/animation</v>
      </c>
      <c r="S3794" s="12">
        <f>(((J3794/60)/60)/24)+DATE(1970,1,1)</f>
        <v>41620.93141203704</v>
      </c>
      <c r="T3794" s="12">
        <f>(((I3794/60)/60)/24)+DATE(1970,1,1)</f>
        <v>41680.93141203704</v>
      </c>
    </row>
    <row r="3795" spans="1:20" ht="48" x14ac:dyDescent="0.2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5">
        <f>E3795/D3795</f>
        <v>8.6666666666666663E-4</v>
      </c>
      <c r="P3795" s="8">
        <f>E3795/L3795</f>
        <v>26</v>
      </c>
      <c r="Q3795" t="str">
        <f>LEFT(N3795, SEARCH("/", N3795,1)-1)</f>
        <v>technology</v>
      </c>
      <c r="R3795" t="str">
        <f>RIGHT(N3795,LEN(N3795)-SEARCH("/",N3795,1))</f>
        <v>web</v>
      </c>
      <c r="S3795" s="12">
        <f>(((J3795/60)/60)/24)+DATE(1970,1,1)</f>
        <v>42249.667997685188</v>
      </c>
      <c r="T3795" s="12">
        <f>(((I3795/60)/60)/24)+DATE(1970,1,1)</f>
        <v>42294.667997685188</v>
      </c>
    </row>
    <row r="3796" spans="1:20" ht="48" x14ac:dyDescent="0.2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5">
        <f>E3796/D3796</f>
        <v>4.3166666666666666E-3</v>
      </c>
      <c r="P3796" s="8">
        <f>E3796/L3796</f>
        <v>64.75</v>
      </c>
      <c r="Q3796" t="str">
        <f>LEFT(N3796, SEARCH("/", N3796,1)-1)</f>
        <v>technology</v>
      </c>
      <c r="R3796" t="str">
        <f>RIGHT(N3796,LEN(N3796)-SEARCH("/",N3796,1))</f>
        <v>web</v>
      </c>
      <c r="S3796" s="12">
        <f>(((J3796/60)/60)/24)+DATE(1970,1,1)</f>
        <v>42138.692627314813</v>
      </c>
      <c r="T3796" s="12">
        <f>(((I3796/60)/60)/24)+DATE(1970,1,1)</f>
        <v>42168.692627314813</v>
      </c>
    </row>
    <row r="3797" spans="1:20" ht="48" x14ac:dyDescent="0.2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5">
        <f>E3797/D3797</f>
        <v>0.21363333333333334</v>
      </c>
      <c r="P3797" s="8">
        <f>E3797/L3797</f>
        <v>105.93388429752066</v>
      </c>
      <c r="Q3797" t="str">
        <f>LEFT(N3797, SEARCH("/", N3797,1)-1)</f>
        <v>technology</v>
      </c>
      <c r="R3797" t="str">
        <f>RIGHT(N3797,LEN(N3797)-SEARCH("/",N3797,1))</f>
        <v>web</v>
      </c>
      <c r="S3797" s="12">
        <f>(((J3797/60)/60)/24)+DATE(1970,1,1)</f>
        <v>42247.496759259258</v>
      </c>
      <c r="T3797" s="12">
        <f>(((I3797/60)/60)/24)+DATE(1970,1,1)</f>
        <v>42278.207638888889</v>
      </c>
    </row>
    <row r="3798" spans="1:20" ht="48" x14ac:dyDescent="0.2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5">
        <f>E3798/D3798</f>
        <v>1.06E-2</v>
      </c>
      <c r="P3798" s="8">
        <f>E3798/L3798</f>
        <v>90.857142857142861</v>
      </c>
      <c r="Q3798" t="str">
        <f>LEFT(N3798, SEARCH("/", N3798,1)-1)</f>
        <v>technology</v>
      </c>
      <c r="R3798" t="str">
        <f>RIGHT(N3798,LEN(N3798)-SEARCH("/",N3798,1))</f>
        <v>wearables</v>
      </c>
      <c r="S3798" s="12">
        <f>(((J3798/60)/60)/24)+DATE(1970,1,1)</f>
        <v>41913.521064814813</v>
      </c>
      <c r="T3798" s="12">
        <f>(((I3798/60)/60)/24)+DATE(1970,1,1)</f>
        <v>41943.521064814813</v>
      </c>
    </row>
    <row r="3799" spans="1:20" ht="32" x14ac:dyDescent="0.2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5">
        <f>E3799/D3799</f>
        <v>0.58558333333333334</v>
      </c>
      <c r="P3799" s="8">
        <f>E3799/L3799</f>
        <v>153.42794759825327</v>
      </c>
      <c r="Q3799" t="str">
        <f>LEFT(N3799, SEARCH("/", N3799,1)-1)</f>
        <v>technology</v>
      </c>
      <c r="R3799" t="str">
        <f>RIGHT(N3799,LEN(N3799)-SEARCH("/",N3799,1))</f>
        <v>wearables</v>
      </c>
      <c r="S3799" s="12">
        <f>(((J3799/60)/60)/24)+DATE(1970,1,1)</f>
        <v>42282.168993055559</v>
      </c>
      <c r="T3799" s="12">
        <f>(((I3799/60)/60)/24)+DATE(1970,1,1)</f>
        <v>42327.210659722223</v>
      </c>
    </row>
    <row r="3800" spans="1:20" ht="48" x14ac:dyDescent="0.2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5">
        <f>E3800/D3800</f>
        <v>4.9516666666666667E-2</v>
      </c>
      <c r="P3800" s="8">
        <f>E3800/L3800</f>
        <v>80.297297297297291</v>
      </c>
      <c r="Q3800" t="str">
        <f>LEFT(N3800, SEARCH("/", N3800,1)-1)</f>
        <v>games</v>
      </c>
      <c r="R3800" t="str">
        <f>RIGHT(N3800,LEN(N3800)-SEARCH("/",N3800,1))</f>
        <v>video games</v>
      </c>
      <c r="S3800" s="12">
        <f>(((J3800/60)/60)/24)+DATE(1970,1,1)</f>
        <v>41771.40996527778</v>
      </c>
      <c r="T3800" s="12">
        <f>(((I3800/60)/60)/24)+DATE(1970,1,1)</f>
        <v>41801.40996527778</v>
      </c>
    </row>
    <row r="3801" spans="1:20" ht="48" x14ac:dyDescent="0.2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5">
        <f>E3801/D3801</f>
        <v>5.8333333333333338E-4</v>
      </c>
      <c r="P3801" s="8">
        <f>E3801/L3801</f>
        <v>17.5</v>
      </c>
      <c r="Q3801" t="str">
        <f>LEFT(N3801, SEARCH("/", N3801,1)-1)</f>
        <v>food</v>
      </c>
      <c r="R3801" t="str">
        <f>RIGHT(N3801,LEN(N3801)-SEARCH("/",N3801,1))</f>
        <v>food trucks</v>
      </c>
      <c r="S3801" s="12">
        <f>(((J3801/60)/60)/24)+DATE(1970,1,1)</f>
        <v>41876.683611111112</v>
      </c>
      <c r="T3801" s="12">
        <f>(((I3801/60)/60)/24)+DATE(1970,1,1)</f>
        <v>41907.683611111112</v>
      </c>
    </row>
    <row r="3802" spans="1:20" ht="48" x14ac:dyDescent="0.2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5">
        <f>E3802/D3802</f>
        <v>1.6316666666666667E-2</v>
      </c>
      <c r="P3802" s="8">
        <f>E3802/L3802</f>
        <v>61.1875</v>
      </c>
      <c r="Q3802" t="str">
        <f>LEFT(N3802, SEARCH("/", N3802,1)-1)</f>
        <v>food</v>
      </c>
      <c r="R3802" t="str">
        <f>RIGHT(N3802,LEN(N3802)-SEARCH("/",N3802,1))</f>
        <v>food trucks</v>
      </c>
      <c r="S3802" s="12">
        <f>(((J3802/60)/60)/24)+DATE(1970,1,1)</f>
        <v>41863.734895833331</v>
      </c>
      <c r="T3802" s="12">
        <f>(((I3802/60)/60)/24)+DATE(1970,1,1)</f>
        <v>41894.734895833331</v>
      </c>
    </row>
    <row r="3803" spans="1:20" ht="48" x14ac:dyDescent="0.2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5">
        <f>E3803/D3803</f>
        <v>5.3333333333333337E-2</v>
      </c>
      <c r="P3803" s="8">
        <f>E3803/L3803</f>
        <v>640</v>
      </c>
      <c r="Q3803" t="str">
        <f>LEFT(N3803, SEARCH("/", N3803,1)-1)</f>
        <v>food</v>
      </c>
      <c r="R3803" t="str">
        <f>RIGHT(N3803,LEN(N3803)-SEARCH("/",N3803,1))</f>
        <v>food trucks</v>
      </c>
      <c r="S3803" s="12">
        <f>(((J3803/60)/60)/24)+DATE(1970,1,1)</f>
        <v>42275.720219907409</v>
      </c>
      <c r="T3803" s="12">
        <f>(((I3803/60)/60)/24)+DATE(1970,1,1)</f>
        <v>42305.720219907409</v>
      </c>
    </row>
    <row r="3804" spans="1:20" ht="20" x14ac:dyDescent="0.2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5">
        <f>E3804/D3804</f>
        <v>1.7000000000000001E-2</v>
      </c>
      <c r="P3804" s="8">
        <f>E3804/L3804</f>
        <v>510</v>
      </c>
      <c r="Q3804" t="str">
        <f>LEFT(N3804, SEARCH("/", N3804,1)-1)</f>
        <v>photography</v>
      </c>
      <c r="R3804" t="str">
        <f>RIGHT(N3804,LEN(N3804)-SEARCH("/",N3804,1))</f>
        <v>places</v>
      </c>
      <c r="S3804" s="12">
        <f>(((J3804/60)/60)/24)+DATE(1970,1,1)</f>
        <v>42240.857222222221</v>
      </c>
      <c r="T3804" s="12">
        <f>(((I3804/60)/60)/24)+DATE(1970,1,1)</f>
        <v>42270.857222222221</v>
      </c>
    </row>
    <row r="3805" spans="1:20" ht="48" x14ac:dyDescent="0.2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5">
        <f>E3805/D3805</f>
        <v>2.9403333333333332</v>
      </c>
      <c r="P3805" s="8">
        <f>E3805/L3805</f>
        <v>483.34246575342468</v>
      </c>
      <c r="Q3805" t="str">
        <f>LEFT(N3805, SEARCH("/", N3805,1)-1)</f>
        <v>technology</v>
      </c>
      <c r="R3805" t="str">
        <f>RIGHT(N3805,LEN(N3805)-SEARCH("/",N3805,1))</f>
        <v>hardware</v>
      </c>
      <c r="S3805" s="12">
        <f>(((J3805/60)/60)/24)+DATE(1970,1,1)</f>
        <v>42067.923668981486</v>
      </c>
      <c r="T3805" s="12">
        <f>(((I3805/60)/60)/24)+DATE(1970,1,1)</f>
        <v>42112.882002314815</v>
      </c>
    </row>
    <row r="3806" spans="1:20" ht="48" x14ac:dyDescent="0.2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5">
        <f>E3806/D3806</f>
        <v>1.4200000000000001E-2</v>
      </c>
      <c r="P3806" s="8">
        <f>E3806/L3806</f>
        <v>31.555555555555557</v>
      </c>
      <c r="Q3806" t="str">
        <f>LEFT(N3806, SEARCH("/", N3806,1)-1)</f>
        <v>games</v>
      </c>
      <c r="R3806" t="str">
        <f>RIGHT(N3806,LEN(N3806)-SEARCH("/",N3806,1))</f>
        <v>video games</v>
      </c>
      <c r="S3806" s="12">
        <f>(((J3806/60)/60)/24)+DATE(1970,1,1)</f>
        <v>42191.023530092592</v>
      </c>
      <c r="T3806" s="12">
        <f>(((I3806/60)/60)/24)+DATE(1970,1,1)</f>
        <v>42221.023530092592</v>
      </c>
    </row>
    <row r="3807" spans="1:20" ht="48" x14ac:dyDescent="0.2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5">
        <f>E3807/D3807</f>
        <v>6.4999999999999997E-4</v>
      </c>
      <c r="P3807" s="8">
        <f>E3807/L3807</f>
        <v>13</v>
      </c>
      <c r="Q3807" t="str">
        <f>LEFT(N3807, SEARCH("/", N3807,1)-1)</f>
        <v>technology</v>
      </c>
      <c r="R3807" t="str">
        <f>RIGHT(N3807,LEN(N3807)-SEARCH("/",N3807,1))</f>
        <v>web</v>
      </c>
      <c r="S3807" s="12">
        <f>(((J3807/60)/60)/24)+DATE(1970,1,1)</f>
        <v>42615.79896990741</v>
      </c>
      <c r="T3807" s="12">
        <f>(((I3807/60)/60)/24)+DATE(1970,1,1)</f>
        <v>42660.79896990741</v>
      </c>
    </row>
    <row r="3808" spans="1:20" ht="48" x14ac:dyDescent="0.2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5">
        <f>E3808/D3808</f>
        <v>5.5833333333333334E-3</v>
      </c>
      <c r="P3808" s="8">
        <f>E3808/L3808</f>
        <v>55.833333333333336</v>
      </c>
      <c r="Q3808" t="str">
        <f>LEFT(N3808, SEARCH("/", N3808,1)-1)</f>
        <v>food</v>
      </c>
      <c r="R3808" t="str">
        <f>RIGHT(N3808,LEN(N3808)-SEARCH("/",N3808,1))</f>
        <v>food trucks</v>
      </c>
      <c r="S3808" s="12">
        <f>(((J3808/60)/60)/24)+DATE(1970,1,1)</f>
        <v>42536.862800925926</v>
      </c>
      <c r="T3808" s="12">
        <f>(((I3808/60)/60)/24)+DATE(1970,1,1)</f>
        <v>42566.862800925926</v>
      </c>
    </row>
    <row r="3809" spans="1:20" ht="48" x14ac:dyDescent="0.2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5">
        <f>E3809/D3809</f>
        <v>1.3333333333333334E-4</v>
      </c>
      <c r="P3809" s="8">
        <f>E3809/L3809</f>
        <v>8</v>
      </c>
      <c r="Q3809" t="str">
        <f>LEFT(N3809, SEARCH("/", N3809,1)-1)</f>
        <v>food</v>
      </c>
      <c r="R3809" t="str">
        <f>RIGHT(N3809,LEN(N3809)-SEARCH("/",N3809,1))</f>
        <v>food trucks</v>
      </c>
      <c r="S3809" s="12">
        <f>(((J3809/60)/60)/24)+DATE(1970,1,1)</f>
        <v>41974.704745370371</v>
      </c>
      <c r="T3809" s="12">
        <f>(((I3809/60)/60)/24)+DATE(1970,1,1)</f>
        <v>42004.704745370371</v>
      </c>
    </row>
    <row r="3810" spans="1:20" ht="48" x14ac:dyDescent="0.2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5">
        <f>E3810/D3810</f>
        <v>5.966666666666667E-3</v>
      </c>
      <c r="P3810" s="8">
        <f>E3810/L3810</f>
        <v>71.599999999999994</v>
      </c>
      <c r="Q3810" t="str">
        <f>LEFT(N3810, SEARCH("/", N3810,1)-1)</f>
        <v>technology</v>
      </c>
      <c r="R3810" t="str">
        <f>RIGHT(N3810,LEN(N3810)-SEARCH("/",N3810,1))</f>
        <v>space exploration</v>
      </c>
      <c r="S3810" s="12">
        <f>(((J3810/60)/60)/24)+DATE(1970,1,1)</f>
        <v>42695.624340277776</v>
      </c>
      <c r="T3810" s="12">
        <f>(((I3810/60)/60)/24)+DATE(1970,1,1)</f>
        <v>42725.624340277776</v>
      </c>
    </row>
    <row r="3811" spans="1:20" ht="48" x14ac:dyDescent="0.2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5">
        <f>E3811/D3811</f>
        <v>5.6500000000000002E-2</v>
      </c>
      <c r="P3811" s="8">
        <f>E3811/L3811</f>
        <v>89.21052631578948</v>
      </c>
      <c r="Q3811" t="str">
        <f>LEFT(N3811, SEARCH("/", N3811,1)-1)</f>
        <v>food</v>
      </c>
      <c r="R3811" t="str">
        <f>RIGHT(N3811,LEN(N3811)-SEARCH("/",N3811,1))</f>
        <v>food trucks</v>
      </c>
      <c r="S3811" s="12">
        <f>(((J3811/60)/60)/24)+DATE(1970,1,1)</f>
        <v>41964.844444444447</v>
      </c>
      <c r="T3811" s="12">
        <f>(((I3811/60)/60)/24)+DATE(1970,1,1)</f>
        <v>41998.844444444447</v>
      </c>
    </row>
    <row r="3812" spans="1:20" ht="32" x14ac:dyDescent="0.2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5">
        <f>E3812/D3812</f>
        <v>1.5390035000000002</v>
      </c>
      <c r="P3812" s="8">
        <f>E3812/L3812</f>
        <v>84.871516544117654</v>
      </c>
      <c r="Q3812" t="str">
        <f>LEFT(N3812, SEARCH("/", N3812,1)-1)</f>
        <v>theater</v>
      </c>
      <c r="R3812" t="str">
        <f>RIGHT(N3812,LEN(N3812)-SEARCH("/",N3812,1))</f>
        <v>spaces</v>
      </c>
      <c r="S3812" s="12">
        <f>(((J3812/60)/60)/24)+DATE(1970,1,1)</f>
        <v>41828.229490740741</v>
      </c>
      <c r="T3812" s="12">
        <f>(((I3812/60)/60)/24)+DATE(1970,1,1)</f>
        <v>41860.083333333336</v>
      </c>
    </row>
    <row r="3813" spans="1:20" ht="48" x14ac:dyDescent="0.2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5">
        <f>E3813/D3813</f>
        <v>1.1833333333333333E-3</v>
      </c>
      <c r="P3813" s="8">
        <f>E3813/L3813</f>
        <v>23.666666666666668</v>
      </c>
      <c r="Q3813" t="str">
        <f>LEFT(N3813, SEARCH("/", N3813,1)-1)</f>
        <v>theater</v>
      </c>
      <c r="R3813" t="str">
        <f>RIGHT(N3813,LEN(N3813)-SEARCH("/",N3813,1))</f>
        <v>spaces</v>
      </c>
      <c r="S3813" s="12">
        <f>(((J3813/60)/60)/24)+DATE(1970,1,1)</f>
        <v>42031.138831018514</v>
      </c>
      <c r="T3813" s="12">
        <f>(((I3813/60)/60)/24)+DATE(1970,1,1)</f>
        <v>42061.138831018514</v>
      </c>
    </row>
    <row r="3814" spans="1:20" ht="48" x14ac:dyDescent="0.2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5">
        <f>E3814/D3814</f>
        <v>2.2499999999999998E-3</v>
      </c>
      <c r="P3814" s="8">
        <f>E3814/L3814</f>
        <v>33.75</v>
      </c>
      <c r="Q3814" t="str">
        <f>LEFT(N3814, SEARCH("/", N3814,1)-1)</f>
        <v>theater</v>
      </c>
      <c r="R3814" t="str">
        <f>RIGHT(N3814,LEN(N3814)-SEARCH("/",N3814,1))</f>
        <v>plays</v>
      </c>
      <c r="S3814" s="12">
        <f>(((J3814/60)/60)/24)+DATE(1970,1,1)</f>
        <v>41863.359282407408</v>
      </c>
      <c r="T3814" s="12">
        <f>(((I3814/60)/60)/24)+DATE(1970,1,1)</f>
        <v>41893.359282407408</v>
      </c>
    </row>
    <row r="3815" spans="1:20" ht="48" x14ac:dyDescent="0.2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5">
        <f>E3815/D3815</f>
        <v>2E-3</v>
      </c>
      <c r="P3815" s="8">
        <f>E3815/L3815</f>
        <v>40</v>
      </c>
      <c r="Q3815" t="str">
        <f>LEFT(N3815, SEARCH("/", N3815,1)-1)</f>
        <v>theater</v>
      </c>
      <c r="R3815" t="str">
        <f>RIGHT(N3815,LEN(N3815)-SEARCH("/",N3815,1))</f>
        <v>plays</v>
      </c>
      <c r="S3815" s="12">
        <f>(((J3815/60)/60)/24)+DATE(1970,1,1)</f>
        <v>41843.664618055554</v>
      </c>
      <c r="T3815" s="12">
        <f>(((I3815/60)/60)/24)+DATE(1970,1,1)</f>
        <v>41855.666666666664</v>
      </c>
    </row>
    <row r="3816" spans="1:20" ht="48" x14ac:dyDescent="0.2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5">
        <f>E3816/D3816</f>
        <v>1.1038153846153846</v>
      </c>
      <c r="P3816" s="8">
        <f>E3816/L3816</f>
        <v>75.444794952681391</v>
      </c>
      <c r="Q3816" t="str">
        <f>LEFT(N3816, SEARCH("&amp;", N3816,1)-1)</f>
        <v xml:space="preserve">film </v>
      </c>
      <c r="R3816" t="str">
        <f>RIGHT(N3816,LEN(N3816)-SEARCH("&amp; ",N3816,1))</f>
        <v xml:space="preserve"> video/documentary</v>
      </c>
      <c r="S3816" s="12">
        <f>(((J3816/60)/60)/24)+DATE(1970,1,1)</f>
        <v>42117.891423611116</v>
      </c>
      <c r="T3816" s="12">
        <f>(((I3816/60)/60)/24)+DATE(1970,1,1)</f>
        <v>42147.891423611116</v>
      </c>
    </row>
    <row r="3817" spans="1:20" ht="48" x14ac:dyDescent="0.2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5">
        <f>E3817/D3817</f>
        <v>6.9230769230769226E-4</v>
      </c>
      <c r="P3817" s="8">
        <f>E3817/L3817</f>
        <v>22.5</v>
      </c>
      <c r="Q3817" t="str">
        <f>LEFT(N3817, SEARCH("&amp;", N3817,1)-1)</f>
        <v xml:space="preserve">film </v>
      </c>
      <c r="R3817" t="str">
        <f>RIGHT(N3817,LEN(N3817)-SEARCH("&amp; ",N3817,1))</f>
        <v xml:space="preserve"> video/animation</v>
      </c>
      <c r="S3817" s="12">
        <f>(((J3817/60)/60)/24)+DATE(1970,1,1)</f>
        <v>40971.002569444441</v>
      </c>
      <c r="T3817" s="12">
        <f>(((I3817/60)/60)/24)+DATE(1970,1,1)</f>
        <v>41016.021527777775</v>
      </c>
    </row>
    <row r="3818" spans="1:20" ht="48" x14ac:dyDescent="0.2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5">
        <f>E3818/D3818</f>
        <v>1.0142212307692309</v>
      </c>
      <c r="P3818" s="8">
        <f>E3818/L3818</f>
        <v>74.575090497737563</v>
      </c>
      <c r="Q3818" t="str">
        <f>LEFT(N3818, SEARCH("/", N3818,1)-1)</f>
        <v>music</v>
      </c>
      <c r="R3818" t="str">
        <f>RIGHT(N3818,LEN(N3818)-SEARCH("/",N3818,1))</f>
        <v>faith</v>
      </c>
      <c r="S3818" s="12">
        <f>(((J3818/60)/60)/24)+DATE(1970,1,1)</f>
        <v>42774.121342592596</v>
      </c>
      <c r="T3818" s="12">
        <f>(((I3818/60)/60)/24)+DATE(1970,1,1)</f>
        <v>42823.083333333328</v>
      </c>
    </row>
    <row r="3819" spans="1:20" ht="48" x14ac:dyDescent="0.2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5">
        <f>E3819/D3819</f>
        <v>1.0224343076923077</v>
      </c>
      <c r="P3819" s="8">
        <f>E3819/L3819</f>
        <v>147.68495555555555</v>
      </c>
      <c r="Q3819" t="str">
        <f>LEFT(N3819, SEARCH("/", N3819,1)-1)</f>
        <v>technology</v>
      </c>
      <c r="R3819" t="str">
        <f>RIGHT(N3819,LEN(N3819)-SEARCH("/",N3819,1))</f>
        <v>hardware</v>
      </c>
      <c r="S3819" s="12">
        <f>(((J3819/60)/60)/24)+DATE(1970,1,1)</f>
        <v>42199.365844907406</v>
      </c>
      <c r="T3819" s="12">
        <f>(((I3819/60)/60)/24)+DATE(1970,1,1)</f>
        <v>42229.365844907406</v>
      </c>
    </row>
    <row r="3820" spans="1:20" ht="48" x14ac:dyDescent="0.2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>E3820/D3820</f>
        <v>1.2123076923076924E-2</v>
      </c>
      <c r="P3820" s="8">
        <f>E3820/L3820</f>
        <v>112.57142857142857</v>
      </c>
      <c r="Q3820" t="str">
        <f>LEFT(N3820, SEARCH("/", N3820,1)-1)</f>
        <v>technology</v>
      </c>
      <c r="R3820" t="str">
        <f>RIGHT(N3820,LEN(N3820)-SEARCH("/",N3820,1))</f>
        <v>web</v>
      </c>
      <c r="S3820" s="12">
        <f>(((J3820/60)/60)/24)+DATE(1970,1,1)</f>
        <v>42191.70175925926</v>
      </c>
      <c r="T3820" s="12">
        <f>(((I3820/60)/60)/24)+DATE(1970,1,1)</f>
        <v>42221.70175925926</v>
      </c>
    </row>
    <row r="3821" spans="1:20" ht="48" x14ac:dyDescent="0.2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5">
        <f>E3821/D3821</f>
        <v>1.436523076923077</v>
      </c>
      <c r="P3821" s="8">
        <f>E3821/L3821</f>
        <v>74.639488409272587</v>
      </c>
      <c r="Q3821" t="str">
        <f>LEFT(N3821, SEARCH("/", N3821,1)-1)</f>
        <v>technology</v>
      </c>
      <c r="R3821" t="str">
        <f>RIGHT(N3821,LEN(N3821)-SEARCH("/",N3821,1))</f>
        <v>space exploration</v>
      </c>
      <c r="S3821" s="12">
        <f>(((J3821/60)/60)/24)+DATE(1970,1,1)</f>
        <v>42251.16715277778</v>
      </c>
      <c r="T3821" s="12">
        <f>(((I3821/60)/60)/24)+DATE(1970,1,1)</f>
        <v>42288.041666666672</v>
      </c>
    </row>
    <row r="3822" spans="1:20" ht="32" x14ac:dyDescent="0.2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5">
        <f>E3822/D3822</f>
        <v>5.3846153846153844E-4</v>
      </c>
      <c r="P3822" s="8">
        <f>E3822/L3822</f>
        <v>17.5</v>
      </c>
      <c r="Q3822" t="str">
        <f>LEFT(N3822, SEARCH("/", N3822,1)-1)</f>
        <v>food</v>
      </c>
      <c r="R3822" t="str">
        <f>RIGHT(N3822,LEN(N3822)-SEARCH("/",N3822,1))</f>
        <v>food trucks</v>
      </c>
      <c r="S3822" s="12">
        <f>(((J3822/60)/60)/24)+DATE(1970,1,1)</f>
        <v>42089.724039351851</v>
      </c>
      <c r="T3822" s="12">
        <f>(((I3822/60)/60)/24)+DATE(1970,1,1)</f>
        <v>42134.724039351851</v>
      </c>
    </row>
    <row r="3823" spans="1:20" ht="32" x14ac:dyDescent="0.2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5">
        <f>E3823/D3823</f>
        <v>1.9384615384615384E-3</v>
      </c>
      <c r="P3823" s="8">
        <f>E3823/L3823</f>
        <v>42</v>
      </c>
      <c r="Q3823" t="str">
        <f>LEFT(N3823, SEARCH("/", N3823,1)-1)</f>
        <v>theater</v>
      </c>
      <c r="R3823" t="str">
        <f>RIGHT(N3823,LEN(N3823)-SEARCH("/",N3823,1))</f>
        <v>spaces</v>
      </c>
      <c r="S3823" s="12">
        <f>(((J3823/60)/60)/24)+DATE(1970,1,1)</f>
        <v>41981.57230324074</v>
      </c>
      <c r="T3823" s="12">
        <f>(((I3823/60)/60)/24)+DATE(1970,1,1)</f>
        <v>42012.570138888885</v>
      </c>
    </row>
    <row r="3824" spans="1:20" ht="48" x14ac:dyDescent="0.2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>E3824/D3824</f>
        <v>4.5985132395404561E-2</v>
      </c>
      <c r="P3824" s="8">
        <f>E3824/L3824</f>
        <v>136.09090909090909</v>
      </c>
      <c r="Q3824" t="str">
        <f>LEFT(N3824, SEARCH("&amp;", N3824,1)-1)</f>
        <v xml:space="preserve">film </v>
      </c>
      <c r="R3824" t="str">
        <f>RIGHT(N3824,LEN(N3824)-SEARCH("&amp; ",N3824,1))</f>
        <v xml:space="preserve"> video/animation</v>
      </c>
      <c r="S3824" s="12">
        <f>(((J3824/60)/60)/24)+DATE(1970,1,1)</f>
        <v>40858.762141203704</v>
      </c>
      <c r="T3824" s="12">
        <f>(((I3824/60)/60)/24)+DATE(1970,1,1)</f>
        <v>40900.762141203704</v>
      </c>
    </row>
    <row r="3825" spans="1:20" ht="48" x14ac:dyDescent="0.2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5">
        <f>E3825/D3825</f>
        <v>1.8153547058823529</v>
      </c>
      <c r="P3825" s="8">
        <f>E3825/L3825</f>
        <v>81.75107284768211</v>
      </c>
      <c r="Q3825" t="str">
        <f>LEFT(N3825, SEARCH("&amp;", N3825,1)-1)</f>
        <v xml:space="preserve">film </v>
      </c>
      <c r="R3825" t="str">
        <f>RIGHT(N3825,LEN(N3825)-SEARCH("&amp; ",N3825,1))</f>
        <v xml:space="preserve"> video/documentary</v>
      </c>
      <c r="S3825" s="12">
        <f>(((J3825/60)/60)/24)+DATE(1970,1,1)</f>
        <v>41674.063078703701</v>
      </c>
      <c r="T3825" s="12">
        <f>(((I3825/60)/60)/24)+DATE(1970,1,1)</f>
        <v>41705.957638888889</v>
      </c>
    </row>
    <row r="3826" spans="1:20" ht="48" x14ac:dyDescent="0.2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5">
        <f>E3826/D3826</f>
        <v>0.78927352941176465</v>
      </c>
      <c r="P3826" s="8">
        <f>E3826/L3826</f>
        <v>117.69868421052631</v>
      </c>
      <c r="Q3826" t="str">
        <f>LEFT(N3826, SEARCH("/", N3826,1)-1)</f>
        <v>technology</v>
      </c>
      <c r="R3826" t="str">
        <f>RIGHT(N3826,LEN(N3826)-SEARCH("/",N3826,1))</f>
        <v>wearables</v>
      </c>
      <c r="S3826" s="12">
        <f>(((J3826/60)/60)/24)+DATE(1970,1,1)</f>
        <v>42696.663506944446</v>
      </c>
      <c r="T3826" s="12">
        <f>(((I3826/60)/60)/24)+DATE(1970,1,1)</f>
        <v>42736.663506944446</v>
      </c>
    </row>
    <row r="3827" spans="1:20" ht="48" x14ac:dyDescent="0.2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5">
        <f>E3827/D3827</f>
        <v>1.7647058823529413E-4</v>
      </c>
      <c r="P3827" s="8">
        <f>E3827/L3827</f>
        <v>3</v>
      </c>
      <c r="Q3827" t="str">
        <f>LEFT(N3827, SEARCH("/", N3827,1)-1)</f>
        <v>games</v>
      </c>
      <c r="R3827" t="str">
        <f>RIGHT(N3827,LEN(N3827)-SEARCH("/",N3827,1))</f>
        <v>video games</v>
      </c>
      <c r="S3827" s="12">
        <f>(((J3827/60)/60)/24)+DATE(1970,1,1)</f>
        <v>42002.926990740743</v>
      </c>
      <c r="T3827" s="12">
        <f>(((I3827/60)/60)/24)+DATE(1970,1,1)</f>
        <v>42032.926990740743</v>
      </c>
    </row>
    <row r="3828" spans="1:20" ht="48" x14ac:dyDescent="0.2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5">
        <f>E3828/D3828</f>
        <v>1.4285714285714287E-4</v>
      </c>
      <c r="P3828" s="8">
        <f>E3828/L3828</f>
        <v>10</v>
      </c>
      <c r="Q3828" t="str">
        <f>LEFT(N3828, SEARCH("&amp;", N3828,1)-1)</f>
        <v xml:space="preserve">film </v>
      </c>
      <c r="R3828" t="str">
        <f>RIGHT(N3828,LEN(N3828)-SEARCH("&amp; ",N3828,1))</f>
        <v xml:space="preserve"> video/science fiction</v>
      </c>
      <c r="S3828" s="12">
        <f>(((J3828/60)/60)/24)+DATE(1970,1,1)</f>
        <v>42616.049849537041</v>
      </c>
      <c r="T3828" s="12">
        <f>(((I3828/60)/60)/24)+DATE(1970,1,1)</f>
        <v>42646.049849537041</v>
      </c>
    </row>
    <row r="3829" spans="1:20" ht="48" x14ac:dyDescent="0.2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5">
        <f>E3829/D3829</f>
        <v>0</v>
      </c>
      <c r="P3829" s="8" t="e">
        <f>E3829/L3829</f>
        <v>#DIV/0!</v>
      </c>
      <c r="Q3829" t="str">
        <f>LEFT(N3829, SEARCH("/", N3829,1)-1)</f>
        <v>technology</v>
      </c>
      <c r="R3829" t="str">
        <f>RIGHT(N3829,LEN(N3829)-SEARCH("/",N3829,1))</f>
        <v>web</v>
      </c>
      <c r="S3829" s="12">
        <f>(((J3829/60)/60)/24)+DATE(1970,1,1)</f>
        <v>42143.79415509259</v>
      </c>
      <c r="T3829" s="12">
        <f>(((I3829/60)/60)/24)+DATE(1970,1,1)</f>
        <v>42173.79415509259</v>
      </c>
    </row>
    <row r="3830" spans="1:20" ht="48" x14ac:dyDescent="0.2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5">
        <f>E3830/D3830</f>
        <v>0.25087142857142858</v>
      </c>
      <c r="P3830" s="8">
        <f>E3830/L3830</f>
        <v>89.59693877551021</v>
      </c>
      <c r="Q3830" t="str">
        <f>LEFT(N3830, SEARCH("/", N3830,1)-1)</f>
        <v>technology</v>
      </c>
      <c r="R3830" t="str">
        <f>RIGHT(N3830,LEN(N3830)-SEARCH("/",N3830,1))</f>
        <v>wearables</v>
      </c>
      <c r="S3830" s="12">
        <f>(((J3830/60)/60)/24)+DATE(1970,1,1)</f>
        <v>42652.964907407411</v>
      </c>
      <c r="T3830" s="12">
        <f>(((I3830/60)/60)/24)+DATE(1970,1,1)</f>
        <v>42686.208333333328</v>
      </c>
    </row>
    <row r="3831" spans="1:20" ht="32" x14ac:dyDescent="0.2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5">
        <f>E3831/D3831</f>
        <v>1.099283142857143</v>
      </c>
      <c r="P3831" s="8">
        <f>E3831/L3831</f>
        <v>71.848571428571432</v>
      </c>
      <c r="Q3831" t="str">
        <f>LEFT(N3831, SEARCH("/", N3831,1)-1)</f>
        <v>music</v>
      </c>
      <c r="R3831" t="str">
        <f>RIGHT(N3831,LEN(N3831)-SEARCH("/",N3831,1))</f>
        <v>electronic music</v>
      </c>
      <c r="S3831" s="12">
        <f>(((J3831/60)/60)/24)+DATE(1970,1,1)</f>
        <v>42049.833761574075</v>
      </c>
      <c r="T3831" s="12">
        <f>(((I3831/60)/60)/24)+DATE(1970,1,1)</f>
        <v>42079.792094907403</v>
      </c>
    </row>
    <row r="3832" spans="1:20" ht="48" x14ac:dyDescent="0.2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5">
        <f>E3832/D3832</f>
        <v>1.1790285714285715</v>
      </c>
      <c r="P3832" s="8">
        <f>E3832/L3832</f>
        <v>2500.969696969697</v>
      </c>
      <c r="Q3832" t="str">
        <f>LEFT(N3832, SEARCH("/", N3832,1)-1)</f>
        <v>technology</v>
      </c>
      <c r="R3832" t="str">
        <f>RIGHT(N3832,LEN(N3832)-SEARCH("/",N3832,1))</f>
        <v>hardware</v>
      </c>
      <c r="S3832" s="12">
        <f>(((J3832/60)/60)/24)+DATE(1970,1,1)</f>
        <v>41964.362743055557</v>
      </c>
      <c r="T3832" s="12">
        <f>(((I3832/60)/60)/24)+DATE(1970,1,1)</f>
        <v>41994.362743055557</v>
      </c>
    </row>
    <row r="3833" spans="1:20" ht="48" x14ac:dyDescent="0.2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>E3833/D3833</f>
        <v>3.8571428571428572E-3</v>
      </c>
      <c r="P3833" s="8">
        <f>E3833/L3833</f>
        <v>54</v>
      </c>
      <c r="Q3833" t="str">
        <f>LEFT(N3833, SEARCH("/", N3833,1)-1)</f>
        <v>technology</v>
      </c>
      <c r="R3833" t="str">
        <f>RIGHT(N3833,LEN(N3833)-SEARCH("/",N3833,1))</f>
        <v>web</v>
      </c>
      <c r="S3833" s="12">
        <f>(((J3833/60)/60)/24)+DATE(1970,1,1)</f>
        <v>42360.932152777779</v>
      </c>
      <c r="T3833" s="12">
        <f>(((I3833/60)/60)/24)+DATE(1970,1,1)</f>
        <v>42420.932152777779</v>
      </c>
    </row>
    <row r="3834" spans="1:20" ht="48" x14ac:dyDescent="0.2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5">
        <f>E3834/D3834</f>
        <v>1.1428571428571429E-2</v>
      </c>
      <c r="P3834" s="8">
        <f>E3834/L3834</f>
        <v>200</v>
      </c>
      <c r="Q3834" t="str">
        <f>LEFT(N3834, SEARCH("/", N3834,1)-1)</f>
        <v>food</v>
      </c>
      <c r="R3834" t="str">
        <f>RIGHT(N3834,LEN(N3834)-SEARCH("/",N3834,1))</f>
        <v>food trucks</v>
      </c>
      <c r="S3834" s="12">
        <f>(((J3834/60)/60)/24)+DATE(1970,1,1)</f>
        <v>41820.914641203701</v>
      </c>
      <c r="T3834" s="12">
        <f>(((I3834/60)/60)/24)+DATE(1970,1,1)</f>
        <v>41860.914641203701</v>
      </c>
    </row>
    <row r="3835" spans="1:20" ht="48" x14ac:dyDescent="0.2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5">
        <f>E3835/D3835</f>
        <v>1.4642857142857143E-2</v>
      </c>
      <c r="P3835" s="8">
        <f>E3835/L3835</f>
        <v>205</v>
      </c>
      <c r="Q3835" t="str">
        <f>LEFT(N3835, SEARCH("/", N3835,1)-1)</f>
        <v>theater</v>
      </c>
      <c r="R3835" t="str">
        <f>RIGHT(N3835,LEN(N3835)-SEARCH("/",N3835,1))</f>
        <v>musical</v>
      </c>
      <c r="S3835" s="12">
        <f>(((J3835/60)/60)/24)+DATE(1970,1,1)</f>
        <v>41831.722777777781</v>
      </c>
      <c r="T3835" s="12">
        <f>(((I3835/60)/60)/24)+DATE(1970,1,1)</f>
        <v>41861.722777777781</v>
      </c>
    </row>
    <row r="3836" spans="1:20" ht="48" x14ac:dyDescent="0.2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>E3836/D3836</f>
        <v>1.1073146853146854</v>
      </c>
      <c r="P3836" s="8">
        <f>E3836/L3836</f>
        <v>226.20857142857142</v>
      </c>
      <c r="Q3836" t="str">
        <f>LEFT(N3836, SEARCH("/", N3836,1)-1)</f>
        <v>technology</v>
      </c>
      <c r="R3836" t="str">
        <f>RIGHT(N3836,LEN(N3836)-SEARCH("/",N3836,1))</f>
        <v>hardware</v>
      </c>
      <c r="S3836" s="12">
        <f>(((J3836/60)/60)/24)+DATE(1970,1,1)</f>
        <v>42467.581388888888</v>
      </c>
      <c r="T3836" s="12">
        <f>(((I3836/60)/60)/24)+DATE(1970,1,1)</f>
        <v>42497.581388888888</v>
      </c>
    </row>
    <row r="3837" spans="1:20" ht="32" x14ac:dyDescent="0.2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>E3837/D3837</f>
        <v>0</v>
      </c>
      <c r="P3837" s="8" t="e">
        <f>E3837/L3837</f>
        <v>#DIV/0!</v>
      </c>
      <c r="Q3837" t="str">
        <f>LEFT(N3837, SEARCH("&amp;", N3837,1)-1)</f>
        <v xml:space="preserve">film </v>
      </c>
      <c r="R3837" t="str">
        <f>RIGHT(N3837,LEN(N3837)-SEARCH("&amp; ",N3837,1))</f>
        <v xml:space="preserve"> video/science fiction</v>
      </c>
      <c r="S3837" s="12">
        <f>(((J3837/60)/60)/24)+DATE(1970,1,1)</f>
        <v>42491.80768518518</v>
      </c>
      <c r="T3837" s="12">
        <f>(((I3837/60)/60)/24)+DATE(1970,1,1)</f>
        <v>42521.729861111111</v>
      </c>
    </row>
    <row r="3838" spans="1:20" ht="48" x14ac:dyDescent="0.2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>E3838/D3838</f>
        <v>2.8667813379201833E-3</v>
      </c>
      <c r="P3838" s="8">
        <f>E3838/L3838</f>
        <v>71.666666666666671</v>
      </c>
      <c r="Q3838" t="str">
        <f>LEFT(N3838, SEARCH("&amp;", N3838,1)-1)</f>
        <v xml:space="preserve">film </v>
      </c>
      <c r="R3838" t="str">
        <f>RIGHT(N3838,LEN(N3838)-SEARCH("&amp; ",N3838,1))</f>
        <v xml:space="preserve"> video/animation</v>
      </c>
      <c r="S3838" s="12">
        <f>(((J3838/60)/60)/24)+DATE(1970,1,1)</f>
        <v>40882.481666666667</v>
      </c>
      <c r="T3838" s="12">
        <f>(((I3838/60)/60)/24)+DATE(1970,1,1)</f>
        <v>40913.481249999997</v>
      </c>
    </row>
    <row r="3839" spans="1:20" ht="48" x14ac:dyDescent="0.2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5">
        <f>E3839/D3839</f>
        <v>1.3193789333333332</v>
      </c>
      <c r="P3839" s="8">
        <f>E3839/L3839</f>
        <v>105.04609341825902</v>
      </c>
      <c r="Q3839" t="str">
        <f>LEFT(N3839, SEARCH("&amp;", N3839,1)-1)</f>
        <v xml:space="preserve">film </v>
      </c>
      <c r="R3839" t="str">
        <f>RIGHT(N3839,LEN(N3839)-SEARCH("&amp; ",N3839,1))</f>
        <v xml:space="preserve"> video/documentary</v>
      </c>
      <c r="S3839" s="12">
        <f>(((J3839/60)/60)/24)+DATE(1970,1,1)</f>
        <v>42072.738067129627</v>
      </c>
      <c r="T3839" s="12">
        <f>(((I3839/60)/60)/24)+DATE(1970,1,1)</f>
        <v>42102.738067129627</v>
      </c>
    </row>
    <row r="3840" spans="1:20" ht="48" x14ac:dyDescent="0.2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5">
        <f>E3840/D3840</f>
        <v>1.5614399999999999</v>
      </c>
      <c r="P3840" s="8">
        <f>E3840/L3840</f>
        <v>54.748948106591868</v>
      </c>
      <c r="Q3840" t="str">
        <f>LEFT(N3840, SEARCH("&amp;", N3840,1)-1)</f>
        <v xml:space="preserve">film </v>
      </c>
      <c r="R3840" t="str">
        <f>RIGHT(N3840,LEN(N3840)-SEARCH("&amp; ",N3840,1))</f>
        <v xml:space="preserve"> video/documentary</v>
      </c>
      <c r="S3840" s="12">
        <f>(((J3840/60)/60)/24)+DATE(1970,1,1)</f>
        <v>41744.590682870366</v>
      </c>
      <c r="T3840" s="12">
        <f>(((I3840/60)/60)/24)+DATE(1970,1,1)</f>
        <v>41789.590682870366</v>
      </c>
    </row>
    <row r="3841" spans="1:20" ht="48" x14ac:dyDescent="0.2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5">
        <f>E3841/D3841</f>
        <v>1.0150693333333334</v>
      </c>
      <c r="P3841" s="8">
        <f>E3841/L3841</f>
        <v>154.42231237322514</v>
      </c>
      <c r="Q3841" t="str">
        <f>LEFT(N3841, SEARCH("&amp;", N3841,1)-1)</f>
        <v xml:space="preserve">film </v>
      </c>
      <c r="R3841" t="str">
        <f>RIGHT(N3841,LEN(N3841)-SEARCH("&amp; ",N3841,1))</f>
        <v xml:space="preserve"> video/documentary</v>
      </c>
      <c r="S3841" s="12">
        <f>(((J3841/60)/60)/24)+DATE(1970,1,1)</f>
        <v>40812.803229166668</v>
      </c>
      <c r="T3841" s="12">
        <f>(((I3841/60)/60)/24)+DATE(1970,1,1)</f>
        <v>40845.165972222225</v>
      </c>
    </row>
    <row r="3842" spans="1:20" ht="48" x14ac:dyDescent="0.2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5">
        <f>E3842/D3842</f>
        <v>1.036144</v>
      </c>
      <c r="P3842" s="8">
        <f>E3842/L3842</f>
        <v>156.04578313253012</v>
      </c>
      <c r="Q3842" t="str">
        <f>LEFT(N3842, SEARCH("&amp;", N3842,1)-1)</f>
        <v xml:space="preserve">film </v>
      </c>
      <c r="R3842" t="str">
        <f>RIGHT(N3842,LEN(N3842)-SEARCH("&amp; ",N3842,1))</f>
        <v xml:space="preserve"> video/documentary</v>
      </c>
      <c r="S3842" s="12">
        <f>(((J3842/60)/60)/24)+DATE(1970,1,1)</f>
        <v>42278.946620370371</v>
      </c>
      <c r="T3842" s="12">
        <f>(((I3842/60)/60)/24)+DATE(1970,1,1)</f>
        <v>42309.166666666672</v>
      </c>
    </row>
    <row r="3843" spans="1:20" ht="48" x14ac:dyDescent="0.2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5">
        <f>E3843/D3843</f>
        <v>5.0413333333333331E-2</v>
      </c>
      <c r="P3843" s="8">
        <f>E3843/L3843</f>
        <v>135.03571428571428</v>
      </c>
      <c r="Q3843" t="str">
        <f>LEFT(N3843, SEARCH("/", N3843,1)-1)</f>
        <v>technology</v>
      </c>
      <c r="R3843" t="str">
        <f>RIGHT(N3843,LEN(N3843)-SEARCH("/",N3843,1))</f>
        <v>web</v>
      </c>
      <c r="S3843" s="12">
        <f>(((J3843/60)/60)/24)+DATE(1970,1,1)</f>
        <v>42173.275740740741</v>
      </c>
      <c r="T3843" s="12">
        <f>(((I3843/60)/60)/24)+DATE(1970,1,1)</f>
        <v>42217.745138888888</v>
      </c>
    </row>
    <row r="3844" spans="1:20" ht="48" x14ac:dyDescent="0.2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5">
        <f>E3844/D3844</f>
        <v>9.0666666666666662E-4</v>
      </c>
      <c r="P3844" s="8">
        <f>E3844/L3844</f>
        <v>34</v>
      </c>
      <c r="Q3844" t="str">
        <f>LEFT(N3844, SEARCH("/", N3844,1)-1)</f>
        <v>technology</v>
      </c>
      <c r="R3844" t="str">
        <f>RIGHT(N3844,LEN(N3844)-SEARCH("/",N3844,1))</f>
        <v>web</v>
      </c>
      <c r="S3844" s="12">
        <f>(((J3844/60)/60)/24)+DATE(1970,1,1)</f>
        <v>42022.069988425923</v>
      </c>
      <c r="T3844" s="12">
        <f>(((I3844/60)/60)/24)+DATE(1970,1,1)</f>
        <v>42052.069988425923</v>
      </c>
    </row>
    <row r="3845" spans="1:20" ht="48" x14ac:dyDescent="0.2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5">
        <f>E3845/D3845</f>
        <v>0</v>
      </c>
      <c r="P3845" s="8" t="e">
        <f>E3845/L3845</f>
        <v>#DIV/0!</v>
      </c>
      <c r="Q3845" t="str">
        <f>LEFT(N3845, SEARCH("/", N3845,1)-1)</f>
        <v>technology</v>
      </c>
      <c r="R3845" t="str">
        <f>RIGHT(N3845,LEN(N3845)-SEARCH("/",N3845,1))</f>
        <v>web</v>
      </c>
      <c r="S3845" s="12">
        <f>(((J3845/60)/60)/24)+DATE(1970,1,1)</f>
        <v>42122.009224537032</v>
      </c>
      <c r="T3845" s="12">
        <f>(((I3845/60)/60)/24)+DATE(1970,1,1)</f>
        <v>42152.009224537032</v>
      </c>
    </row>
    <row r="3846" spans="1:20" ht="48" x14ac:dyDescent="0.2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5">
        <f>E3846/D3846</f>
        <v>1.4144600000000001</v>
      </c>
      <c r="P3846" s="8">
        <f>E3846/L3846</f>
        <v>95.830623306233065</v>
      </c>
      <c r="Q3846" t="str">
        <f>LEFT(N3846, SEARCH("/", N3846,1)-1)</f>
        <v>technology</v>
      </c>
      <c r="R3846" t="str">
        <f>RIGHT(N3846,LEN(N3846)-SEARCH("/",N3846,1))</f>
        <v>wearables</v>
      </c>
      <c r="S3846" s="12">
        <f>(((J3846/60)/60)/24)+DATE(1970,1,1)</f>
        <v>42199.618518518517</v>
      </c>
      <c r="T3846" s="12">
        <f>(((I3846/60)/60)/24)+DATE(1970,1,1)</f>
        <v>42236.618518518517</v>
      </c>
    </row>
    <row r="3847" spans="1:20" ht="48" x14ac:dyDescent="0.2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5">
        <f>E3847/D3847</f>
        <v>0.25912000000000002</v>
      </c>
      <c r="P3847" s="8">
        <f>E3847/L3847</f>
        <v>150.65116279069767</v>
      </c>
      <c r="Q3847" t="str">
        <f>LEFT(N3847, SEARCH("/", N3847,1)-1)</f>
        <v>technology</v>
      </c>
      <c r="R3847" t="str">
        <f>RIGHT(N3847,LEN(N3847)-SEARCH("/",N3847,1))</f>
        <v>wearables</v>
      </c>
      <c r="S3847" s="12">
        <f>(((J3847/60)/60)/24)+DATE(1970,1,1)</f>
        <v>41864.501516203702</v>
      </c>
      <c r="T3847" s="12">
        <f>(((I3847/60)/60)/24)+DATE(1970,1,1)</f>
        <v>41899.501516203702</v>
      </c>
    </row>
    <row r="3848" spans="1:20" ht="48" x14ac:dyDescent="0.2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5">
        <f>E3848/D3848</f>
        <v>6.8000000000000005E-4</v>
      </c>
      <c r="P3848" s="8">
        <f>E3848/L3848</f>
        <v>12.75</v>
      </c>
      <c r="Q3848" t="str">
        <f>LEFT(N3848, SEARCH("/", N3848,1)-1)</f>
        <v>games</v>
      </c>
      <c r="R3848" t="str">
        <f>RIGHT(N3848,LEN(N3848)-SEARCH("/",N3848,1))</f>
        <v>video games</v>
      </c>
      <c r="S3848" s="12">
        <f>(((J3848/60)/60)/24)+DATE(1970,1,1)</f>
        <v>41645.832141203704</v>
      </c>
      <c r="T3848" s="12">
        <f>(((I3848/60)/60)/24)+DATE(1970,1,1)</f>
        <v>41675.832141203704</v>
      </c>
    </row>
    <row r="3849" spans="1:20" ht="48" x14ac:dyDescent="0.2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5">
        <f>E3849/D3849</f>
        <v>0.62765333333333329</v>
      </c>
      <c r="P3849" s="8">
        <f>E3849/L3849</f>
        <v>48.281025641025643</v>
      </c>
      <c r="Q3849" t="str">
        <f>LEFT(N3849, SEARCH("/", N3849,1)-1)</f>
        <v>games</v>
      </c>
      <c r="R3849" t="str">
        <f>RIGHT(N3849,LEN(N3849)-SEARCH("/",N3849,1))</f>
        <v>video games</v>
      </c>
      <c r="S3849" s="12">
        <f>(((J3849/60)/60)/24)+DATE(1970,1,1)</f>
        <v>41838.377893518518</v>
      </c>
      <c r="T3849" s="12">
        <f>(((I3849/60)/60)/24)+DATE(1970,1,1)</f>
        <v>41893.377893518518</v>
      </c>
    </row>
    <row r="3850" spans="1:20" ht="48" x14ac:dyDescent="0.2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5">
        <f>E3850/D3850</f>
        <v>6.666666666666667E-5</v>
      </c>
      <c r="P3850" s="8">
        <f>E3850/L3850</f>
        <v>5</v>
      </c>
      <c r="Q3850" t="str">
        <f>LEFT(N3850, SEARCH("/", N3850,1)-1)</f>
        <v>food</v>
      </c>
      <c r="R3850" t="str">
        <f>RIGHT(N3850,LEN(N3850)-SEARCH("/",N3850,1))</f>
        <v>food trucks</v>
      </c>
      <c r="S3850" s="12">
        <f>(((J3850/60)/60)/24)+DATE(1970,1,1)</f>
        <v>41837.905694444446</v>
      </c>
      <c r="T3850" s="12">
        <f>(((I3850/60)/60)/24)+DATE(1970,1,1)</f>
        <v>41867.905694444446</v>
      </c>
    </row>
    <row r="3851" spans="1:20" ht="48" x14ac:dyDescent="0.2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5">
        <f>E3851/D3851</f>
        <v>1.3333333333333333E-5</v>
      </c>
      <c r="P3851" s="8">
        <f>E3851/L3851</f>
        <v>1</v>
      </c>
      <c r="Q3851" t="str">
        <f>LEFT(N3851, SEARCH("/", N3851,1)-1)</f>
        <v>technology</v>
      </c>
      <c r="R3851" t="str">
        <f>RIGHT(N3851,LEN(N3851)-SEARCH("/",N3851,1))</f>
        <v>wearables</v>
      </c>
      <c r="S3851" s="12">
        <f>(((J3851/60)/60)/24)+DATE(1970,1,1)</f>
        <v>42393.961909722217</v>
      </c>
      <c r="T3851" s="12">
        <f>(((I3851/60)/60)/24)+DATE(1970,1,1)</f>
        <v>42428.961909722217</v>
      </c>
    </row>
    <row r="3852" spans="1:20" ht="48" x14ac:dyDescent="0.2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5">
        <f>E3852/D3852</f>
        <v>2.3306666666666667E-2</v>
      </c>
      <c r="P3852" s="8">
        <f>E3852/L3852</f>
        <v>116.53333333333333</v>
      </c>
      <c r="Q3852" t="str">
        <f>LEFT(N3852, SEARCH("/", N3852,1)-1)</f>
        <v>technology</v>
      </c>
      <c r="R3852" t="str">
        <f>RIGHT(N3852,LEN(N3852)-SEARCH("/",N3852,1))</f>
        <v>wearables</v>
      </c>
      <c r="S3852" s="12">
        <f>(((J3852/60)/60)/24)+DATE(1970,1,1)</f>
        <v>42612.642754629633</v>
      </c>
      <c r="T3852" s="12">
        <f>(((I3852/60)/60)/24)+DATE(1970,1,1)</f>
        <v>42657.642754629633</v>
      </c>
    </row>
    <row r="3853" spans="1:20" ht="32" x14ac:dyDescent="0.2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5">
        <f>E3853/D3853</f>
        <v>0.28192</v>
      </c>
      <c r="P3853" s="8">
        <f>E3853/L3853</f>
        <v>370.94736842105266</v>
      </c>
      <c r="Q3853" t="str">
        <f>LEFT(N3853, SEARCH("/", N3853,1)-1)</f>
        <v>games</v>
      </c>
      <c r="R3853" t="str">
        <f>RIGHT(N3853,LEN(N3853)-SEARCH("/",N3853,1))</f>
        <v>video games</v>
      </c>
      <c r="S3853" s="12">
        <f>(((J3853/60)/60)/24)+DATE(1970,1,1)</f>
        <v>42694.98128472222</v>
      </c>
      <c r="T3853" s="12">
        <f>(((I3853/60)/60)/24)+DATE(1970,1,1)</f>
        <v>42727.332638888889</v>
      </c>
    </row>
    <row r="3854" spans="1:20" ht="32" x14ac:dyDescent="0.2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5">
        <f>E3854/D3854</f>
        <v>0.11294666666666667</v>
      </c>
      <c r="P3854" s="8">
        <f>E3854/L3854</f>
        <v>117.65277777777777</v>
      </c>
      <c r="Q3854" t="str">
        <f>LEFT(N3854, SEARCH("/", N3854,1)-1)</f>
        <v>theater</v>
      </c>
      <c r="R3854" t="str">
        <f>RIGHT(N3854,LEN(N3854)-SEARCH("/",N3854,1))</f>
        <v>spaces</v>
      </c>
      <c r="S3854" s="12">
        <f>(((J3854/60)/60)/24)+DATE(1970,1,1)</f>
        <v>42299.130162037036</v>
      </c>
      <c r="T3854" s="12">
        <f>(((I3854/60)/60)/24)+DATE(1970,1,1)</f>
        <v>42330.290972222225</v>
      </c>
    </row>
    <row r="3855" spans="1:20" ht="48" x14ac:dyDescent="0.2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5">
        <f>E3855/D3855</f>
        <v>0</v>
      </c>
      <c r="P3855" s="8" t="e">
        <f>E3855/L3855</f>
        <v>#DIV/0!</v>
      </c>
      <c r="Q3855" t="str">
        <f>LEFT(N3855, SEARCH("/", N3855,1)-1)</f>
        <v>theater</v>
      </c>
      <c r="R3855" t="str">
        <f>RIGHT(N3855,LEN(N3855)-SEARCH("/",N3855,1))</f>
        <v>spaces</v>
      </c>
      <c r="S3855" s="12">
        <f>(((J3855/60)/60)/24)+DATE(1970,1,1)</f>
        <v>41843.632523148146</v>
      </c>
      <c r="T3855" s="12">
        <f>(((I3855/60)/60)/24)+DATE(1970,1,1)</f>
        <v>41903.632523148146</v>
      </c>
    </row>
    <row r="3856" spans="1:20" ht="48" x14ac:dyDescent="0.2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5">
        <f>E3856/D3856</f>
        <v>4.2466666666666666E-2</v>
      </c>
      <c r="P3856" s="8">
        <f>E3856/L3856</f>
        <v>176.94444444444446</v>
      </c>
      <c r="Q3856" t="str">
        <f>LEFT(N3856, SEARCH("/", N3856,1)-1)</f>
        <v>theater</v>
      </c>
      <c r="R3856" t="str">
        <f>RIGHT(N3856,LEN(N3856)-SEARCH("/",N3856,1))</f>
        <v>musical</v>
      </c>
      <c r="S3856" s="12">
        <f>(((J3856/60)/60)/24)+DATE(1970,1,1)</f>
        <v>42701.166365740741</v>
      </c>
      <c r="T3856" s="12">
        <f>(((I3856/60)/60)/24)+DATE(1970,1,1)</f>
        <v>42749.165972222225</v>
      </c>
    </row>
    <row r="3857" spans="1:20" ht="80" x14ac:dyDescent="0.2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5">
        <f>E3857/D3857</f>
        <v>6.6666666666666671E-3</v>
      </c>
      <c r="P3857" s="8">
        <f>E3857/L3857</f>
        <v>500</v>
      </c>
      <c r="Q3857" t="str">
        <f>LEFT(N3857, SEARCH("/", N3857,1)-1)</f>
        <v>theater</v>
      </c>
      <c r="R3857" t="str">
        <f>RIGHT(N3857,LEN(N3857)-SEARCH("/",N3857,1))</f>
        <v>musical</v>
      </c>
      <c r="S3857" s="12">
        <f>(((J3857/60)/60)/24)+DATE(1970,1,1)</f>
        <v>42333.695821759262</v>
      </c>
      <c r="T3857" s="12">
        <f>(((I3857/60)/60)/24)+DATE(1970,1,1)</f>
        <v>42361.679166666669</v>
      </c>
    </row>
    <row r="3858" spans="1:20" ht="48" x14ac:dyDescent="0.2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5">
        <f>E3858/D3858</f>
        <v>0</v>
      </c>
      <c r="P3858" s="8" t="e">
        <f>E3858/L3858</f>
        <v>#DIV/0!</v>
      </c>
      <c r="Q3858" t="str">
        <f>LEFT(N3858, SEARCH("/", N3858,1)-1)</f>
        <v>theater</v>
      </c>
      <c r="R3858" t="str">
        <f>RIGHT(N3858,LEN(N3858)-SEARCH("/",N3858,1))</f>
        <v>plays</v>
      </c>
      <c r="S3858" s="12">
        <f>(((J3858/60)/60)/24)+DATE(1970,1,1)</f>
        <v>42495.722187499996</v>
      </c>
      <c r="T3858" s="12">
        <f>(((I3858/60)/60)/24)+DATE(1970,1,1)</f>
        <v>42525.722187499996</v>
      </c>
    </row>
    <row r="3859" spans="1:20" ht="48" x14ac:dyDescent="0.2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>E3859/D3859</f>
        <v>3.868199871794872</v>
      </c>
      <c r="P3859" s="8">
        <f>E3859/L3859</f>
        <v>593.93620078740162</v>
      </c>
      <c r="Q3859" t="str">
        <f>LEFT(N3859, SEARCH("/", N3859,1)-1)</f>
        <v>technology</v>
      </c>
      <c r="R3859" t="str">
        <f>RIGHT(N3859,LEN(N3859)-SEARCH("/",N3859,1))</f>
        <v>hardware</v>
      </c>
      <c r="S3859" s="12">
        <f>(((J3859/60)/60)/24)+DATE(1970,1,1)</f>
        <v>42076.130011574074</v>
      </c>
      <c r="T3859" s="12">
        <f>(((I3859/60)/60)/24)+DATE(1970,1,1)</f>
        <v>42131.290277777778</v>
      </c>
    </row>
    <row r="3860" spans="1:20" ht="48" x14ac:dyDescent="0.2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5">
        <f>E3860/D3860</f>
        <v>9.5687499999999995E-2</v>
      </c>
      <c r="P3860" s="8">
        <f>E3860/L3860</f>
        <v>94.506172839506178</v>
      </c>
      <c r="Q3860" t="str">
        <f>LEFT(N3860, SEARCH("&amp;", N3860,1)-1)</f>
        <v xml:space="preserve">film </v>
      </c>
      <c r="R3860" t="str">
        <f>RIGHT(N3860,LEN(N3860)-SEARCH("&amp; ",N3860,1))</f>
        <v xml:space="preserve"> video/science fiction</v>
      </c>
      <c r="S3860" s="12">
        <f>(((J3860/60)/60)/24)+DATE(1970,1,1)</f>
        <v>41905.812581018516</v>
      </c>
      <c r="T3860" s="12">
        <f>(((I3860/60)/60)/24)+DATE(1970,1,1)</f>
        <v>41950.854247685187</v>
      </c>
    </row>
    <row r="3861" spans="1:20" ht="64" x14ac:dyDescent="0.2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5">
        <f>E3861/D3861</f>
        <v>1.8625E-3</v>
      </c>
      <c r="P3861" s="8">
        <f>E3861/L3861</f>
        <v>13.545454545454545</v>
      </c>
      <c r="Q3861" t="str">
        <f>LEFT(N3861, SEARCH("&amp;", N3861,1)-1)</f>
        <v xml:space="preserve">film </v>
      </c>
      <c r="R3861" t="str">
        <f>RIGHT(N3861,LEN(N3861)-SEARCH("&amp; ",N3861,1))</f>
        <v xml:space="preserve"> video/animation</v>
      </c>
      <c r="S3861" s="12">
        <f>(((J3861/60)/60)/24)+DATE(1970,1,1)</f>
        <v>42272.93949074074</v>
      </c>
      <c r="T3861" s="12">
        <f>(((I3861/60)/60)/24)+DATE(1970,1,1)</f>
        <v>42313.981157407412</v>
      </c>
    </row>
    <row r="3862" spans="1:20" ht="48" x14ac:dyDescent="0.2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5">
        <f>E3862/D3862</f>
        <v>1.2500000000000001E-5</v>
      </c>
      <c r="P3862" s="8">
        <f>E3862/L3862</f>
        <v>1</v>
      </c>
      <c r="Q3862" t="str">
        <f>LEFT(N3862, SEARCH("/", N3862,1)-1)</f>
        <v>technology</v>
      </c>
      <c r="R3862" t="str">
        <f>RIGHT(N3862,LEN(N3862)-SEARCH("/",N3862,1))</f>
        <v>web</v>
      </c>
      <c r="S3862" s="12">
        <f>(((J3862/60)/60)/24)+DATE(1970,1,1)</f>
        <v>42031.471666666665</v>
      </c>
      <c r="T3862" s="12">
        <f>(((I3862/60)/60)/24)+DATE(1970,1,1)</f>
        <v>42091.43</v>
      </c>
    </row>
    <row r="3863" spans="1:20" ht="48" x14ac:dyDescent="0.2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5">
        <f>E3863/D3863</f>
        <v>0</v>
      </c>
      <c r="P3863" s="8" t="e">
        <f>E3863/L3863</f>
        <v>#DIV/0!</v>
      </c>
      <c r="Q3863" t="str">
        <f>LEFT(N3863, SEARCH("/", N3863,1)-1)</f>
        <v>technology</v>
      </c>
      <c r="R3863" t="str">
        <f>RIGHT(N3863,LEN(N3863)-SEARCH("/",N3863,1))</f>
        <v>web</v>
      </c>
      <c r="S3863" s="12">
        <f>(((J3863/60)/60)/24)+DATE(1970,1,1)</f>
        <v>42328.560613425929</v>
      </c>
      <c r="T3863" s="12">
        <f>(((I3863/60)/60)/24)+DATE(1970,1,1)</f>
        <v>42388.560613425929</v>
      </c>
    </row>
    <row r="3864" spans="1:20" ht="48" x14ac:dyDescent="0.2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5">
        <f>E3864/D3864</f>
        <v>1.25E-3</v>
      </c>
      <c r="P3864" s="8">
        <f>E3864/L3864</f>
        <v>100</v>
      </c>
      <c r="Q3864" t="str">
        <f>LEFT(N3864, SEARCH("/", N3864,1)-1)</f>
        <v>food</v>
      </c>
      <c r="R3864" t="str">
        <f>RIGHT(N3864,LEN(N3864)-SEARCH("/",N3864,1))</f>
        <v>food trucks</v>
      </c>
      <c r="S3864" s="12">
        <f>(((J3864/60)/60)/24)+DATE(1970,1,1)</f>
        <v>41854.747592592597</v>
      </c>
      <c r="T3864" s="12">
        <f>(((I3864/60)/60)/24)+DATE(1970,1,1)</f>
        <v>41914.747592592597</v>
      </c>
    </row>
    <row r="3865" spans="1:20" ht="48" x14ac:dyDescent="0.2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5">
        <f>E3865/D3865</f>
        <v>2.0114999999999998</v>
      </c>
      <c r="P3865" s="8">
        <f>E3865/L3865</f>
        <v>220.74074074074073</v>
      </c>
      <c r="Q3865" t="str">
        <f>LEFT(N3865, SEARCH("/", N3865,1)-1)</f>
        <v>technology</v>
      </c>
      <c r="R3865" t="str">
        <f>RIGHT(N3865,LEN(N3865)-SEARCH("/",N3865,1))</f>
        <v>hardware</v>
      </c>
      <c r="S3865" s="12">
        <f>(((J3865/60)/60)/24)+DATE(1970,1,1)</f>
        <v>42136.184560185182</v>
      </c>
      <c r="T3865" s="12">
        <f>(((I3865/60)/60)/24)+DATE(1970,1,1)</f>
        <v>42166.184560185182</v>
      </c>
    </row>
    <row r="3866" spans="1:20" ht="48" x14ac:dyDescent="0.2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5">
        <f>E3866/D3866</f>
        <v>2.1103642500000004</v>
      </c>
      <c r="P3866" s="8">
        <f>E3866/L3866</f>
        <v>262.15704968944101</v>
      </c>
      <c r="Q3866" t="str">
        <f>LEFT(N3866, SEARCH("/", N3866,1)-1)</f>
        <v>technology</v>
      </c>
      <c r="R3866" t="str">
        <f>RIGHT(N3866,LEN(N3866)-SEARCH("/",N3866,1))</f>
        <v>hardware</v>
      </c>
      <c r="S3866" s="12">
        <f>(((J3866/60)/60)/24)+DATE(1970,1,1)</f>
        <v>42311.625081018516</v>
      </c>
      <c r="T3866" s="12">
        <f>(((I3866/60)/60)/24)+DATE(1970,1,1)</f>
        <v>42357.041666666672</v>
      </c>
    </row>
    <row r="3867" spans="1:20" ht="32" x14ac:dyDescent="0.2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5">
        <f>E3867/D3867</f>
        <v>3.875E-3</v>
      </c>
      <c r="P3867" s="8">
        <f>E3867/L3867</f>
        <v>103.33333333333333</v>
      </c>
      <c r="Q3867" t="str">
        <f>LEFT(N3867, SEARCH("/", N3867,1)-1)</f>
        <v>games</v>
      </c>
      <c r="R3867" t="str">
        <f>RIGHT(N3867,LEN(N3867)-SEARCH("/",N3867,1))</f>
        <v>video games</v>
      </c>
      <c r="S3867" s="12">
        <f>(((J3867/60)/60)/24)+DATE(1970,1,1)</f>
        <v>42712.300567129627</v>
      </c>
      <c r="T3867" s="12">
        <f>(((I3867/60)/60)/24)+DATE(1970,1,1)</f>
        <v>42742.300567129627</v>
      </c>
    </row>
    <row r="3868" spans="1:20" ht="48" x14ac:dyDescent="0.2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5">
        <f>E3868/D3868</f>
        <v>5.9612499999999998E-4</v>
      </c>
      <c r="P3868" s="8">
        <f>E3868/L3868</f>
        <v>11.922499999999999</v>
      </c>
      <c r="Q3868" t="str">
        <f>LEFT(N3868, SEARCH("/", N3868,1)-1)</f>
        <v>games</v>
      </c>
      <c r="R3868" t="str">
        <f>RIGHT(N3868,LEN(N3868)-SEARCH("/",N3868,1))</f>
        <v>video games</v>
      </c>
      <c r="S3868" s="12">
        <f>(((J3868/60)/60)/24)+DATE(1970,1,1)</f>
        <v>41536.509097222224</v>
      </c>
      <c r="T3868" s="12">
        <f>(((I3868/60)/60)/24)+DATE(1970,1,1)</f>
        <v>41566.509097222224</v>
      </c>
    </row>
    <row r="3869" spans="1:20" ht="48" x14ac:dyDescent="0.2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5">
        <f>E3869/D3869</f>
        <v>1.2500000000000001E-5</v>
      </c>
      <c r="P3869" s="8">
        <f>E3869/L3869</f>
        <v>1</v>
      </c>
      <c r="Q3869" t="str">
        <f>LEFT(N3869, SEARCH("/", N3869,1)-1)</f>
        <v>food</v>
      </c>
      <c r="R3869" t="str">
        <f>RIGHT(N3869,LEN(N3869)-SEARCH("/",N3869,1))</f>
        <v>food trucks</v>
      </c>
      <c r="S3869" s="12">
        <f>(((J3869/60)/60)/24)+DATE(1970,1,1)</f>
        <v>41828.967916666668</v>
      </c>
      <c r="T3869" s="12">
        <f>(((I3869/60)/60)/24)+DATE(1970,1,1)</f>
        <v>41858.967916666668</v>
      </c>
    </row>
    <row r="3870" spans="1:20" ht="48" x14ac:dyDescent="0.2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5">
        <f>E3870/D3870</f>
        <v>0.107325</v>
      </c>
      <c r="P3870" s="8">
        <f>E3870/L3870</f>
        <v>72.762711864406782</v>
      </c>
      <c r="Q3870" t="str">
        <f>LEFT(N3870, SEARCH("/", N3870,1)-1)</f>
        <v>food</v>
      </c>
      <c r="R3870" t="str">
        <f>RIGHT(N3870,LEN(N3870)-SEARCH("/",N3870,1))</f>
        <v>food trucks</v>
      </c>
      <c r="S3870" s="12">
        <f>(((J3870/60)/60)/24)+DATE(1970,1,1)</f>
        <v>42113.105046296296</v>
      </c>
      <c r="T3870" s="12">
        <f>(((I3870/60)/60)/24)+DATE(1970,1,1)</f>
        <v>42158.105046296296</v>
      </c>
    </row>
    <row r="3871" spans="1:20" ht="48" x14ac:dyDescent="0.2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5">
        <f>E3871/D3871</f>
        <v>0</v>
      </c>
      <c r="P3871" s="8" t="e">
        <f>E3871/L3871</f>
        <v>#DIV/0!</v>
      </c>
      <c r="Q3871" t="str">
        <f>LEFT(N3871, SEARCH("/", N3871,1)-1)</f>
        <v>theater</v>
      </c>
      <c r="R3871" t="str">
        <f>RIGHT(N3871,LEN(N3871)-SEARCH("/",N3871,1))</f>
        <v>spaces</v>
      </c>
      <c r="S3871" s="12">
        <f>(((J3871/60)/60)/24)+DATE(1970,1,1)</f>
        <v>42438.779131944444</v>
      </c>
      <c r="T3871" s="12">
        <f>(((I3871/60)/60)/24)+DATE(1970,1,1)</f>
        <v>42498.73746527778</v>
      </c>
    </row>
    <row r="3872" spans="1:20" ht="48" x14ac:dyDescent="0.2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>E3872/D3872</f>
        <v>9.987804878048781E-2</v>
      </c>
      <c r="P3872" s="8">
        <f>E3872/L3872</f>
        <v>744.5454545454545</v>
      </c>
      <c r="Q3872" t="str">
        <f>LEFT(N3872, SEARCH("/", N3872,1)-1)</f>
        <v>publishing</v>
      </c>
      <c r="R3872" t="str">
        <f>RIGHT(N3872,LEN(N3872)-SEARCH("/",N3872,1))</f>
        <v>translations</v>
      </c>
      <c r="S3872" s="12">
        <f>(((J3872/60)/60)/24)+DATE(1970,1,1)</f>
        <v>42142.767106481479</v>
      </c>
      <c r="T3872" s="12">
        <f>(((I3872/60)/60)/24)+DATE(1970,1,1)</f>
        <v>42163.625</v>
      </c>
    </row>
    <row r="3873" spans="1:20" ht="48" x14ac:dyDescent="0.2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5">
        <f>E3873/D3873</f>
        <v>1.0133294117647058</v>
      </c>
      <c r="P3873" s="8">
        <f>E3873/L3873</f>
        <v>589.95205479452056</v>
      </c>
      <c r="Q3873" t="str">
        <f>LEFT(N3873, SEARCH("&amp;", N3873,1)-1)</f>
        <v xml:space="preserve">film </v>
      </c>
      <c r="R3873" t="str">
        <f>RIGHT(N3873,LEN(N3873)-SEARCH("&amp; ",N3873,1))</f>
        <v xml:space="preserve"> video/documentary</v>
      </c>
      <c r="S3873" s="12">
        <f>(((J3873/60)/60)/24)+DATE(1970,1,1)</f>
        <v>40870.774409722224</v>
      </c>
      <c r="T3873" s="12">
        <f>(((I3873/60)/60)/24)+DATE(1970,1,1)</f>
        <v>40915.774409722224</v>
      </c>
    </row>
    <row r="3874" spans="1:20" ht="32" x14ac:dyDescent="0.2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5">
        <f>E3874/D3874</f>
        <v>1.6705882352941177E-3</v>
      </c>
      <c r="P3874" s="8">
        <f>E3874/L3874</f>
        <v>142</v>
      </c>
      <c r="Q3874" t="str">
        <f>LEFT(N3874, SEARCH("/", N3874,1)-1)</f>
        <v>technology</v>
      </c>
      <c r="R3874" t="str">
        <f>RIGHT(N3874,LEN(N3874)-SEARCH("/",N3874,1))</f>
        <v>web</v>
      </c>
      <c r="S3874" s="12">
        <f>(((J3874/60)/60)/24)+DATE(1970,1,1)</f>
        <v>42388.798252314817</v>
      </c>
      <c r="T3874" s="12">
        <f>(((I3874/60)/60)/24)+DATE(1970,1,1)</f>
        <v>42418.798252314817</v>
      </c>
    </row>
    <row r="3875" spans="1:20" ht="48" x14ac:dyDescent="0.2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5">
        <f>E3875/D3875</f>
        <v>2.9411764705882353E-3</v>
      </c>
      <c r="P3875" s="8">
        <f>E3875/L3875</f>
        <v>250</v>
      </c>
      <c r="Q3875" t="str">
        <f>LEFT(N3875, SEARCH("/", N3875,1)-1)</f>
        <v>journalism</v>
      </c>
      <c r="R3875" t="str">
        <f>RIGHT(N3875,LEN(N3875)-SEARCH("/",N3875,1))</f>
        <v>audio</v>
      </c>
      <c r="S3875" s="12">
        <f>(((J3875/60)/60)/24)+DATE(1970,1,1)</f>
        <v>42579.708437499998</v>
      </c>
      <c r="T3875" s="12">
        <f>(((I3875/60)/60)/24)+DATE(1970,1,1)</f>
        <v>42609.708437499998</v>
      </c>
    </row>
    <row r="3876" spans="1:20" ht="48" x14ac:dyDescent="0.2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5">
        <f>E3876/D3876</f>
        <v>0.39395294117647056</v>
      </c>
      <c r="P3876" s="8">
        <f>E3876/L3876</f>
        <v>117.49473684210527</v>
      </c>
      <c r="Q3876" t="str">
        <f>LEFT(N3876, SEARCH("/", N3876,1)-1)</f>
        <v>technology</v>
      </c>
      <c r="R3876" t="str">
        <f>RIGHT(N3876,LEN(N3876)-SEARCH("/",N3876,1))</f>
        <v>gadgets</v>
      </c>
      <c r="S3876" s="12">
        <f>(((J3876/60)/60)/24)+DATE(1970,1,1)</f>
        <v>42264.963159722218</v>
      </c>
      <c r="T3876" s="12">
        <f>(((I3876/60)/60)/24)+DATE(1970,1,1)</f>
        <v>42308.947916666672</v>
      </c>
    </row>
    <row r="3877" spans="1:20" ht="48" x14ac:dyDescent="0.2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5">
        <f>E3877/D3877</f>
        <v>1.4833229411764706</v>
      </c>
      <c r="P3877" s="8">
        <f>E3877/L3877</f>
        <v>91.82989803350327</v>
      </c>
      <c r="Q3877" t="str">
        <f>LEFT(N3877, SEARCH("/", N3877,1)-1)</f>
        <v>technology</v>
      </c>
      <c r="R3877" t="str">
        <f>RIGHT(N3877,LEN(N3877)-SEARCH("/",N3877,1))</f>
        <v>hardware</v>
      </c>
      <c r="S3877" s="12">
        <f>(((J3877/60)/60)/24)+DATE(1970,1,1)</f>
        <v>41387.651516203703</v>
      </c>
      <c r="T3877" s="12">
        <f>(((I3877/60)/60)/24)+DATE(1970,1,1)</f>
        <v>41417.651516203703</v>
      </c>
    </row>
    <row r="3878" spans="1:20" ht="48" x14ac:dyDescent="0.2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5">
        <f>E3878/D3878</f>
        <v>0</v>
      </c>
      <c r="P3878" s="8" t="e">
        <f>E3878/L3878</f>
        <v>#DIV/0!</v>
      </c>
      <c r="Q3878" t="str">
        <f>LEFT(N3878, SEARCH("/", N3878,1)-1)</f>
        <v>food</v>
      </c>
      <c r="R3878" t="str">
        <f>RIGHT(N3878,LEN(N3878)-SEARCH("/",N3878,1))</f>
        <v>food trucks</v>
      </c>
      <c r="S3878" s="12">
        <f>(((J3878/60)/60)/24)+DATE(1970,1,1)</f>
        <v>41986.108726851846</v>
      </c>
      <c r="T3878" s="12">
        <f>(((I3878/60)/60)/24)+DATE(1970,1,1)</f>
        <v>42016.108726851846</v>
      </c>
    </row>
    <row r="3879" spans="1:20" ht="48" x14ac:dyDescent="0.2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>E3879/D3879</f>
        <v>1.8193398957730169E-2</v>
      </c>
      <c r="P3879" s="8">
        <f>E3879/L3879</f>
        <v>224.42857142857142</v>
      </c>
      <c r="Q3879" t="str">
        <f>LEFT(N3879, SEARCH("/", N3879,1)-1)</f>
        <v>technology</v>
      </c>
      <c r="R3879" t="str">
        <f>RIGHT(N3879,LEN(N3879)-SEARCH("/",N3879,1))</f>
        <v>web</v>
      </c>
      <c r="S3879" s="12">
        <f>(((J3879/60)/60)/24)+DATE(1970,1,1)</f>
        <v>42074.935740740737</v>
      </c>
      <c r="T3879" s="12">
        <f>(((I3879/60)/60)/24)+DATE(1970,1,1)</f>
        <v>42104.935740740737</v>
      </c>
    </row>
    <row r="3880" spans="1:20" ht="48" x14ac:dyDescent="0.2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>E3880/D3880</f>
        <v>0.35537409090909089</v>
      </c>
      <c r="P3880" s="8">
        <f>E3880/L3880</f>
        <v>100.23371794871794</v>
      </c>
      <c r="Q3880" t="str">
        <f>LEFT(N3880, SEARCH("/", N3880,1)-1)</f>
        <v>games</v>
      </c>
      <c r="R3880" t="str">
        <f>RIGHT(N3880,LEN(N3880)-SEARCH("/",N3880,1))</f>
        <v>video games</v>
      </c>
      <c r="S3880" s="12">
        <f>(((J3880/60)/60)/24)+DATE(1970,1,1)</f>
        <v>41963.759386574078</v>
      </c>
      <c r="T3880" s="12">
        <f>(((I3880/60)/60)/24)+DATE(1970,1,1)</f>
        <v>42023.354166666672</v>
      </c>
    </row>
    <row r="3881" spans="1:20" ht="48" x14ac:dyDescent="0.2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>E3881/D3881</f>
        <v>3.892538925389254E-3</v>
      </c>
      <c r="P3881" s="8">
        <f>E3881/L3881</f>
        <v>38.444444444444443</v>
      </c>
      <c r="Q3881" t="str">
        <f>LEFT(N3881, SEARCH("/", N3881,1)-1)</f>
        <v>technology</v>
      </c>
      <c r="R3881" t="str">
        <f>RIGHT(N3881,LEN(N3881)-SEARCH("/",N3881,1))</f>
        <v>web</v>
      </c>
      <c r="S3881" s="12">
        <f>(((J3881/60)/60)/24)+DATE(1970,1,1)</f>
        <v>41963.050127314811</v>
      </c>
      <c r="T3881" s="12">
        <f>(((I3881/60)/60)/24)+DATE(1970,1,1)</f>
        <v>42022.05</v>
      </c>
    </row>
    <row r="3882" spans="1:20" ht="48" x14ac:dyDescent="0.2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>E3882/D3882</f>
        <v>1.2375123751237513E-4</v>
      </c>
      <c r="P3882" s="8">
        <f>E3882/L3882</f>
        <v>2.75</v>
      </c>
      <c r="Q3882" t="str">
        <f>LEFT(N3882, SEARCH("/", N3882,1)-1)</f>
        <v>technology</v>
      </c>
      <c r="R3882" t="str">
        <f>RIGHT(N3882,LEN(N3882)-SEARCH("/",N3882,1))</f>
        <v>wearables</v>
      </c>
      <c r="S3882" s="12">
        <f>(((J3882/60)/60)/24)+DATE(1970,1,1)</f>
        <v>41830.947013888886</v>
      </c>
      <c r="T3882" s="12">
        <f>(((I3882/60)/60)/24)+DATE(1970,1,1)</f>
        <v>41860.947013888886</v>
      </c>
    </row>
    <row r="3883" spans="1:20" ht="48" x14ac:dyDescent="0.2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>E3883/D3883</f>
        <v>2.5957748878923765</v>
      </c>
      <c r="P3883" s="8">
        <f>E3883/L3883</f>
        <v>180.75185011709601</v>
      </c>
      <c r="Q3883" t="str">
        <f>LEFT(N3883, SEARCH("/", N3883,1)-1)</f>
        <v>technology</v>
      </c>
      <c r="R3883" t="str">
        <f>RIGHT(N3883,LEN(N3883)-SEARCH("/",N3883,1))</f>
        <v>hardware</v>
      </c>
      <c r="S3883" s="12">
        <f>(((J3883/60)/60)/24)+DATE(1970,1,1)</f>
        <v>42452.272824074069</v>
      </c>
      <c r="T3883" s="12">
        <f>(((I3883/60)/60)/24)+DATE(1970,1,1)</f>
        <v>42482.272824074069</v>
      </c>
    </row>
    <row r="3884" spans="1:20" ht="48" x14ac:dyDescent="0.2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5">
        <f>E3884/D3884</f>
        <v>0.29276666666666668</v>
      </c>
      <c r="P3884" s="8">
        <f>E3884/L3884</f>
        <v>84.99677419354839</v>
      </c>
      <c r="Q3884" t="str">
        <f>LEFT(N3884, SEARCH("/", N3884,1)-1)</f>
        <v>technology</v>
      </c>
      <c r="R3884" t="str">
        <f>RIGHT(N3884,LEN(N3884)-SEARCH("/",N3884,1))</f>
        <v>wearables</v>
      </c>
      <c r="S3884" s="12">
        <f>(((J3884/60)/60)/24)+DATE(1970,1,1)</f>
        <v>42506.709722222222</v>
      </c>
      <c r="T3884" s="12">
        <f>(((I3884/60)/60)/24)+DATE(1970,1,1)</f>
        <v>42540.340277777781</v>
      </c>
    </row>
    <row r="3885" spans="1:20" ht="48" x14ac:dyDescent="0.2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5">
        <f>E3885/D3885</f>
        <v>8.9744444444444446E-2</v>
      </c>
      <c r="P3885" s="8">
        <f>E3885/L3885</f>
        <v>65.666666666666671</v>
      </c>
      <c r="Q3885" t="str">
        <f>LEFT(N3885, SEARCH("/", N3885,1)-1)</f>
        <v>games</v>
      </c>
      <c r="R3885" t="str">
        <f>RIGHT(N3885,LEN(N3885)-SEARCH("/",N3885,1))</f>
        <v>video games</v>
      </c>
      <c r="S3885" s="12">
        <f>(((J3885/60)/60)/24)+DATE(1970,1,1)</f>
        <v>41417.228043981479</v>
      </c>
      <c r="T3885" s="12">
        <f>(((I3885/60)/60)/24)+DATE(1970,1,1)</f>
        <v>41462.228043981479</v>
      </c>
    </row>
    <row r="3886" spans="1:20" ht="48" x14ac:dyDescent="0.2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5">
        <f>E3886/D3886</f>
        <v>4.7222222222222223E-3</v>
      </c>
      <c r="P3886" s="8">
        <f>E3886/L3886</f>
        <v>60.714285714285715</v>
      </c>
      <c r="Q3886" t="str">
        <f>LEFT(N3886, SEARCH("/", N3886,1)-1)</f>
        <v>games</v>
      </c>
      <c r="R3886" t="str">
        <f>RIGHT(N3886,LEN(N3886)-SEARCH("/",N3886,1))</f>
        <v>mobile games</v>
      </c>
      <c r="S3886" s="12">
        <f>(((J3886/60)/60)/24)+DATE(1970,1,1)</f>
        <v>42094.667256944449</v>
      </c>
      <c r="T3886" s="12">
        <f>(((I3886/60)/60)/24)+DATE(1970,1,1)</f>
        <v>42124.667256944449</v>
      </c>
    </row>
    <row r="3887" spans="1:20" ht="32" x14ac:dyDescent="0.2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5">
        <f>E3887/D3887</f>
        <v>1.1111111111111112E-5</v>
      </c>
      <c r="P3887" s="8">
        <f>E3887/L3887</f>
        <v>1</v>
      </c>
      <c r="Q3887" t="str">
        <f>LEFT(N3887, SEARCH("/", N3887,1)-1)</f>
        <v>food</v>
      </c>
      <c r="R3887" t="str">
        <f>RIGHT(N3887,LEN(N3887)-SEARCH("/",N3887,1))</f>
        <v>food trucks</v>
      </c>
      <c r="S3887" s="12">
        <f>(((J3887/60)/60)/24)+DATE(1970,1,1)</f>
        <v>42642.988819444443</v>
      </c>
      <c r="T3887" s="12">
        <f>(((I3887/60)/60)/24)+DATE(1970,1,1)</f>
        <v>42672.988819444443</v>
      </c>
    </row>
    <row r="3888" spans="1:20" ht="48" x14ac:dyDescent="0.2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5">
        <f>E3888/D3888</f>
        <v>1.4500000000000001E-2</v>
      </c>
      <c r="P3888" s="8">
        <f>E3888/L3888</f>
        <v>217.5</v>
      </c>
      <c r="Q3888" t="str">
        <f>LEFT(N3888, SEARCH("/", N3888,1)-1)</f>
        <v>theater</v>
      </c>
      <c r="R3888" t="str">
        <f>RIGHT(N3888,LEN(N3888)-SEARCH("/",N3888,1))</f>
        <v>plays</v>
      </c>
      <c r="S3888" s="12">
        <f>(((J3888/60)/60)/24)+DATE(1970,1,1)</f>
        <v>42543.788564814815</v>
      </c>
      <c r="T3888" s="12">
        <f>(((I3888/60)/60)/24)+DATE(1970,1,1)</f>
        <v>42573.788564814815</v>
      </c>
    </row>
    <row r="3889" spans="1:20" ht="48" x14ac:dyDescent="0.2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>E3889/D3889</f>
        <v>2.6737967914438501E-3</v>
      </c>
      <c r="P3889" s="8">
        <f>E3889/L3889</f>
        <v>250</v>
      </c>
      <c r="Q3889" t="str">
        <f>LEFT(N3889, SEARCH("/", N3889,1)-1)</f>
        <v>technology</v>
      </c>
      <c r="R3889" t="str">
        <f>RIGHT(N3889,LEN(N3889)-SEARCH("/",N3889,1))</f>
        <v>wearables</v>
      </c>
      <c r="S3889" s="12">
        <f>(((J3889/60)/60)/24)+DATE(1970,1,1)</f>
        <v>42702.809201388889</v>
      </c>
      <c r="T3889" s="12">
        <f>(((I3889/60)/60)/24)+DATE(1970,1,1)</f>
        <v>42732.809201388889</v>
      </c>
    </row>
    <row r="3890" spans="1:20" ht="48" x14ac:dyDescent="0.2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>E3890/D3890</f>
        <v>2.740447957839262E-4</v>
      </c>
      <c r="P3890" s="8">
        <f>E3890/L3890</f>
        <v>13</v>
      </c>
      <c r="Q3890" t="str">
        <f>LEFT(N3890, SEARCH("&amp;", N3890,1)-1)</f>
        <v xml:space="preserve">film </v>
      </c>
      <c r="R3890" t="str">
        <f>RIGHT(N3890,LEN(N3890)-SEARCH("&amp; ",N3890,1))</f>
        <v xml:space="preserve"> video/animation</v>
      </c>
      <c r="S3890" s="12">
        <f>(((J3890/60)/60)/24)+DATE(1970,1,1)</f>
        <v>42038.824988425928</v>
      </c>
      <c r="T3890" s="12">
        <f>(((I3890/60)/60)/24)+DATE(1970,1,1)</f>
        <v>42054.824988425928</v>
      </c>
    </row>
    <row r="3891" spans="1:20" ht="48" x14ac:dyDescent="0.2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5">
        <f>E3891/D3891</f>
        <v>0</v>
      </c>
      <c r="P3891" s="8" t="e">
        <f>E3891/L3891</f>
        <v>#DIV/0!</v>
      </c>
      <c r="Q3891" t="str">
        <f>LEFT(N3891, SEARCH("&amp;", N3891,1)-1)</f>
        <v xml:space="preserve">film </v>
      </c>
      <c r="R3891" t="str">
        <f>RIGHT(N3891,LEN(N3891)-SEARCH("&amp; ",N3891,1))</f>
        <v xml:space="preserve"> video/drama</v>
      </c>
      <c r="S3891" s="12">
        <f>(((J3891/60)/60)/24)+DATE(1970,1,1)</f>
        <v>42047.394942129627</v>
      </c>
      <c r="T3891" s="12">
        <f>(((I3891/60)/60)/24)+DATE(1970,1,1)</f>
        <v>42082.353275462956</v>
      </c>
    </row>
    <row r="3892" spans="1:20" ht="48" x14ac:dyDescent="0.2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5">
        <f>E3892/D3892</f>
        <v>0.42188421052631581</v>
      </c>
      <c r="P3892" s="8">
        <f>E3892/L3892</f>
        <v>364.35454545454547</v>
      </c>
      <c r="Q3892" t="str">
        <f>LEFT(N3892, SEARCH("/", N3892,1)-1)</f>
        <v>technology</v>
      </c>
      <c r="R3892" t="str">
        <f>RIGHT(N3892,LEN(N3892)-SEARCH("/",N3892,1))</f>
        <v>wearables</v>
      </c>
      <c r="S3892" s="12">
        <f>(((J3892/60)/60)/24)+DATE(1970,1,1)</f>
        <v>42740.693692129629</v>
      </c>
      <c r="T3892" s="12">
        <f>(((I3892/60)/60)/24)+DATE(1970,1,1)</f>
        <v>42786.791666666672</v>
      </c>
    </row>
    <row r="3893" spans="1:20" ht="48" x14ac:dyDescent="0.2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5">
        <f>E3893/D3893</f>
        <v>1.0526315789473684E-2</v>
      </c>
      <c r="P3893" s="8">
        <f>E3893/L3893</f>
        <v>35.714285714285715</v>
      </c>
      <c r="Q3893" t="str">
        <f>LEFT(N3893, SEARCH("/", N3893,1)-1)</f>
        <v>food</v>
      </c>
      <c r="R3893" t="str">
        <f>RIGHT(N3893,LEN(N3893)-SEARCH("/",N3893,1))</f>
        <v>restaurants</v>
      </c>
      <c r="S3893" s="12">
        <f>(((J3893/60)/60)/24)+DATE(1970,1,1)</f>
        <v>42058.809594907405</v>
      </c>
      <c r="T3893" s="12">
        <f>(((I3893/60)/60)/24)+DATE(1970,1,1)</f>
        <v>42114.767928240741</v>
      </c>
    </row>
    <row r="3894" spans="1:20" ht="48" x14ac:dyDescent="0.2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>E3894/D3894</f>
        <v>0.25413402061855672</v>
      </c>
      <c r="P3894" s="8">
        <f>E3894/L3894</f>
        <v>725.02941176470586</v>
      </c>
      <c r="Q3894" t="str">
        <f>LEFT(N3894, SEARCH("&amp;", N3894,1)-1)</f>
        <v xml:space="preserve">film </v>
      </c>
      <c r="R3894" t="str">
        <f>RIGHT(N3894,LEN(N3894)-SEARCH("&amp; ",N3894,1))</f>
        <v xml:space="preserve"> video/animation</v>
      </c>
      <c r="S3894" s="12">
        <f>(((J3894/60)/60)/24)+DATE(1970,1,1)</f>
        <v>42327.490752314814</v>
      </c>
      <c r="T3894" s="12">
        <f>(((I3894/60)/60)/24)+DATE(1970,1,1)</f>
        <v>42367.490752314814</v>
      </c>
    </row>
    <row r="3895" spans="1:20" ht="48" x14ac:dyDescent="0.2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>E3895/D3895</f>
        <v>1.0299897959183673</v>
      </c>
      <c r="P3895" s="8">
        <f>E3895/L3895</f>
        <v>227.85327313769753</v>
      </c>
      <c r="Q3895" t="str">
        <f>LEFT(N3895, SEARCH("/", N3895,1)-1)</f>
        <v>technology</v>
      </c>
      <c r="R3895" t="str">
        <f>RIGHT(N3895,LEN(N3895)-SEARCH("/",N3895,1))</f>
        <v>hardware</v>
      </c>
      <c r="S3895" s="12">
        <f>(((J3895/60)/60)/24)+DATE(1970,1,1)</f>
        <v>42081.903587962966</v>
      </c>
      <c r="T3895" s="12">
        <f>(((I3895/60)/60)/24)+DATE(1970,1,1)</f>
        <v>42111</v>
      </c>
    </row>
    <row r="3896" spans="1:20" ht="48" x14ac:dyDescent="0.2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>E3896/D3896</f>
        <v>9.2857142857142856E-4</v>
      </c>
      <c r="P3896" s="8">
        <f>E3896/L3896</f>
        <v>22.75</v>
      </c>
      <c r="Q3896" t="str">
        <f>LEFT(N3896, SEARCH("/", N3896,1)-1)</f>
        <v>technology</v>
      </c>
      <c r="R3896" t="str">
        <f>RIGHT(N3896,LEN(N3896)-SEARCH("/",N3896,1))</f>
        <v>space exploration</v>
      </c>
      <c r="S3896" s="12">
        <f>(((J3896/60)/60)/24)+DATE(1970,1,1)</f>
        <v>42551.884189814817</v>
      </c>
      <c r="T3896" s="12">
        <f>(((I3896/60)/60)/24)+DATE(1970,1,1)</f>
        <v>42581.884189814817</v>
      </c>
    </row>
    <row r="3897" spans="1:20" ht="48" x14ac:dyDescent="0.2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>E3897/D3897</f>
        <v>2.696969696969697E-2</v>
      </c>
      <c r="P3897" s="8">
        <f>E3897/L3897</f>
        <v>106.8</v>
      </c>
      <c r="Q3897" t="str">
        <f>LEFT(N3897, SEARCH("/", N3897,1)-1)</f>
        <v>technology</v>
      </c>
      <c r="R3897" t="str">
        <f>RIGHT(N3897,LEN(N3897)-SEARCH("/",N3897,1))</f>
        <v>gadgets</v>
      </c>
      <c r="S3897" s="12">
        <f>(((J3897/60)/60)/24)+DATE(1970,1,1)</f>
        <v>42116.54315972222</v>
      </c>
      <c r="T3897" s="12">
        <f>(((I3897/60)/60)/24)+DATE(1970,1,1)</f>
        <v>42146.541666666672</v>
      </c>
    </row>
    <row r="3898" spans="1:20" ht="32" x14ac:dyDescent="0.2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5">
        <f>E3898/D3898</f>
        <v>1.8669999999999999E-2</v>
      </c>
      <c r="P3898" s="8">
        <f>E3898/L3898</f>
        <v>311.16666666666669</v>
      </c>
      <c r="Q3898" t="str">
        <f>LEFT(N3898, SEARCH("&amp;", N3898,1)-1)</f>
        <v xml:space="preserve">film </v>
      </c>
      <c r="R3898" t="str">
        <f>RIGHT(N3898,LEN(N3898)-SEARCH("&amp; ",N3898,1))</f>
        <v xml:space="preserve"> video/science fiction</v>
      </c>
      <c r="S3898" s="12">
        <f>(((J3898/60)/60)/24)+DATE(1970,1,1)</f>
        <v>42628.22792824074</v>
      </c>
      <c r="T3898" s="12">
        <f>(((I3898/60)/60)/24)+DATE(1970,1,1)</f>
        <v>42663.22792824074</v>
      </c>
    </row>
    <row r="3899" spans="1:20" ht="20" x14ac:dyDescent="0.2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5">
        <f>E3899/D3899</f>
        <v>0.11942999999999999</v>
      </c>
      <c r="P3899" s="8">
        <f>E3899/L3899</f>
        <v>314.28947368421052</v>
      </c>
      <c r="Q3899" t="str">
        <f>LEFT(N3899, SEARCH("&amp;", N3899,1)-1)</f>
        <v xml:space="preserve">film </v>
      </c>
      <c r="R3899" t="str">
        <f>RIGHT(N3899,LEN(N3899)-SEARCH("&amp; ",N3899,1))</f>
        <v xml:space="preserve"> video/drama</v>
      </c>
      <c r="S3899" s="12">
        <f>(((J3899/60)/60)/24)+DATE(1970,1,1)</f>
        <v>41970.64061342593</v>
      </c>
      <c r="T3899" s="12">
        <f>(((I3899/60)/60)/24)+DATE(1970,1,1)</f>
        <v>42001.64061342593</v>
      </c>
    </row>
    <row r="3900" spans="1:20" ht="48" x14ac:dyDescent="0.2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5">
        <f>E3900/D3900</f>
        <v>1.4723377</v>
      </c>
      <c r="P3900" s="8">
        <f>E3900/L3900</f>
        <v>92.251735588972423</v>
      </c>
      <c r="Q3900" t="str">
        <f>LEFT(N3900, SEARCH("&amp;", N3900,1)-1)</f>
        <v xml:space="preserve">film </v>
      </c>
      <c r="R3900" t="str">
        <f>RIGHT(N3900,LEN(N3900)-SEARCH("&amp; ",N3900,1))</f>
        <v xml:space="preserve"> video/documentary</v>
      </c>
      <c r="S3900" s="12">
        <f>(((J3900/60)/60)/24)+DATE(1970,1,1)</f>
        <v>42758.197013888886</v>
      </c>
      <c r="T3900" s="12">
        <f>(((I3900/60)/60)/24)+DATE(1970,1,1)</f>
        <v>42788.197013888886</v>
      </c>
    </row>
    <row r="3901" spans="1:20" ht="48" x14ac:dyDescent="0.2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5">
        <f>E3901/D3901</f>
        <v>1.13015</v>
      </c>
      <c r="P3901" s="8">
        <f>E3901/L3901</f>
        <v>203.63063063063063</v>
      </c>
      <c r="Q3901" t="str">
        <f>LEFT(N3901, SEARCH("&amp;", N3901,1)-1)</f>
        <v xml:space="preserve">film </v>
      </c>
      <c r="R3901" t="str">
        <f>RIGHT(N3901,LEN(N3901)-SEARCH("&amp; ",N3901,1))</f>
        <v xml:space="preserve"> video/documentary</v>
      </c>
      <c r="S3901" s="12">
        <f>(((J3901/60)/60)/24)+DATE(1970,1,1)</f>
        <v>42263.680289351847</v>
      </c>
      <c r="T3901" s="12">
        <f>(((I3901/60)/60)/24)+DATE(1970,1,1)</f>
        <v>42305.333333333328</v>
      </c>
    </row>
    <row r="3902" spans="1:20" ht="48" x14ac:dyDescent="0.2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5">
        <f>E3902/D3902</f>
        <v>0</v>
      </c>
      <c r="P3902" s="8" t="e">
        <f>E3902/L3902</f>
        <v>#DIV/0!</v>
      </c>
      <c r="Q3902" t="str">
        <f>LEFT(N3902, SEARCH("&amp;", N3902,1)-1)</f>
        <v xml:space="preserve">film </v>
      </c>
      <c r="R3902" t="str">
        <f>RIGHT(N3902,LEN(N3902)-SEARCH("&amp; ",N3902,1))</f>
        <v xml:space="preserve"> video/animation</v>
      </c>
      <c r="S3902" s="12">
        <f>(((J3902/60)/60)/24)+DATE(1970,1,1)</f>
        <v>40705.126631944448</v>
      </c>
      <c r="T3902" s="12">
        <f>(((I3902/60)/60)/24)+DATE(1970,1,1)</f>
        <v>40765.126631944448</v>
      </c>
    </row>
    <row r="3903" spans="1:20" ht="48" x14ac:dyDescent="0.2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5">
        <f>E3903/D3903</f>
        <v>1.2E-4</v>
      </c>
      <c r="P3903" s="8">
        <f>E3903/L3903</f>
        <v>4</v>
      </c>
      <c r="Q3903" t="str">
        <f>LEFT(N3903, SEARCH("/", N3903,1)-1)</f>
        <v>technology</v>
      </c>
      <c r="R3903" t="str">
        <f>RIGHT(N3903,LEN(N3903)-SEARCH("/",N3903,1))</f>
        <v>web</v>
      </c>
      <c r="S3903" s="12">
        <f>(((J3903/60)/60)/24)+DATE(1970,1,1)</f>
        <v>41960.771354166667</v>
      </c>
      <c r="T3903" s="12">
        <f>(((I3903/60)/60)/24)+DATE(1970,1,1)</f>
        <v>41990.771354166667</v>
      </c>
    </row>
    <row r="3904" spans="1:20" ht="48" x14ac:dyDescent="0.2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5">
        <f>E3904/D3904</f>
        <v>0</v>
      </c>
      <c r="P3904" s="8" t="e">
        <f>E3904/L3904</f>
        <v>#DIV/0!</v>
      </c>
      <c r="Q3904" t="str">
        <f>LEFT(N3904, SEARCH("/", N3904,1)-1)</f>
        <v>technology</v>
      </c>
      <c r="R3904" t="str">
        <f>RIGHT(N3904,LEN(N3904)-SEARCH("/",N3904,1))</f>
        <v>web</v>
      </c>
      <c r="S3904" s="12">
        <f>(((J3904/60)/60)/24)+DATE(1970,1,1)</f>
        <v>42055.739803240736</v>
      </c>
      <c r="T3904" s="12">
        <f>(((I3904/60)/60)/24)+DATE(1970,1,1)</f>
        <v>42078.75</v>
      </c>
    </row>
    <row r="3905" spans="1:20" ht="48" x14ac:dyDescent="0.2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5">
        <f>E3905/D3905</f>
        <v>6.0999999999999997E-4</v>
      </c>
      <c r="P3905" s="8">
        <f>E3905/L3905</f>
        <v>30.5</v>
      </c>
      <c r="Q3905" t="str">
        <f>LEFT(N3905, SEARCH("/", N3905,1)-1)</f>
        <v>technology</v>
      </c>
      <c r="R3905" t="str">
        <f>RIGHT(N3905,LEN(N3905)-SEARCH("/",N3905,1))</f>
        <v>web</v>
      </c>
      <c r="S3905" s="12">
        <f>(((J3905/60)/60)/24)+DATE(1970,1,1)</f>
        <v>42177.543171296296</v>
      </c>
      <c r="T3905" s="12">
        <f>(((I3905/60)/60)/24)+DATE(1970,1,1)</f>
        <v>42207.543171296296</v>
      </c>
    </row>
    <row r="3906" spans="1:20" ht="48" x14ac:dyDescent="0.2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5">
        <f>E3906/D3906</f>
        <v>4.2599999999999999E-3</v>
      </c>
      <c r="P3906" s="8">
        <f>E3906/L3906</f>
        <v>53.25</v>
      </c>
      <c r="Q3906" t="str">
        <f>LEFT(N3906, SEARCH("/", N3906,1)-1)</f>
        <v>technology</v>
      </c>
      <c r="R3906" t="str">
        <f>RIGHT(N3906,LEN(N3906)-SEARCH("/",N3906,1))</f>
        <v>web</v>
      </c>
      <c r="S3906" s="12">
        <f>(((J3906/60)/60)/24)+DATE(1970,1,1)</f>
        <v>42083.069884259254</v>
      </c>
      <c r="T3906" s="12">
        <f>(((I3906/60)/60)/24)+DATE(1970,1,1)</f>
        <v>42128.069884259254</v>
      </c>
    </row>
    <row r="3907" spans="1:20" ht="48" x14ac:dyDescent="0.2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5">
        <f>E3907/D3907</f>
        <v>0</v>
      </c>
      <c r="P3907" s="8" t="e">
        <f>E3907/L3907</f>
        <v>#DIV/0!</v>
      </c>
      <c r="Q3907" t="str">
        <f>LEFT(N3907, SEARCH("/", N3907,1)-1)</f>
        <v>technology</v>
      </c>
      <c r="R3907" t="str">
        <f>RIGHT(N3907,LEN(N3907)-SEARCH("/",N3907,1))</f>
        <v>web</v>
      </c>
      <c r="S3907" s="12">
        <f>(((J3907/60)/60)/24)+DATE(1970,1,1)</f>
        <v>42762.962013888886</v>
      </c>
      <c r="T3907" s="12">
        <f>(((I3907/60)/60)/24)+DATE(1970,1,1)</f>
        <v>42791.961111111115</v>
      </c>
    </row>
    <row r="3908" spans="1:20" ht="48" x14ac:dyDescent="0.2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5">
        <f>E3908/D3908</f>
        <v>2.0500000000000002E-3</v>
      </c>
      <c r="P3908" s="8">
        <f>E3908/L3908</f>
        <v>68.333333333333329</v>
      </c>
      <c r="Q3908" t="str">
        <f>LEFT(N3908, SEARCH("/", N3908,1)-1)</f>
        <v>technology</v>
      </c>
      <c r="R3908" t="str">
        <f>RIGHT(N3908,LEN(N3908)-SEARCH("/",N3908,1))</f>
        <v>wearables</v>
      </c>
      <c r="S3908" s="12">
        <f>(((J3908/60)/60)/24)+DATE(1970,1,1)</f>
        <v>41838.840474537035</v>
      </c>
      <c r="T3908" s="12">
        <f>(((I3908/60)/60)/24)+DATE(1970,1,1)</f>
        <v>41883.840474537035</v>
      </c>
    </row>
    <row r="3909" spans="1:20" ht="64" x14ac:dyDescent="0.2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5">
        <f>E3909/D3909</f>
        <v>1.4710000000000001E-2</v>
      </c>
      <c r="P3909" s="8">
        <f>E3909/L3909</f>
        <v>61.291666666666664</v>
      </c>
      <c r="Q3909" t="str">
        <f>LEFT(N3909, SEARCH("/", N3909,1)-1)</f>
        <v>technology</v>
      </c>
      <c r="R3909" t="str">
        <f>RIGHT(N3909,LEN(N3909)-SEARCH("/",N3909,1))</f>
        <v>wearables</v>
      </c>
      <c r="S3909" s="12">
        <f>(((J3909/60)/60)/24)+DATE(1970,1,1)</f>
        <v>42012.768298611118</v>
      </c>
      <c r="T3909" s="12">
        <f>(((I3909/60)/60)/24)+DATE(1970,1,1)</f>
        <v>42042.768298611118</v>
      </c>
    </row>
    <row r="3910" spans="1:20" ht="48" x14ac:dyDescent="0.2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5">
        <f>E3910/D3910</f>
        <v>3.5499999999999997E-2</v>
      </c>
      <c r="P3910" s="8">
        <f>E3910/L3910</f>
        <v>591.66666666666663</v>
      </c>
      <c r="Q3910" t="str">
        <f>LEFT(N3910, SEARCH("/", N3910,1)-1)</f>
        <v>technology</v>
      </c>
      <c r="R3910" t="str">
        <f>RIGHT(N3910,LEN(N3910)-SEARCH("/",N3910,1))</f>
        <v>wearables</v>
      </c>
      <c r="S3910" s="12">
        <f>(((J3910/60)/60)/24)+DATE(1970,1,1)</f>
        <v>42711.750613425931</v>
      </c>
      <c r="T3910" s="12">
        <f>(((I3910/60)/60)/24)+DATE(1970,1,1)</f>
        <v>42771.750613425931</v>
      </c>
    </row>
    <row r="3911" spans="1:20" ht="32" x14ac:dyDescent="0.2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5">
        <f>E3911/D3911</f>
        <v>0.35338000000000003</v>
      </c>
      <c r="P3911" s="8">
        <f>E3911/L3911</f>
        <v>119.38513513513513</v>
      </c>
      <c r="Q3911" t="str">
        <f>LEFT(N3911, SEARCH("/", N3911,1)-1)</f>
        <v>technology</v>
      </c>
      <c r="R3911" t="str">
        <f>RIGHT(N3911,LEN(N3911)-SEARCH("/",N3911,1))</f>
        <v>wearables</v>
      </c>
      <c r="S3911" s="12">
        <f>(((J3911/60)/60)/24)+DATE(1970,1,1)</f>
        <v>42094.808182870373</v>
      </c>
      <c r="T3911" s="12">
        <f>(((I3911/60)/60)/24)+DATE(1970,1,1)</f>
        <v>42124.808182870373</v>
      </c>
    </row>
    <row r="3912" spans="1:20" ht="48" x14ac:dyDescent="0.2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5">
        <f>E3912/D3912</f>
        <v>0.15390000000000001</v>
      </c>
      <c r="P3912" s="8">
        <f>E3912/L3912</f>
        <v>530.68965517241384</v>
      </c>
      <c r="Q3912" t="str">
        <f>LEFT(N3912, SEARCH("/", N3912,1)-1)</f>
        <v>technology</v>
      </c>
      <c r="R3912" t="str">
        <f>RIGHT(N3912,LEN(N3912)-SEARCH("/",N3912,1))</f>
        <v>wearables</v>
      </c>
      <c r="S3912" s="12">
        <f>(((J3912/60)/60)/24)+DATE(1970,1,1)</f>
        <v>41866.931076388886</v>
      </c>
      <c r="T3912" s="12">
        <f>(((I3912/60)/60)/24)+DATE(1970,1,1)</f>
        <v>41900.083333333336</v>
      </c>
    </row>
    <row r="3913" spans="1:20" ht="32" x14ac:dyDescent="0.2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5">
        <f>E3913/D3913</f>
        <v>9.7699999999999992E-3</v>
      </c>
      <c r="P3913" s="8">
        <f>E3913/L3913</f>
        <v>195.4</v>
      </c>
      <c r="Q3913" t="str">
        <f>LEFT(N3913, SEARCH("/", N3913,1)-1)</f>
        <v>technology</v>
      </c>
      <c r="R3913" t="str">
        <f>RIGHT(N3913,LEN(N3913)-SEARCH("/",N3913,1))</f>
        <v>wearables</v>
      </c>
      <c r="S3913" s="12">
        <f>(((J3913/60)/60)/24)+DATE(1970,1,1)</f>
        <v>42726.491643518515</v>
      </c>
      <c r="T3913" s="12">
        <f>(((I3913/60)/60)/24)+DATE(1970,1,1)</f>
        <v>42756.491643518515</v>
      </c>
    </row>
    <row r="3914" spans="1:20" ht="48" x14ac:dyDescent="0.2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5">
        <f>E3914/D3914</f>
        <v>0</v>
      </c>
      <c r="P3914" s="8" t="e">
        <f>E3914/L3914</f>
        <v>#DIV/0!</v>
      </c>
      <c r="Q3914" t="str">
        <f>LEFT(N3914, SEARCH("/", N3914,1)-1)</f>
        <v>technology</v>
      </c>
      <c r="R3914" t="str">
        <f>RIGHT(N3914,LEN(N3914)-SEARCH("/",N3914,1))</f>
        <v>wearables</v>
      </c>
      <c r="S3914" s="12">
        <f>(((J3914/60)/60)/24)+DATE(1970,1,1)</f>
        <v>42676.995173611111</v>
      </c>
      <c r="T3914" s="12">
        <f>(((I3914/60)/60)/24)+DATE(1970,1,1)</f>
        <v>42718.777083333334</v>
      </c>
    </row>
    <row r="3915" spans="1:20" ht="48" x14ac:dyDescent="0.2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5">
        <f>E3915/D3915</f>
        <v>0.33790999999999999</v>
      </c>
      <c r="P3915" s="8">
        <f>E3915/L3915</f>
        <v>99.973372781065095</v>
      </c>
      <c r="Q3915" t="str">
        <f>LEFT(N3915, SEARCH("/", N3915,1)-1)</f>
        <v>technology</v>
      </c>
      <c r="R3915" t="str">
        <f>RIGHT(N3915,LEN(N3915)-SEARCH("/",N3915,1))</f>
        <v>wearables</v>
      </c>
      <c r="S3915" s="12">
        <f>(((J3915/60)/60)/24)+DATE(1970,1,1)</f>
        <v>42678.459120370375</v>
      </c>
      <c r="T3915" s="12">
        <f>(((I3915/60)/60)/24)+DATE(1970,1,1)</f>
        <v>42718.500787037032</v>
      </c>
    </row>
    <row r="3916" spans="1:20" ht="20" x14ac:dyDescent="0.2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5">
        <f>E3916/D3916</f>
        <v>3.0500000000000002E-3</v>
      </c>
      <c r="P3916" s="8">
        <f>E3916/L3916</f>
        <v>76.25</v>
      </c>
      <c r="Q3916" t="str">
        <f>LEFT(N3916, SEARCH("/", N3916,1)-1)</f>
        <v>technology</v>
      </c>
      <c r="R3916" t="str">
        <f>RIGHT(N3916,LEN(N3916)-SEARCH("/",N3916,1))</f>
        <v>wearables</v>
      </c>
      <c r="S3916" s="12">
        <f>(((J3916/60)/60)/24)+DATE(1970,1,1)</f>
        <v>41857.854189814818</v>
      </c>
      <c r="T3916" s="12">
        <f>(((I3916/60)/60)/24)+DATE(1970,1,1)</f>
        <v>41887.854189814818</v>
      </c>
    </row>
    <row r="3917" spans="1:20" ht="48" x14ac:dyDescent="0.2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5">
        <f>E3917/D3917</f>
        <v>0</v>
      </c>
      <c r="P3917" s="8" t="e">
        <f>E3917/L3917</f>
        <v>#DIV/0!</v>
      </c>
      <c r="Q3917" t="str">
        <f>LEFT(N3917, SEARCH("/", N3917,1)-1)</f>
        <v>music</v>
      </c>
      <c r="R3917" t="str">
        <f>RIGHT(N3917,LEN(N3917)-SEARCH("/",N3917,1))</f>
        <v>jazz</v>
      </c>
      <c r="S3917" s="12">
        <f>(((J3917/60)/60)/24)+DATE(1970,1,1)</f>
        <v>41642.005150462966</v>
      </c>
      <c r="T3917" s="12">
        <f>(((I3917/60)/60)/24)+DATE(1970,1,1)</f>
        <v>41663.005150462966</v>
      </c>
    </row>
    <row r="3918" spans="1:20" ht="48" x14ac:dyDescent="0.2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5">
        <f>E3918/D3918</f>
        <v>2.4840000000000001E-2</v>
      </c>
      <c r="P3918" s="8">
        <f>E3918/L3918</f>
        <v>155.25</v>
      </c>
      <c r="Q3918" t="str">
        <f>LEFT(N3918, SEARCH("/", N3918,1)-1)</f>
        <v>technology</v>
      </c>
      <c r="R3918" t="str">
        <f>RIGHT(N3918,LEN(N3918)-SEARCH("/",N3918,1))</f>
        <v>wearables</v>
      </c>
      <c r="S3918" s="12">
        <f>(((J3918/60)/60)/24)+DATE(1970,1,1)</f>
        <v>42732.872986111113</v>
      </c>
      <c r="T3918" s="12">
        <f>(((I3918/60)/60)/24)+DATE(1970,1,1)</f>
        <v>42784.999305555553</v>
      </c>
    </row>
    <row r="3919" spans="1:20" ht="48" x14ac:dyDescent="0.2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5">
        <f>E3919/D3919</f>
        <v>2.2599999999999999E-3</v>
      </c>
      <c r="P3919" s="8">
        <f>E3919/L3919</f>
        <v>45.2</v>
      </c>
      <c r="Q3919" t="str">
        <f>LEFT(N3919, SEARCH("/", N3919,1)-1)</f>
        <v>technology</v>
      </c>
      <c r="R3919" t="str">
        <f>RIGHT(N3919,LEN(N3919)-SEARCH("/",N3919,1))</f>
        <v>wearables</v>
      </c>
      <c r="S3919" s="12">
        <f>(((J3919/60)/60)/24)+DATE(1970,1,1)</f>
        <v>42111.709027777775</v>
      </c>
      <c r="T3919" s="12">
        <f>(((I3919/60)/60)/24)+DATE(1970,1,1)</f>
        <v>42156.709027777775</v>
      </c>
    </row>
    <row r="3920" spans="1:20" ht="48" x14ac:dyDescent="0.2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5">
        <f>E3920/D3920</f>
        <v>2.6069999999999999E-2</v>
      </c>
      <c r="P3920" s="8">
        <f>E3920/L3920</f>
        <v>108.625</v>
      </c>
      <c r="Q3920" t="str">
        <f>LEFT(N3920, SEARCH("/", N3920,1)-1)</f>
        <v>technology</v>
      </c>
      <c r="R3920" t="str">
        <f>RIGHT(N3920,LEN(N3920)-SEARCH("/",N3920,1))</f>
        <v>wearables</v>
      </c>
      <c r="S3920" s="12">
        <f>(((J3920/60)/60)/24)+DATE(1970,1,1)</f>
        <v>42489.696585648147</v>
      </c>
      <c r="T3920" s="12">
        <f>(((I3920/60)/60)/24)+DATE(1970,1,1)</f>
        <v>42549.696585648147</v>
      </c>
    </row>
    <row r="3921" spans="1:20" ht="48" x14ac:dyDescent="0.2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5">
        <f>E3921/D3921</f>
        <v>4.6699999999999997E-3</v>
      </c>
      <c r="P3921" s="8">
        <f>E3921/L3921</f>
        <v>116.75</v>
      </c>
      <c r="Q3921" t="str">
        <f>LEFT(N3921, SEARCH("/", N3921,1)-1)</f>
        <v>technology</v>
      </c>
      <c r="R3921" t="str">
        <f>RIGHT(N3921,LEN(N3921)-SEARCH("/",N3921,1))</f>
        <v>wearables</v>
      </c>
      <c r="S3921" s="12">
        <f>(((J3921/60)/60)/24)+DATE(1970,1,1)</f>
        <v>42437.924988425926</v>
      </c>
      <c r="T3921" s="12">
        <f>(((I3921/60)/60)/24)+DATE(1970,1,1)</f>
        <v>42497.883321759262</v>
      </c>
    </row>
    <row r="3922" spans="1:20" ht="48" x14ac:dyDescent="0.2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5">
        <f>E3922/D3922</f>
        <v>2.8420000000000001E-2</v>
      </c>
      <c r="P3922" s="8">
        <f>E3922/L3922</f>
        <v>74.78947368421052</v>
      </c>
      <c r="Q3922" t="str">
        <f>LEFT(N3922, SEARCH("/", N3922,1)-1)</f>
        <v>technology</v>
      </c>
      <c r="R3922" t="str">
        <f>RIGHT(N3922,LEN(N3922)-SEARCH("/",N3922,1))</f>
        <v>wearables</v>
      </c>
      <c r="S3922" s="12">
        <f>(((J3922/60)/60)/24)+DATE(1970,1,1)</f>
        <v>42422.107129629629</v>
      </c>
      <c r="T3922" s="12">
        <f>(((I3922/60)/60)/24)+DATE(1970,1,1)</f>
        <v>42467.065462962957</v>
      </c>
    </row>
    <row r="3923" spans="1:20" ht="48" x14ac:dyDescent="0.2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5">
        <f>E3923/D3923</f>
        <v>8.5370000000000001E-2</v>
      </c>
      <c r="P3923" s="8">
        <f>E3923/L3923</f>
        <v>29.236301369863014</v>
      </c>
      <c r="Q3923" t="str">
        <f>LEFT(N3923, SEARCH("/", N3923,1)-1)</f>
        <v>journalism</v>
      </c>
      <c r="R3923" t="str">
        <f>RIGHT(N3923,LEN(N3923)-SEARCH("/",N3923,1))</f>
        <v>audio</v>
      </c>
      <c r="S3923" s="12">
        <f>(((J3923/60)/60)/24)+DATE(1970,1,1)</f>
        <v>42114.252951388888</v>
      </c>
      <c r="T3923" s="12">
        <f>(((I3923/60)/60)/24)+DATE(1970,1,1)</f>
        <v>42144.252951388888</v>
      </c>
    </row>
    <row r="3924" spans="1:20" ht="48" x14ac:dyDescent="0.2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5">
        <f>E3924/D3924</f>
        <v>4.6999999999999999E-4</v>
      </c>
      <c r="P3924" s="8">
        <f>E3924/L3924</f>
        <v>6.7142857142857144</v>
      </c>
      <c r="Q3924" t="str">
        <f>LEFT(N3924, SEARCH("/", N3924,1)-1)</f>
        <v>games</v>
      </c>
      <c r="R3924" t="str">
        <f>RIGHT(N3924,LEN(N3924)-SEARCH("/",N3924,1))</f>
        <v>video games</v>
      </c>
      <c r="S3924" s="12">
        <f>(((J3924/60)/60)/24)+DATE(1970,1,1)</f>
        <v>41660.792557870373</v>
      </c>
      <c r="T3924" s="12">
        <f>(((I3924/60)/60)/24)+DATE(1970,1,1)</f>
        <v>41700.792557870373</v>
      </c>
    </row>
    <row r="3925" spans="1:20" ht="32" x14ac:dyDescent="0.2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5">
        <f>E3925/D3925</f>
        <v>4.0999999999999999E-4</v>
      </c>
      <c r="P3925" s="8">
        <f>E3925/L3925</f>
        <v>6.833333333333333</v>
      </c>
      <c r="Q3925" t="str">
        <f>LEFT(N3925, SEARCH("/", N3925,1)-1)</f>
        <v>games</v>
      </c>
      <c r="R3925" t="str">
        <f>RIGHT(N3925,LEN(N3925)-SEARCH("/",N3925,1))</f>
        <v>video games</v>
      </c>
      <c r="S3925" s="12">
        <f>(((J3925/60)/60)/24)+DATE(1970,1,1)</f>
        <v>42538.77243055556</v>
      </c>
      <c r="T3925" s="12">
        <f>(((I3925/60)/60)/24)+DATE(1970,1,1)</f>
        <v>42565.758333333331</v>
      </c>
    </row>
    <row r="3926" spans="1:20" ht="32" x14ac:dyDescent="0.2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5">
        <f>E3926/D3926</f>
        <v>0.40404000000000001</v>
      </c>
      <c r="P3926" s="8">
        <f>E3926/L3926</f>
        <v>162.91935483870967</v>
      </c>
      <c r="Q3926" t="str">
        <f>LEFT(N3926, SEARCH("/", N3926,1)-1)</f>
        <v>technology</v>
      </c>
      <c r="R3926" t="str">
        <f>RIGHT(N3926,LEN(N3926)-SEARCH("/",N3926,1))</f>
        <v>wearables</v>
      </c>
      <c r="S3926" s="12">
        <f>(((J3926/60)/60)/24)+DATE(1970,1,1)</f>
        <v>42278.498240740737</v>
      </c>
      <c r="T3926" s="12">
        <f>(((I3926/60)/60)/24)+DATE(1970,1,1)</f>
        <v>42314.041666666672</v>
      </c>
    </row>
    <row r="3927" spans="1:20" ht="48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>E3927/D3927</f>
        <v>5.0299999999999997E-3</v>
      </c>
      <c r="P3927" s="8">
        <f>E3927/L3927</f>
        <v>167.66666666666666</v>
      </c>
      <c r="Q3927" t="str">
        <f>LEFT(N3927, SEARCH("/", N3927,1)-1)</f>
        <v>technology</v>
      </c>
      <c r="R3927" t="str">
        <f>RIGHT(N3927,LEN(N3927)-SEARCH("/",N3927,1))</f>
        <v>wearables</v>
      </c>
      <c r="S3927" s="12">
        <f>(((J3927/60)/60)/24)+DATE(1970,1,1)</f>
        <v>42705.690347222218</v>
      </c>
      <c r="T3927" s="12">
        <f>(((I3927/60)/60)/24)+DATE(1970,1,1)</f>
        <v>42734.958333333328</v>
      </c>
    </row>
    <row r="3928" spans="1:20" ht="48" x14ac:dyDescent="0.2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5">
        <f>E3928/D3928</f>
        <v>1.1299999999999999E-2</v>
      </c>
      <c r="P3928" s="8">
        <f>E3928/L3928</f>
        <v>102.72727272727273</v>
      </c>
      <c r="Q3928" t="str">
        <f>LEFT(N3928, SEARCH("/", N3928,1)-1)</f>
        <v>technology</v>
      </c>
      <c r="R3928" t="str">
        <f>RIGHT(N3928,LEN(N3928)-SEARCH("/",N3928,1))</f>
        <v>wearables</v>
      </c>
      <c r="S3928" s="12">
        <f>(((J3928/60)/60)/24)+DATE(1970,1,1)</f>
        <v>41974.791990740734</v>
      </c>
      <c r="T3928" s="12">
        <f>(((I3928/60)/60)/24)+DATE(1970,1,1)</f>
        <v>42019.791990740734</v>
      </c>
    </row>
    <row r="3929" spans="1:20" ht="48" x14ac:dyDescent="0.2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5">
        <f>E3929/D3929</f>
        <v>0.84946999999999995</v>
      </c>
      <c r="P3929" s="8">
        <f>E3929/L3929</f>
        <v>379.22767857142856</v>
      </c>
      <c r="Q3929" t="str">
        <f>LEFT(N3929, SEARCH("/", N3929,1)-1)</f>
        <v>technology</v>
      </c>
      <c r="R3929" t="str">
        <f>RIGHT(N3929,LEN(N3929)-SEARCH("/",N3929,1))</f>
        <v>wearables</v>
      </c>
      <c r="S3929" s="12">
        <f>(((J3929/60)/60)/24)+DATE(1970,1,1)</f>
        <v>41955.863750000004</v>
      </c>
      <c r="T3929" s="12">
        <f>(((I3929/60)/60)/24)+DATE(1970,1,1)</f>
        <v>41990.863750000004</v>
      </c>
    </row>
    <row r="3930" spans="1:20" ht="48" x14ac:dyDescent="0.2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5">
        <f>E3930/D3930</f>
        <v>1.0000000000000001E-5</v>
      </c>
      <c r="P3930" s="8">
        <f>E3930/L3930</f>
        <v>1</v>
      </c>
      <c r="Q3930" t="str">
        <f>LEFT(N3930, SEARCH("/", N3930,1)-1)</f>
        <v>publishing</v>
      </c>
      <c r="R3930" t="str">
        <f>RIGHT(N3930,LEN(N3930)-SEARCH("/",N3930,1))</f>
        <v>translations</v>
      </c>
      <c r="S3930" s="12">
        <f>(((J3930/60)/60)/24)+DATE(1970,1,1)</f>
        <v>42390.171261574069</v>
      </c>
      <c r="T3930" s="12">
        <f>(((I3930/60)/60)/24)+DATE(1970,1,1)</f>
        <v>42420.171261574069</v>
      </c>
    </row>
    <row r="3931" spans="1:20" ht="48" x14ac:dyDescent="0.2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5">
        <f>E3931/D3931</f>
        <v>2.8E-3</v>
      </c>
      <c r="P3931" s="8">
        <f>E3931/L3931</f>
        <v>40</v>
      </c>
      <c r="Q3931" t="str">
        <f>LEFT(N3931, SEARCH("/", N3931,1)-1)</f>
        <v>photography</v>
      </c>
      <c r="R3931" t="str">
        <f>RIGHT(N3931,LEN(N3931)-SEARCH("/",N3931,1))</f>
        <v>places</v>
      </c>
      <c r="S3931" s="12">
        <f>(((J3931/60)/60)/24)+DATE(1970,1,1)</f>
        <v>41780.050092592595</v>
      </c>
      <c r="T3931" s="12">
        <f>(((I3931/60)/60)/24)+DATE(1970,1,1)</f>
        <v>41808.842361111114</v>
      </c>
    </row>
    <row r="3932" spans="1:20" ht="48" x14ac:dyDescent="0.2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5">
        <f>E3932/D3932</f>
        <v>3.4801799999999998</v>
      </c>
      <c r="P3932" s="8">
        <f>E3932/L3932</f>
        <v>511.79117647058825</v>
      </c>
      <c r="Q3932" t="str">
        <f>LEFT(N3932, SEARCH("/", N3932,1)-1)</f>
        <v>technology</v>
      </c>
      <c r="R3932" t="str">
        <f>RIGHT(N3932,LEN(N3932)-SEARCH("/",N3932,1))</f>
        <v>hardware</v>
      </c>
      <c r="S3932" s="12">
        <f>(((J3932/60)/60)/24)+DATE(1970,1,1)</f>
        <v>42157.251828703709</v>
      </c>
      <c r="T3932" s="12">
        <f>(((I3932/60)/60)/24)+DATE(1970,1,1)</f>
        <v>42197.251828703709</v>
      </c>
    </row>
    <row r="3933" spans="1:20" ht="32" x14ac:dyDescent="0.2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5">
        <f>E3933/D3933</f>
        <v>8.0021100000000001</v>
      </c>
      <c r="P3933" s="8">
        <f>E3933/L3933</f>
        <v>188.50671378091872</v>
      </c>
      <c r="Q3933" t="str">
        <f>LEFT(N3933, SEARCH("/", N3933,1)-1)</f>
        <v>technology</v>
      </c>
      <c r="R3933" t="str">
        <f>RIGHT(N3933,LEN(N3933)-SEARCH("/",N3933,1))</f>
        <v>hardware</v>
      </c>
      <c r="S3933" s="12">
        <f>(((J3933/60)/60)/24)+DATE(1970,1,1)</f>
        <v>42473.604270833333</v>
      </c>
      <c r="T3933" s="12">
        <f>(((I3933/60)/60)/24)+DATE(1970,1,1)</f>
        <v>42527.709722222222</v>
      </c>
    </row>
    <row r="3934" spans="1:20" ht="48" x14ac:dyDescent="0.2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5">
        <f>E3934/D3934</f>
        <v>2.0674309000000002</v>
      </c>
      <c r="P3934" s="8">
        <f>E3934/L3934</f>
        <v>136.6444745538665</v>
      </c>
      <c r="Q3934" t="str">
        <f>LEFT(N3934, SEARCH("/", N3934,1)-1)</f>
        <v>technology</v>
      </c>
      <c r="R3934" t="str">
        <f>RIGHT(N3934,LEN(N3934)-SEARCH("/",N3934,1))</f>
        <v>hardware</v>
      </c>
      <c r="S3934" s="12">
        <f>(((J3934/60)/60)/24)+DATE(1970,1,1)</f>
        <v>41835.540486111109</v>
      </c>
      <c r="T3934" s="12">
        <f>(((I3934/60)/60)/24)+DATE(1970,1,1)</f>
        <v>41865.540486111109</v>
      </c>
    </row>
    <row r="3935" spans="1:20" ht="48" x14ac:dyDescent="0.2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5">
        <f>E3935/D3935</f>
        <v>1.2513700000000001</v>
      </c>
      <c r="P3935" s="8">
        <f>E3935/L3935</f>
        <v>385.03692307692307</v>
      </c>
      <c r="Q3935" t="str">
        <f>LEFT(N3935, SEARCH("/", N3935,1)-1)</f>
        <v>technology</v>
      </c>
      <c r="R3935" t="str">
        <f>RIGHT(N3935,LEN(N3935)-SEARCH("/",N3935,1))</f>
        <v>hardware</v>
      </c>
      <c r="S3935" s="12">
        <f>(((J3935/60)/60)/24)+DATE(1970,1,1)</f>
        <v>42502.569120370375</v>
      </c>
      <c r="T3935" s="12">
        <f>(((I3935/60)/60)/24)+DATE(1970,1,1)</f>
        <v>42532.569120370375</v>
      </c>
    </row>
    <row r="3936" spans="1:20" ht="48" x14ac:dyDescent="0.2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5">
        <f>E3936/D3936</f>
        <v>1.61459</v>
      </c>
      <c r="P3936" s="8">
        <f>E3936/L3936</f>
        <v>457.39093484419266</v>
      </c>
      <c r="Q3936" t="str">
        <f>LEFT(N3936, SEARCH("/", N3936,1)-1)</f>
        <v>technology</v>
      </c>
      <c r="R3936" t="str">
        <f>RIGHT(N3936,LEN(N3936)-SEARCH("/",N3936,1))</f>
        <v>hardware</v>
      </c>
      <c r="S3936" s="12">
        <f>(((J3936/60)/60)/24)+DATE(1970,1,1)</f>
        <v>42136.420752314814</v>
      </c>
      <c r="T3936" s="12">
        <f>(((I3936/60)/60)/24)+DATE(1970,1,1)</f>
        <v>42166.420752314814</v>
      </c>
    </row>
    <row r="3937" spans="1:20" ht="48" x14ac:dyDescent="0.2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5">
        <f>E3937/D3937</f>
        <v>1.2024900000000001</v>
      </c>
      <c r="P3937" s="8">
        <f>E3937/L3937</f>
        <v>223.09647495361781</v>
      </c>
      <c r="Q3937" t="str">
        <f>LEFT(N3937, SEARCH("/", N3937,1)-1)</f>
        <v>technology</v>
      </c>
      <c r="R3937" t="str">
        <f>RIGHT(N3937,LEN(N3937)-SEARCH("/",N3937,1))</f>
        <v>hardware</v>
      </c>
      <c r="S3937" s="12">
        <f>(((J3937/60)/60)/24)+DATE(1970,1,1)</f>
        <v>42048.813877314817</v>
      </c>
      <c r="T3937" s="12">
        <f>(((I3937/60)/60)/24)+DATE(1970,1,1)</f>
        <v>42093.772210648152</v>
      </c>
    </row>
    <row r="3938" spans="1:20" ht="48" x14ac:dyDescent="0.2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5">
        <f>E3938/D3938</f>
        <v>1.14977</v>
      </c>
      <c r="P3938" s="8">
        <f>E3938/L3938</f>
        <v>566.38916256157631</v>
      </c>
      <c r="Q3938" t="str">
        <f>LEFT(N3938, SEARCH("/", N3938,1)-1)</f>
        <v>technology</v>
      </c>
      <c r="R3938" t="str">
        <f>RIGHT(N3938,LEN(N3938)-SEARCH("/",N3938,1))</f>
        <v>hardware</v>
      </c>
      <c r="S3938" s="12">
        <f>(((J3938/60)/60)/24)+DATE(1970,1,1)</f>
        <v>42423.3830787037</v>
      </c>
      <c r="T3938" s="12">
        <f>(((I3938/60)/60)/24)+DATE(1970,1,1)</f>
        <v>42453.341412037036</v>
      </c>
    </row>
    <row r="3939" spans="1:20" ht="48" x14ac:dyDescent="0.2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5">
        <f>E3939/D3939</f>
        <v>1.5260429999999998</v>
      </c>
      <c r="P3939" s="8">
        <f>E3939/L3939</f>
        <v>324.69</v>
      </c>
      <c r="Q3939" t="str">
        <f>LEFT(N3939, SEARCH("/", N3939,1)-1)</f>
        <v>technology</v>
      </c>
      <c r="R3939" t="str">
        <f>RIGHT(N3939,LEN(N3939)-SEARCH("/",N3939,1))</f>
        <v>hardware</v>
      </c>
      <c r="S3939" s="12">
        <f>(((J3939/60)/60)/24)+DATE(1970,1,1)</f>
        <v>42087.668032407411</v>
      </c>
      <c r="T3939" s="12">
        <f>(((I3939/60)/60)/24)+DATE(1970,1,1)</f>
        <v>42132.668032407411</v>
      </c>
    </row>
    <row r="3940" spans="1:20" ht="48" x14ac:dyDescent="0.2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5">
        <f>E3940/D3940</f>
        <v>2.1129899999999997E-2</v>
      </c>
      <c r="P3940" s="8">
        <f>E3940/L3940</f>
        <v>21.34333333333333</v>
      </c>
      <c r="Q3940" t="str">
        <f>LEFT(N3940, SEARCH("/", N3940,1)-1)</f>
        <v>games</v>
      </c>
      <c r="R3940" t="str">
        <f>RIGHT(N3940,LEN(N3940)-SEARCH("/",N3940,1))</f>
        <v>video games</v>
      </c>
      <c r="S3940" s="12">
        <f>(((J3940/60)/60)/24)+DATE(1970,1,1)</f>
        <v>41643.487175925926</v>
      </c>
      <c r="T3940" s="12">
        <f>(((I3940/60)/60)/24)+DATE(1970,1,1)</f>
        <v>41673.487175925926</v>
      </c>
    </row>
    <row r="3941" spans="1:20" ht="48" x14ac:dyDescent="0.2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5">
        <f>E3941/D3941</f>
        <v>5.0000000000000001E-4</v>
      </c>
      <c r="P3941" s="8">
        <f>E3941/L3941</f>
        <v>50</v>
      </c>
      <c r="Q3941" t="str">
        <f>LEFT(N3941, SEARCH("/", N3941,1)-1)</f>
        <v>technology</v>
      </c>
      <c r="R3941" t="str">
        <f>RIGHT(N3941,LEN(N3941)-SEARCH("/",N3941,1))</f>
        <v>web</v>
      </c>
      <c r="S3941" s="12">
        <f>(((J3941/60)/60)/24)+DATE(1970,1,1)</f>
        <v>42194.648344907408</v>
      </c>
      <c r="T3941" s="12">
        <f>(((I3941/60)/60)/24)+DATE(1970,1,1)</f>
        <v>42224.648344907408</v>
      </c>
    </row>
    <row r="3942" spans="1:20" ht="32" x14ac:dyDescent="0.2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5">
        <f>E3942/D3942</f>
        <v>2.0000000000000002E-5</v>
      </c>
      <c r="P3942" s="8">
        <f>E3942/L3942</f>
        <v>1</v>
      </c>
      <c r="Q3942" t="str">
        <f>LEFT(N3942, SEARCH("/", N3942,1)-1)</f>
        <v>food</v>
      </c>
      <c r="R3942" t="str">
        <f>RIGHT(N3942,LEN(N3942)-SEARCH("/",N3942,1))</f>
        <v>food trucks</v>
      </c>
      <c r="S3942" s="12">
        <f>(((J3942/60)/60)/24)+DATE(1970,1,1)</f>
        <v>42489.099687499998</v>
      </c>
      <c r="T3942" s="12">
        <f>(((I3942/60)/60)/24)+DATE(1970,1,1)</f>
        <v>42549.099687499998</v>
      </c>
    </row>
    <row r="3943" spans="1:20" ht="48" x14ac:dyDescent="0.2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5">
        <f>E3943/D3943</f>
        <v>0</v>
      </c>
      <c r="P3943" s="8" t="e">
        <f>E3943/L3943</f>
        <v>#DIV/0!</v>
      </c>
      <c r="Q3943" t="str">
        <f>LEFT(N3943, SEARCH("/", N3943,1)-1)</f>
        <v>food</v>
      </c>
      <c r="R3943" t="str">
        <f>RIGHT(N3943,LEN(N3943)-SEARCH("/",N3943,1))</f>
        <v>restaurants</v>
      </c>
      <c r="S3943" s="12">
        <f>(((J3943/60)/60)/24)+DATE(1970,1,1)</f>
        <v>42371.446909722217</v>
      </c>
      <c r="T3943" s="12">
        <f>(((I3943/60)/60)/24)+DATE(1970,1,1)</f>
        <v>42401.446909722217</v>
      </c>
    </row>
    <row r="3944" spans="1:20" ht="48" x14ac:dyDescent="0.2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5">
        <f>E3944/D3944</f>
        <v>0</v>
      </c>
      <c r="P3944" s="8" t="e">
        <f>E3944/L3944</f>
        <v>#DIV/0!</v>
      </c>
      <c r="Q3944" t="str">
        <f>LEFT(N3944, SEARCH("/", N3944,1)-1)</f>
        <v>food</v>
      </c>
      <c r="R3944" t="str">
        <f>RIGHT(N3944,LEN(N3944)-SEARCH("/",N3944,1))</f>
        <v>restaurants</v>
      </c>
      <c r="S3944" s="12">
        <f>(((J3944/60)/60)/24)+DATE(1970,1,1)</f>
        <v>42612.600520833337</v>
      </c>
      <c r="T3944" s="12">
        <f>(((I3944/60)/60)/24)+DATE(1970,1,1)</f>
        <v>42658.806249999994</v>
      </c>
    </row>
    <row r="3945" spans="1:20" ht="48" x14ac:dyDescent="0.2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5">
        <f>E3945/D3945</f>
        <v>0</v>
      </c>
      <c r="P3945" s="8" t="e">
        <f>E3945/L3945</f>
        <v>#DIV/0!</v>
      </c>
      <c r="Q3945" t="str">
        <f>LEFT(N3945, SEARCH("/", N3945,1)-1)</f>
        <v>food</v>
      </c>
      <c r="R3945" t="str">
        <f>RIGHT(N3945,LEN(N3945)-SEARCH("/",N3945,1))</f>
        <v>food trucks</v>
      </c>
      <c r="S3945" s="12">
        <f>(((J3945/60)/60)/24)+DATE(1970,1,1)</f>
        <v>42260.528807870374</v>
      </c>
      <c r="T3945" s="12">
        <f>(((I3945/60)/60)/24)+DATE(1970,1,1)</f>
        <v>42290.528807870374</v>
      </c>
    </row>
    <row r="3946" spans="1:20" ht="48" x14ac:dyDescent="0.2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5">
        <f>E3946/D3946</f>
        <v>2.5000000000000001E-3</v>
      </c>
      <c r="P3946" s="8">
        <f>E3946/L3946</f>
        <v>62.5</v>
      </c>
      <c r="Q3946" t="str">
        <f>LEFT(N3946, SEARCH("/", N3946,1)-1)</f>
        <v>food</v>
      </c>
      <c r="R3946" t="str">
        <f>RIGHT(N3946,LEN(N3946)-SEARCH("/",N3946,1))</f>
        <v>food trucks</v>
      </c>
      <c r="S3946" s="12">
        <f>(((J3946/60)/60)/24)+DATE(1970,1,1)</f>
        <v>42449.341678240744</v>
      </c>
      <c r="T3946" s="12">
        <f>(((I3946/60)/60)/24)+DATE(1970,1,1)</f>
        <v>42509.341678240744</v>
      </c>
    </row>
    <row r="3947" spans="1:20" ht="48" x14ac:dyDescent="0.2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5">
        <f>E3947/D3947</f>
        <v>1.0742157000000001</v>
      </c>
      <c r="P3947" s="8">
        <f>E3947/L3947</f>
        <v>60.965703745743475</v>
      </c>
      <c r="Q3947" t="str">
        <f>LEFT(N3947, SEARCH("/", N3947,1)-1)</f>
        <v>technology</v>
      </c>
      <c r="R3947" t="str">
        <f>RIGHT(N3947,LEN(N3947)-SEARCH("/",N3947,1))</f>
        <v>space exploration</v>
      </c>
      <c r="S3947" s="12">
        <f>(((J3947/60)/60)/24)+DATE(1970,1,1)</f>
        <v>42508.541550925926</v>
      </c>
      <c r="T3947" s="12">
        <f>(((I3947/60)/60)/24)+DATE(1970,1,1)</f>
        <v>42538.541550925926</v>
      </c>
    </row>
    <row r="3948" spans="1:20" ht="48" x14ac:dyDescent="0.2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5">
        <f>E3948/D3948</f>
        <v>2.053E-2</v>
      </c>
      <c r="P3948" s="8">
        <f>E3948/L3948</f>
        <v>39.480769230769234</v>
      </c>
      <c r="Q3948" t="str">
        <f>LEFT(N3948, SEARCH("/", N3948,1)-1)</f>
        <v>technology</v>
      </c>
      <c r="R3948" t="str">
        <f>RIGHT(N3948,LEN(N3948)-SEARCH("/",N3948,1))</f>
        <v>space exploration</v>
      </c>
      <c r="S3948" s="12">
        <f>(((J3948/60)/60)/24)+DATE(1970,1,1)</f>
        <v>42774.792071759264</v>
      </c>
      <c r="T3948" s="12">
        <f>(((I3948/60)/60)/24)+DATE(1970,1,1)</f>
        <v>42804.792071759264</v>
      </c>
    </row>
    <row r="3949" spans="1:20" ht="48" x14ac:dyDescent="0.2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5">
        <f>E3949/D3949</f>
        <v>8.8500000000000002E-3</v>
      </c>
      <c r="P3949" s="8">
        <f>E3949/L3949</f>
        <v>80.454545454545453</v>
      </c>
      <c r="Q3949" t="str">
        <f>LEFT(N3949, SEARCH("/", N3949,1)-1)</f>
        <v>technology</v>
      </c>
      <c r="R3949" t="str">
        <f>RIGHT(N3949,LEN(N3949)-SEARCH("/",N3949,1))</f>
        <v>space exploration</v>
      </c>
      <c r="S3949" s="12">
        <f>(((J3949/60)/60)/24)+DATE(1970,1,1)</f>
        <v>41953.158854166672</v>
      </c>
      <c r="T3949" s="12">
        <f>(((I3949/60)/60)/24)+DATE(1970,1,1)</f>
        <v>41983.158854166672</v>
      </c>
    </row>
    <row r="3950" spans="1:20" ht="48" x14ac:dyDescent="0.2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5">
        <f>E3950/D3950</f>
        <v>5.1000000000000004E-4</v>
      </c>
      <c r="P3950" s="8">
        <f>E3950/L3950</f>
        <v>8.5</v>
      </c>
      <c r="Q3950" t="str">
        <f>LEFT(N3950, SEARCH("/", N3950,1)-1)</f>
        <v>technology</v>
      </c>
      <c r="R3950" t="str">
        <f>RIGHT(N3950,LEN(N3950)-SEARCH("/",N3950,1))</f>
        <v>space exploration</v>
      </c>
      <c r="S3950" s="12">
        <f>(((J3950/60)/60)/24)+DATE(1970,1,1)</f>
        <v>42055.600995370376</v>
      </c>
      <c r="T3950" s="12">
        <f>(((I3950/60)/60)/24)+DATE(1970,1,1)</f>
        <v>42115.559328703705</v>
      </c>
    </row>
    <row r="3951" spans="1:20" ht="20" x14ac:dyDescent="0.2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5">
        <f>E3951/D3951</f>
        <v>1.05745</v>
      </c>
      <c r="P3951" s="8">
        <f>E3951/L3951</f>
        <v>261.74504950495049</v>
      </c>
      <c r="Q3951" t="str">
        <f>LEFT(N3951, SEARCH("/", N3951,1)-1)</f>
        <v>technology</v>
      </c>
      <c r="R3951" t="str">
        <f>RIGHT(N3951,LEN(N3951)-SEARCH("/",N3951,1))</f>
        <v>hardware</v>
      </c>
      <c r="S3951" s="12">
        <f>(((J3951/60)/60)/24)+DATE(1970,1,1)</f>
        <v>42452.579988425925</v>
      </c>
      <c r="T3951" s="12">
        <f>(((I3951/60)/60)/24)+DATE(1970,1,1)</f>
        <v>42482.579988425925</v>
      </c>
    </row>
    <row r="3952" spans="1:20" ht="32" x14ac:dyDescent="0.2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5">
        <f>E3952/D3952</f>
        <v>0</v>
      </c>
      <c r="P3952" s="8" t="e">
        <f>E3952/L3952</f>
        <v>#DIV/0!</v>
      </c>
      <c r="Q3952" t="str">
        <f>LEFT(N3952, SEARCH("/", N3952,1)-1)</f>
        <v>publishing</v>
      </c>
      <c r="R3952" t="str">
        <f>RIGHT(N3952,LEN(N3952)-SEARCH("/",N3952,1))</f>
        <v>children's books</v>
      </c>
      <c r="S3952" s="12">
        <f>(((J3952/60)/60)/24)+DATE(1970,1,1)</f>
        <v>42774.447777777779</v>
      </c>
      <c r="T3952" s="12">
        <f>(((I3952/60)/60)/24)+DATE(1970,1,1)</f>
        <v>42804.447777777779</v>
      </c>
    </row>
    <row r="3953" spans="1:20" ht="64" x14ac:dyDescent="0.2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5">
        <f>E3953/D3953</f>
        <v>1.1253599999999999</v>
      </c>
      <c r="P3953" s="8">
        <f>E3953/L3953</f>
        <v>89.314285714285717</v>
      </c>
      <c r="Q3953" t="str">
        <f>LEFT(N3953, SEARCH("/", N3953,1)-1)</f>
        <v>theater</v>
      </c>
      <c r="R3953" t="str">
        <f>RIGHT(N3953,LEN(N3953)-SEARCH("/",N3953,1))</f>
        <v>spaces</v>
      </c>
      <c r="S3953" s="12">
        <f>(((J3953/60)/60)/24)+DATE(1970,1,1)</f>
        <v>42644.535358796296</v>
      </c>
      <c r="T3953" s="12">
        <f>(((I3953/60)/60)/24)+DATE(1970,1,1)</f>
        <v>42675.165972222225</v>
      </c>
    </row>
    <row r="3954" spans="1:20" ht="48" x14ac:dyDescent="0.2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5">
        <f>E3954/D3954</f>
        <v>1.1831900000000001E-2</v>
      </c>
      <c r="P3954" s="8">
        <f>E3954/L3954</f>
        <v>56.342380952380957</v>
      </c>
      <c r="Q3954" t="str">
        <f>LEFT(N3954, SEARCH("/", N3954,1)-1)</f>
        <v>theater</v>
      </c>
      <c r="R3954" t="str">
        <f>RIGHT(N3954,LEN(N3954)-SEARCH("/",N3954,1))</f>
        <v>spaces</v>
      </c>
      <c r="S3954" s="12">
        <f>(((J3954/60)/60)/24)+DATE(1970,1,1)</f>
        <v>42255.619351851856</v>
      </c>
      <c r="T3954" s="12">
        <f>(((I3954/60)/60)/24)+DATE(1970,1,1)</f>
        <v>42292.916666666672</v>
      </c>
    </row>
    <row r="3955" spans="1:20" ht="32" x14ac:dyDescent="0.2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5">
        <f>E3955/D3955</f>
        <v>2.5000000000000001E-4</v>
      </c>
      <c r="P3955" s="8">
        <f>E3955/L3955</f>
        <v>25</v>
      </c>
      <c r="Q3955" t="str">
        <f>LEFT(N3955, SEARCH("/", N3955,1)-1)</f>
        <v>theater</v>
      </c>
      <c r="R3955" t="str">
        <f>RIGHT(N3955,LEN(N3955)-SEARCH("/",N3955,1))</f>
        <v>spaces</v>
      </c>
      <c r="S3955" s="12">
        <f>(((J3955/60)/60)/24)+DATE(1970,1,1)</f>
        <v>42207.795787037037</v>
      </c>
      <c r="T3955" s="12">
        <f>(((I3955/60)/60)/24)+DATE(1970,1,1)</f>
        <v>42267.795787037037</v>
      </c>
    </row>
    <row r="3956" spans="1:20" ht="48" x14ac:dyDescent="0.2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5">
        <f>E3956/D3956</f>
        <v>0</v>
      </c>
      <c r="P3956" s="8" t="e">
        <f>E3956/L3956</f>
        <v>#DIV/0!</v>
      </c>
      <c r="Q3956" t="str">
        <f>LEFT(N3956, SEARCH("/", N3956,1)-1)</f>
        <v>theater</v>
      </c>
      <c r="R3956" t="str">
        <f>RIGHT(N3956,LEN(N3956)-SEARCH("/",N3956,1))</f>
        <v>spaces</v>
      </c>
      <c r="S3956" s="12">
        <f>(((J3956/60)/60)/24)+DATE(1970,1,1)</f>
        <v>42034.856817129628</v>
      </c>
      <c r="T3956" s="12">
        <f>(((I3956/60)/60)/24)+DATE(1970,1,1)</f>
        <v>42064.856817129628</v>
      </c>
    </row>
    <row r="3957" spans="1:20" ht="48" x14ac:dyDescent="0.2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5">
        <f>E3957/D3957</f>
        <v>1.0003599999999999</v>
      </c>
      <c r="P3957" s="8">
        <f>E3957/L3957</f>
        <v>179.27598566308242</v>
      </c>
      <c r="Q3957" t="str">
        <f>LEFT(N3957, SEARCH("/", N3957,1)-1)</f>
        <v>theater</v>
      </c>
      <c r="R3957" t="str">
        <f>RIGHT(N3957,LEN(N3957)-SEARCH("/",N3957,1))</f>
        <v>plays</v>
      </c>
      <c r="S3957" s="12">
        <f>(((J3957/60)/60)/24)+DATE(1970,1,1)</f>
        <v>41730.276747685188</v>
      </c>
      <c r="T3957" s="12">
        <f>(((I3957/60)/60)/24)+DATE(1970,1,1)</f>
        <v>41764.276747685188</v>
      </c>
    </row>
    <row r="3958" spans="1:20" ht="48" x14ac:dyDescent="0.2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5">
        <f>E3958/D3958</f>
        <v>0</v>
      </c>
      <c r="P3958" s="8" t="e">
        <f>E3958/L3958</f>
        <v>#DIV/0!</v>
      </c>
      <c r="Q3958" t="str">
        <f>LEFT(N3958, SEARCH("/", N3958,1)-1)</f>
        <v>theater</v>
      </c>
      <c r="R3958" t="str">
        <f>RIGHT(N3958,LEN(N3958)-SEARCH("/",N3958,1))</f>
        <v>musical</v>
      </c>
      <c r="S3958" s="12">
        <f>(((J3958/60)/60)/24)+DATE(1970,1,1)</f>
        <v>42291.833287037036</v>
      </c>
      <c r="T3958" s="12">
        <f>(((I3958/60)/60)/24)+DATE(1970,1,1)</f>
        <v>42351.874953703707</v>
      </c>
    </row>
    <row r="3959" spans="1:20" ht="48" x14ac:dyDescent="0.2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5">
        <f>E3959/D3959</f>
        <v>1.00824</v>
      </c>
      <c r="P3959" s="8">
        <f>E3959/L3959</f>
        <v>1008.24</v>
      </c>
      <c r="Q3959" t="str">
        <f>LEFT(N3959, SEARCH("/", N3959,1)-1)</f>
        <v>theater</v>
      </c>
      <c r="R3959" t="str">
        <f>RIGHT(N3959,LEN(N3959)-SEARCH("/",N3959,1))</f>
        <v>plays</v>
      </c>
      <c r="S3959" s="12">
        <f>(((J3959/60)/60)/24)+DATE(1970,1,1)</f>
        <v>42116.710752314815</v>
      </c>
      <c r="T3959" s="12">
        <f>(((I3959/60)/60)/24)+DATE(1970,1,1)</f>
        <v>42146.710752314815</v>
      </c>
    </row>
    <row r="3960" spans="1:20" ht="32" x14ac:dyDescent="0.2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5">
        <f>E3960/D3960</f>
        <v>2.5999999999999998E-4</v>
      </c>
      <c r="P3960" s="8">
        <f>E3960/L3960</f>
        <v>13</v>
      </c>
      <c r="Q3960" t="str">
        <f>LEFT(N3960, SEARCH("/", N3960,1)-1)</f>
        <v>theater</v>
      </c>
      <c r="R3960" t="str">
        <f>RIGHT(N3960,LEN(N3960)-SEARCH("/",N3960,1))</f>
        <v>plays</v>
      </c>
      <c r="S3960" s="12">
        <f>(((J3960/60)/60)/24)+DATE(1970,1,1)</f>
        <v>41848.84002314815</v>
      </c>
      <c r="T3960" s="12">
        <f>(((I3960/60)/60)/24)+DATE(1970,1,1)</f>
        <v>41883.84002314815</v>
      </c>
    </row>
    <row r="3961" spans="1:20" ht="48" x14ac:dyDescent="0.2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>E3961/D3961</f>
        <v>0.2950613611721471</v>
      </c>
      <c r="P3961" s="8">
        <f>E3961/L3961</f>
        <v>171.79329608938548</v>
      </c>
      <c r="Q3961" t="str">
        <f>LEFT(N3961, SEARCH("/", N3961,1)-1)</f>
        <v>technology</v>
      </c>
      <c r="R3961" t="str">
        <f>RIGHT(N3961,LEN(N3961)-SEARCH("/",N3961,1))</f>
        <v>wearables</v>
      </c>
      <c r="S3961" s="12">
        <f>(((J3961/60)/60)/24)+DATE(1970,1,1)</f>
        <v>42574.667650462965</v>
      </c>
      <c r="T3961" s="12">
        <f>(((I3961/60)/60)/24)+DATE(1970,1,1)</f>
        <v>42605.870833333334</v>
      </c>
    </row>
    <row r="3962" spans="1:20" ht="48" x14ac:dyDescent="0.2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>E3962/D3962</f>
        <v>4.2435339894712751E-2</v>
      </c>
      <c r="P3962" s="8">
        <f>E3962/L3962</f>
        <v>125.27027027027027</v>
      </c>
      <c r="Q3962" t="str">
        <f>LEFT(N3962, SEARCH("/", N3962,1)-1)</f>
        <v>theater</v>
      </c>
      <c r="R3962" t="str">
        <f>RIGHT(N3962,LEN(N3962)-SEARCH("/",N3962,1))</f>
        <v>spaces</v>
      </c>
      <c r="S3962" s="12">
        <f>(((J3962/60)/60)/24)+DATE(1970,1,1)</f>
        <v>42081.731273148151</v>
      </c>
      <c r="T3962" s="12">
        <f>(((I3962/60)/60)/24)+DATE(1970,1,1)</f>
        <v>42111.731273148151</v>
      </c>
    </row>
    <row r="3963" spans="1:20" ht="48" x14ac:dyDescent="0.2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5">
        <f>E3963/D3963</f>
        <v>1E-4</v>
      </c>
      <c r="P3963" s="8">
        <f>E3963/L3963</f>
        <v>5.5</v>
      </c>
      <c r="Q3963" t="str">
        <f>LEFT(N3963, SEARCH("&amp;", N3963,1)-1)</f>
        <v xml:space="preserve">film </v>
      </c>
      <c r="R3963" t="str">
        <f>RIGHT(N3963,LEN(N3963)-SEARCH("&amp; ",N3963,1))</f>
        <v xml:space="preserve"> video/drama</v>
      </c>
      <c r="S3963" s="12">
        <f>(((J3963/60)/60)/24)+DATE(1970,1,1)</f>
        <v>42160.927488425921</v>
      </c>
      <c r="T3963" s="12">
        <f>(((I3963/60)/60)/24)+DATE(1970,1,1)</f>
        <v>42220.927488425921</v>
      </c>
    </row>
    <row r="3964" spans="1:20" ht="48" x14ac:dyDescent="0.2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5">
        <f>E3964/D3964</f>
        <v>2.7272727272727273E-5</v>
      </c>
      <c r="P3964" s="8">
        <f>E3964/L3964</f>
        <v>1</v>
      </c>
      <c r="Q3964" t="str">
        <f>LEFT(N3964, SEARCH("&amp;", N3964,1)-1)</f>
        <v xml:space="preserve">film </v>
      </c>
      <c r="R3964" t="str">
        <f>RIGHT(N3964,LEN(N3964)-SEARCH("&amp; ",N3964,1))</f>
        <v xml:space="preserve"> video/animation</v>
      </c>
      <c r="S3964" s="12">
        <f>(((J3964/60)/60)/24)+DATE(1970,1,1)</f>
        <v>41500.747453703705</v>
      </c>
      <c r="T3964" s="12">
        <f>(((I3964/60)/60)/24)+DATE(1970,1,1)</f>
        <v>41530.747453703705</v>
      </c>
    </row>
    <row r="3965" spans="1:20" ht="48" x14ac:dyDescent="0.2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5">
        <f>E3965/D3965</f>
        <v>7.9909090909090902E-3</v>
      </c>
      <c r="P3965" s="8">
        <f>E3965/L3965</f>
        <v>30.310344827586206</v>
      </c>
      <c r="Q3965" t="str">
        <f>LEFT(N3965, SEARCH("/", N3965,1)-1)</f>
        <v>technology</v>
      </c>
      <c r="R3965" t="str">
        <f>RIGHT(N3965,LEN(N3965)-SEARCH("/",N3965,1))</f>
        <v>wearables</v>
      </c>
      <c r="S3965" s="12">
        <f>(((J3965/60)/60)/24)+DATE(1970,1,1)</f>
        <v>42208.628692129627</v>
      </c>
      <c r="T3965" s="12">
        <f>(((I3965/60)/60)/24)+DATE(1970,1,1)</f>
        <v>42248.628692129627</v>
      </c>
    </row>
    <row r="3966" spans="1:20" ht="64" x14ac:dyDescent="0.2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5">
        <f>E3966/D3966</f>
        <v>0.65246363636363636</v>
      </c>
      <c r="P3966" s="8">
        <f>E3966/L3966</f>
        <v>201.60393258426967</v>
      </c>
      <c r="Q3966" t="str">
        <f>LEFT(N3966, SEARCH("/", N3966,1)-1)</f>
        <v>technology</v>
      </c>
      <c r="R3966" t="str">
        <f>RIGHT(N3966,LEN(N3966)-SEARCH("/",N3966,1))</f>
        <v>wearables</v>
      </c>
      <c r="S3966" s="12">
        <f>(((J3966/60)/60)/24)+DATE(1970,1,1)</f>
        <v>41947.457569444443</v>
      </c>
      <c r="T3966" s="12">
        <f>(((I3966/60)/60)/24)+DATE(1970,1,1)</f>
        <v>41977.457569444443</v>
      </c>
    </row>
    <row r="3967" spans="1:20" ht="48" x14ac:dyDescent="0.2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5">
        <f>E3967/D3967</f>
        <v>3.6363636363636364E-5</v>
      </c>
      <c r="P3967" s="8">
        <f>E3967/L3967</f>
        <v>2</v>
      </c>
      <c r="Q3967" t="str">
        <f>LEFT(N3967, SEARCH("/", N3967,1)-1)</f>
        <v>games</v>
      </c>
      <c r="R3967" t="str">
        <f>RIGHT(N3967,LEN(N3967)-SEARCH("/",N3967,1))</f>
        <v>mobile games</v>
      </c>
      <c r="S3967" s="12">
        <f>(((J3967/60)/60)/24)+DATE(1970,1,1)</f>
        <v>42645.367442129631</v>
      </c>
      <c r="T3967" s="12">
        <f>(((I3967/60)/60)/24)+DATE(1970,1,1)</f>
        <v>42680.409108796302</v>
      </c>
    </row>
    <row r="3968" spans="1:20" ht="32" x14ac:dyDescent="0.2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5">
        <f>E3968/D3968</f>
        <v>0</v>
      </c>
      <c r="P3968" s="8" t="e">
        <f>E3968/L3968</f>
        <v>#DIV/0!</v>
      </c>
      <c r="Q3968" t="str">
        <f>LEFT(N3968, SEARCH("/", N3968,1)-1)</f>
        <v>technology</v>
      </c>
      <c r="R3968" t="str">
        <f>RIGHT(N3968,LEN(N3968)-SEARCH("/",N3968,1))</f>
        <v>web</v>
      </c>
      <c r="S3968" s="12">
        <f>(((J3968/60)/60)/24)+DATE(1970,1,1)</f>
        <v>42213.013078703705</v>
      </c>
      <c r="T3968" s="12">
        <f>(((I3968/60)/60)/24)+DATE(1970,1,1)</f>
        <v>42242.013078703705</v>
      </c>
    </row>
    <row r="3969" spans="1:20" ht="48" x14ac:dyDescent="0.2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5">
        <f>E3969/D3969</f>
        <v>7.8181818181818181E-4</v>
      </c>
      <c r="P3969" s="8">
        <f>E3969/L3969</f>
        <v>17.2</v>
      </c>
      <c r="Q3969" t="str">
        <f>LEFT(N3969, SEARCH("/", N3969,1)-1)</f>
        <v>food</v>
      </c>
      <c r="R3969" t="str">
        <f>RIGHT(N3969,LEN(N3969)-SEARCH("/",N3969,1))</f>
        <v>restaurants</v>
      </c>
      <c r="S3969" s="12">
        <f>(((J3969/60)/60)/24)+DATE(1970,1,1)</f>
        <v>41858.825439814813</v>
      </c>
      <c r="T3969" s="12">
        <f>(((I3969/60)/60)/24)+DATE(1970,1,1)</f>
        <v>41903.825439814813</v>
      </c>
    </row>
    <row r="3970" spans="1:20" ht="48" x14ac:dyDescent="0.2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5">
        <f>E3970/D3970</f>
        <v>1.8181818181818181E-4</v>
      </c>
      <c r="P3970" s="8">
        <f>E3970/L3970</f>
        <v>20</v>
      </c>
      <c r="Q3970" t="str">
        <f>LEFT(N3970, SEARCH("/", N3970,1)-1)</f>
        <v>theater</v>
      </c>
      <c r="R3970" t="str">
        <f>RIGHT(N3970,LEN(N3970)-SEARCH("/",N3970,1))</f>
        <v>plays</v>
      </c>
      <c r="S3970" s="12">
        <f>(((J3970/60)/60)/24)+DATE(1970,1,1)</f>
        <v>42039.194988425923</v>
      </c>
      <c r="T3970" s="12">
        <f>(((I3970/60)/60)/24)+DATE(1970,1,1)</f>
        <v>42099.153321759266</v>
      </c>
    </row>
    <row r="3971" spans="1:20" ht="48" x14ac:dyDescent="0.2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>E3971/D3971</f>
        <v>1.9088937093275488E-3</v>
      </c>
      <c r="P3971" s="8">
        <f>E3971/L3971</f>
        <v>55</v>
      </c>
      <c r="Q3971" t="str">
        <f>LEFT(N3971, SEARCH("/", N3971,1)-1)</f>
        <v>technology</v>
      </c>
      <c r="R3971" t="str">
        <f>RIGHT(N3971,LEN(N3971)-SEARCH("/",N3971,1))</f>
        <v>wearables</v>
      </c>
      <c r="S3971" s="12">
        <f>(((J3971/60)/60)/24)+DATE(1970,1,1)</f>
        <v>42561.829421296294</v>
      </c>
      <c r="T3971" s="12">
        <f>(((I3971/60)/60)/24)+DATE(1970,1,1)</f>
        <v>42618.124305555553</v>
      </c>
    </row>
    <row r="3972" spans="1:20" ht="48" x14ac:dyDescent="0.2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>E3972/D3972</f>
        <v>1.465395775862069</v>
      </c>
      <c r="P3972" s="8">
        <f>E3972/L3972</f>
        <v>155.23827397260274</v>
      </c>
      <c r="Q3972" t="str">
        <f>LEFT(N3972, SEARCH("/", N3972,1)-1)</f>
        <v>theater</v>
      </c>
      <c r="R3972" t="str">
        <f>RIGHT(N3972,LEN(N3972)-SEARCH("/",N3972,1))</f>
        <v>spaces</v>
      </c>
      <c r="S3972" s="12">
        <f>(((J3972/60)/60)/24)+DATE(1970,1,1)</f>
        <v>41894.632361111115</v>
      </c>
      <c r="T3972" s="12">
        <f>(((I3972/60)/60)/24)+DATE(1970,1,1)</f>
        <v>41954.674027777779</v>
      </c>
    </row>
    <row r="3973" spans="1:20" ht="48" x14ac:dyDescent="0.2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>E3973/D3973</f>
        <v>3.8461538461538462E-4</v>
      </c>
      <c r="P3973" s="8">
        <f>E3973/L3973</f>
        <v>22.5</v>
      </c>
      <c r="Q3973" t="str">
        <f>LEFT(N3973, SEARCH("/", N3973,1)-1)</f>
        <v>food</v>
      </c>
      <c r="R3973" t="str">
        <f>RIGHT(N3973,LEN(N3973)-SEARCH("/",N3973,1))</f>
        <v>food trucks</v>
      </c>
      <c r="S3973" s="12">
        <f>(((J3973/60)/60)/24)+DATE(1970,1,1)</f>
        <v>42338.615393518514</v>
      </c>
      <c r="T3973" s="12">
        <f>(((I3973/60)/60)/24)+DATE(1970,1,1)</f>
        <v>42398.615393518514</v>
      </c>
    </row>
    <row r="3974" spans="1:20" ht="48" x14ac:dyDescent="0.2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>E3974/D3974</f>
        <v>5.3333333333333332E-3</v>
      </c>
      <c r="P3974" s="8">
        <f>E3974/L3974</f>
        <v>91.428571428571431</v>
      </c>
      <c r="Q3974" t="str">
        <f>LEFT(N3974, SEARCH("&amp;", N3974,1)-1)</f>
        <v xml:space="preserve">film </v>
      </c>
      <c r="R3974" t="str">
        <f>RIGHT(N3974,LEN(N3974)-SEARCH("&amp; ",N3974,1))</f>
        <v xml:space="preserve"> video/drama</v>
      </c>
      <c r="S3974" s="12">
        <f>(((J3974/60)/60)/24)+DATE(1970,1,1)</f>
        <v>41841.762743055559</v>
      </c>
      <c r="T3974" s="12">
        <f>(((I3974/60)/60)/24)+DATE(1970,1,1)</f>
        <v>41901.762743055559</v>
      </c>
    </row>
    <row r="3975" spans="1:20" ht="48" x14ac:dyDescent="0.2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>E3975/D3975</f>
        <v>0</v>
      </c>
      <c r="P3975" s="8" t="e">
        <f>E3975/L3975</f>
        <v>#DIV/0!</v>
      </c>
      <c r="Q3975" t="str">
        <f>LEFT(N3975, SEARCH("/", N3975,1)-1)</f>
        <v>technology</v>
      </c>
      <c r="R3975" t="str">
        <f>RIGHT(N3975,LEN(N3975)-SEARCH("/",N3975,1))</f>
        <v>web</v>
      </c>
      <c r="S3975" s="12">
        <f>(((J3975/60)/60)/24)+DATE(1970,1,1)</f>
        <v>41976.88490740741</v>
      </c>
      <c r="T3975" s="12">
        <f>(((I3975/60)/60)/24)+DATE(1970,1,1)</f>
        <v>42006.88490740741</v>
      </c>
    </row>
    <row r="3976" spans="1:20" ht="32" x14ac:dyDescent="0.2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5">
        <f>E3976/D3976</f>
        <v>1.12E-4</v>
      </c>
      <c r="P3976" s="8">
        <f>E3976/L3976</f>
        <v>2</v>
      </c>
      <c r="Q3976" t="str">
        <f>LEFT(N3976, SEARCH("/", N3976,1)-1)</f>
        <v>technology</v>
      </c>
      <c r="R3976" t="str">
        <f>RIGHT(N3976,LEN(N3976)-SEARCH("/",N3976,1))</f>
        <v>web</v>
      </c>
      <c r="S3976" s="12">
        <f>(((J3976/60)/60)/24)+DATE(1970,1,1)</f>
        <v>42230.578622685185</v>
      </c>
      <c r="T3976" s="12">
        <f>(((I3976/60)/60)/24)+DATE(1970,1,1)</f>
        <v>42254.578622685185</v>
      </c>
    </row>
    <row r="3977" spans="1:20" ht="48" x14ac:dyDescent="0.2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5">
        <f>E3977/D3977</f>
        <v>2.4000000000000001E-4</v>
      </c>
      <c r="P3977" s="8">
        <f>E3977/L3977</f>
        <v>30</v>
      </c>
      <c r="Q3977" t="str">
        <f>LEFT(N3977, SEARCH("/", N3977,1)-1)</f>
        <v>food</v>
      </c>
      <c r="R3977" t="str">
        <f>RIGHT(N3977,LEN(N3977)-SEARCH("/",N3977,1))</f>
        <v>food trucks</v>
      </c>
      <c r="S3977" s="12">
        <f>(((J3977/60)/60)/24)+DATE(1970,1,1)</f>
        <v>42184.185844907406</v>
      </c>
      <c r="T3977" s="12">
        <f>(((I3977/60)/60)/24)+DATE(1970,1,1)</f>
        <v>42219.185844907406</v>
      </c>
    </row>
    <row r="3978" spans="1:20" ht="80" x14ac:dyDescent="0.2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5">
        <f>E3978/D3978</f>
        <v>0</v>
      </c>
      <c r="P3978" s="8" t="e">
        <f>E3978/L3978</f>
        <v>#DIV/0!</v>
      </c>
      <c r="Q3978" t="str">
        <f>LEFT(N3978, SEARCH("/", N3978,1)-1)</f>
        <v>music</v>
      </c>
      <c r="R3978" t="str">
        <f>RIGHT(N3978,LEN(N3978)-SEARCH("/",N3978,1))</f>
        <v>faith</v>
      </c>
      <c r="S3978" s="12">
        <f>(((J3978/60)/60)/24)+DATE(1970,1,1)</f>
        <v>42796.207870370374</v>
      </c>
      <c r="T3978" s="12">
        <f>(((I3978/60)/60)/24)+DATE(1970,1,1)</f>
        <v>42820.147916666669</v>
      </c>
    </row>
    <row r="3979" spans="1:20" ht="32" x14ac:dyDescent="0.2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5">
        <f>E3979/D3979</f>
        <v>1.362168</v>
      </c>
      <c r="P3979" s="8">
        <f>E3979/L3979</f>
        <v>449.26385224274406</v>
      </c>
      <c r="Q3979" t="str">
        <f>LEFT(N3979, SEARCH("/", N3979,1)-1)</f>
        <v>technology</v>
      </c>
      <c r="R3979" t="str">
        <f>RIGHT(N3979,LEN(N3979)-SEARCH("/",N3979,1))</f>
        <v>hardware</v>
      </c>
      <c r="S3979" s="12">
        <f>(((J3979/60)/60)/24)+DATE(1970,1,1)</f>
        <v>42675.438946759255</v>
      </c>
      <c r="T3979" s="12">
        <f>(((I3979/60)/60)/24)+DATE(1970,1,1)</f>
        <v>42705.207638888889</v>
      </c>
    </row>
    <row r="3980" spans="1:20" ht="48" x14ac:dyDescent="0.2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5">
        <f>E3980/D3980</f>
        <v>3.1732719999999999</v>
      </c>
      <c r="P3980" s="8">
        <f>E3980/L3980</f>
        <v>259.25424836601309</v>
      </c>
      <c r="Q3980" t="str">
        <f>LEFT(N3980, SEARCH("/", N3980,1)-1)</f>
        <v>technology</v>
      </c>
      <c r="R3980" t="str">
        <f>RIGHT(N3980,LEN(N3980)-SEARCH("/",N3980,1))</f>
        <v>hardware</v>
      </c>
      <c r="S3980" s="12">
        <f>(((J3980/60)/60)/24)+DATE(1970,1,1)</f>
        <v>42519.6565162037</v>
      </c>
      <c r="T3980" s="12">
        <f>(((I3980/60)/60)/24)+DATE(1970,1,1)</f>
        <v>42549.6565162037</v>
      </c>
    </row>
    <row r="3981" spans="1:20" ht="20" x14ac:dyDescent="0.2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5">
        <f>E3981/D3981</f>
        <v>9.9200000000000004E-4</v>
      </c>
      <c r="P3981" s="8">
        <f>E3981/L3981</f>
        <v>41.333333333333336</v>
      </c>
      <c r="Q3981" t="str">
        <f>LEFT(N3981, SEARCH("/", N3981,1)-1)</f>
        <v>technology</v>
      </c>
      <c r="R3981" t="str">
        <f>RIGHT(N3981,LEN(N3981)-SEARCH("/",N3981,1))</f>
        <v>space exploration</v>
      </c>
      <c r="S3981" s="12">
        <f>(((J3981/60)/60)/24)+DATE(1970,1,1)</f>
        <v>42341.99700231482</v>
      </c>
      <c r="T3981" s="12">
        <f>(((I3981/60)/60)/24)+DATE(1970,1,1)</f>
        <v>42401.99700231482</v>
      </c>
    </row>
    <row r="3982" spans="1:20" ht="48" x14ac:dyDescent="0.2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5">
        <f>E3982/D3982</f>
        <v>0.68153600000000003</v>
      </c>
      <c r="P3982" s="8">
        <f>E3982/L3982</f>
        <v>244.80459770114942</v>
      </c>
      <c r="Q3982" t="str">
        <f>LEFT(N3982, SEARCH("/", N3982,1)-1)</f>
        <v>theater</v>
      </c>
      <c r="R3982" t="str">
        <f>RIGHT(N3982,LEN(N3982)-SEARCH("/",N3982,1))</f>
        <v>spaces</v>
      </c>
      <c r="S3982" s="12">
        <f>(((J3982/60)/60)/24)+DATE(1970,1,1)</f>
        <v>42530.993032407408</v>
      </c>
      <c r="T3982" s="12">
        <f>(((I3982/60)/60)/24)+DATE(1970,1,1)</f>
        <v>42560.993032407408</v>
      </c>
    </row>
    <row r="3983" spans="1:20" ht="32" x14ac:dyDescent="0.2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>E3983/D3983</f>
        <v>1.089324126984127</v>
      </c>
      <c r="P3983" s="8">
        <f>E3983/L3983</f>
        <v>56.344351395730705</v>
      </c>
      <c r="Q3983" t="str">
        <f>LEFT(N3983, SEARCH("&amp;", N3983,1)-1)</f>
        <v xml:space="preserve">film </v>
      </c>
      <c r="R3983" t="str">
        <f>RIGHT(N3983,LEN(N3983)-SEARCH("&amp; ",N3983,1))</f>
        <v xml:space="preserve"> video/documentary</v>
      </c>
      <c r="S3983" s="12">
        <f>(((J3983/60)/60)/24)+DATE(1970,1,1)</f>
        <v>41709.463518518518</v>
      </c>
      <c r="T3983" s="12">
        <f>(((I3983/60)/60)/24)+DATE(1970,1,1)</f>
        <v>41768.875</v>
      </c>
    </row>
    <row r="3984" spans="1:20" ht="48" x14ac:dyDescent="0.2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5">
        <f>E3984/D3984</f>
        <v>0.23163076923076922</v>
      </c>
      <c r="P3984" s="8">
        <f>E3984/L3984</f>
        <v>449.43283582089555</v>
      </c>
      <c r="Q3984" t="str">
        <f>LEFT(N3984, SEARCH("&amp;", N3984,1)-1)</f>
        <v xml:space="preserve">film </v>
      </c>
      <c r="R3984" t="str">
        <f>RIGHT(N3984,LEN(N3984)-SEARCH("&amp; ",N3984,1))</f>
        <v xml:space="preserve"> video/science fiction</v>
      </c>
      <c r="S3984" s="12">
        <f>(((J3984/60)/60)/24)+DATE(1970,1,1)</f>
        <v>42090.161828703705</v>
      </c>
      <c r="T3984" s="12">
        <f>(((I3984/60)/60)/24)+DATE(1970,1,1)</f>
        <v>42150.161828703705</v>
      </c>
    </row>
    <row r="3985" spans="1:20" ht="48" x14ac:dyDescent="0.2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5">
        <f>E3985/D3985</f>
        <v>0.824221076923077</v>
      </c>
      <c r="P3985" s="8">
        <f>E3985/L3985</f>
        <v>120.39184269662923</v>
      </c>
      <c r="Q3985" t="str">
        <f>LEFT(N3985, SEARCH("/", N3985,1)-1)</f>
        <v>technology</v>
      </c>
      <c r="R3985" t="str">
        <f>RIGHT(N3985,LEN(N3985)-SEARCH("/",N3985,1))</f>
        <v>wearables</v>
      </c>
      <c r="S3985" s="12">
        <f>(((J3985/60)/60)/24)+DATE(1970,1,1)</f>
        <v>41563.485509259262</v>
      </c>
      <c r="T3985" s="12">
        <f>(((I3985/60)/60)/24)+DATE(1970,1,1)</f>
        <v>41600.666666666664</v>
      </c>
    </row>
    <row r="3986" spans="1:20" ht="48" x14ac:dyDescent="0.2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5">
        <f>E3986/D3986</f>
        <v>0</v>
      </c>
      <c r="P3986" s="8" t="e">
        <f>E3986/L3986</f>
        <v>#DIV/0!</v>
      </c>
      <c r="Q3986" t="str">
        <f>LEFT(N3986, SEARCH("/", N3986,1)-1)</f>
        <v>publishing</v>
      </c>
      <c r="R3986" t="str">
        <f>RIGHT(N3986,LEN(N3986)-SEARCH("/",N3986,1))</f>
        <v>translations</v>
      </c>
      <c r="S3986" s="12">
        <f>(((J3986/60)/60)/24)+DATE(1970,1,1)</f>
        <v>42139.542303240742</v>
      </c>
      <c r="T3986" s="12">
        <f>(((I3986/60)/60)/24)+DATE(1970,1,1)</f>
        <v>42169.542303240742</v>
      </c>
    </row>
    <row r="3987" spans="1:20" ht="48" x14ac:dyDescent="0.2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>E3987/D3987</f>
        <v>0.10754135338345865</v>
      </c>
      <c r="P3987" s="8">
        <f>E3987/L3987</f>
        <v>51.822463768115945</v>
      </c>
      <c r="Q3987" t="str">
        <f>LEFT(N3987, SEARCH("/", N3987,1)-1)</f>
        <v>technology</v>
      </c>
      <c r="R3987" t="str">
        <f>RIGHT(N3987,LEN(N3987)-SEARCH("/",N3987,1))</f>
        <v>wearables</v>
      </c>
      <c r="S3987" s="12">
        <f>(((J3987/60)/60)/24)+DATE(1970,1,1)</f>
        <v>42410.774155092593</v>
      </c>
      <c r="T3987" s="12">
        <f>(((I3987/60)/60)/24)+DATE(1970,1,1)</f>
        <v>42440.774155092593</v>
      </c>
    </row>
    <row r="3988" spans="1:20" ht="48" x14ac:dyDescent="0.2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>E3988/D3988</f>
        <v>0</v>
      </c>
      <c r="P3988" s="8" t="e">
        <f>E3988/L3988</f>
        <v>#DIV/0!</v>
      </c>
      <c r="Q3988" t="str">
        <f>LEFT(N3988, SEARCH("/", N3988,1)-1)</f>
        <v>photography</v>
      </c>
      <c r="R3988" t="str">
        <f>RIGHT(N3988,LEN(N3988)-SEARCH("/",N3988,1))</f>
        <v>people</v>
      </c>
      <c r="S3988" s="12">
        <f>(((J3988/60)/60)/24)+DATE(1970,1,1)</f>
        <v>41800.819571759261</v>
      </c>
      <c r="T3988" s="12">
        <f>(((I3988/60)/60)/24)+DATE(1970,1,1)</f>
        <v>41830.819571759261</v>
      </c>
    </row>
    <row r="3989" spans="1:20" ht="48" x14ac:dyDescent="0.2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>E3989/D3989</f>
        <v>1.4321428571428572E-2</v>
      </c>
      <c r="P3989" s="8">
        <f>E3989/L3989</f>
        <v>501.25</v>
      </c>
      <c r="Q3989" t="str">
        <f>LEFT(N3989, SEARCH("/", N3989,1)-1)</f>
        <v>food</v>
      </c>
      <c r="R3989" t="str">
        <f>RIGHT(N3989,LEN(N3989)-SEARCH("/",N3989,1))</f>
        <v>food trucks</v>
      </c>
      <c r="S3989" s="12">
        <f>(((J3989/60)/60)/24)+DATE(1970,1,1)</f>
        <v>42734.879236111112</v>
      </c>
      <c r="T3989" s="12">
        <f>(((I3989/60)/60)/24)+DATE(1970,1,1)</f>
        <v>42771.697222222225</v>
      </c>
    </row>
    <row r="3990" spans="1:20" ht="48" x14ac:dyDescent="0.2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5">
        <f>E3990/D3990</f>
        <v>3.1413333333333335E-2</v>
      </c>
      <c r="P3990" s="8">
        <f>E3990/L3990</f>
        <v>81.241379310344826</v>
      </c>
      <c r="Q3990" t="str">
        <f>LEFT(N3990, SEARCH("&amp;", N3990,1)-1)</f>
        <v xml:space="preserve">film </v>
      </c>
      <c r="R3990" t="str">
        <f>RIGHT(N3990,LEN(N3990)-SEARCH("&amp; ",N3990,1))</f>
        <v xml:space="preserve"> video/science fiction</v>
      </c>
      <c r="S3990" s="12">
        <f>(((J3990/60)/60)/24)+DATE(1970,1,1)</f>
        <v>42186.257418981477</v>
      </c>
      <c r="T3990" s="12">
        <f>(((I3990/60)/60)/24)+DATE(1970,1,1)</f>
        <v>42217.207638888889</v>
      </c>
    </row>
    <row r="3991" spans="1:20" ht="48" x14ac:dyDescent="0.2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5">
        <f>E3991/D3991</f>
        <v>0</v>
      </c>
      <c r="P3991" s="8" t="e">
        <f>E3991/L3991</f>
        <v>#DIV/0!</v>
      </c>
      <c r="Q3991" t="str">
        <f>LEFT(N3991, SEARCH("&amp;", N3991,1)-1)</f>
        <v xml:space="preserve">film </v>
      </c>
      <c r="R3991" t="str">
        <f>RIGHT(N3991,LEN(N3991)-SEARCH("&amp; ",N3991,1))</f>
        <v xml:space="preserve"> video/drama</v>
      </c>
      <c r="S3991" s="12">
        <f>(((J3991/60)/60)/24)+DATE(1970,1,1)</f>
        <v>42321.08447916666</v>
      </c>
      <c r="T3991" s="12">
        <f>(((I3991/60)/60)/24)+DATE(1970,1,1)</f>
        <v>42374</v>
      </c>
    </row>
    <row r="3992" spans="1:20" ht="48" x14ac:dyDescent="0.2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5">
        <f>E3992/D3992</f>
        <v>1.1292973333333334</v>
      </c>
      <c r="P3992" s="8">
        <f>E3992/L3992</f>
        <v>147.17167680278018</v>
      </c>
      <c r="Q3992" t="str">
        <f>LEFT(N3992, SEARCH("&amp;", N3992,1)-1)</f>
        <v xml:space="preserve">film </v>
      </c>
      <c r="R3992" t="str">
        <f>RIGHT(N3992,LEN(N3992)-SEARCH("&amp; ",N3992,1))</f>
        <v xml:space="preserve"> video/documentary</v>
      </c>
      <c r="S3992" s="12">
        <f>(((J3992/60)/60)/24)+DATE(1970,1,1)</f>
        <v>42775.314884259264</v>
      </c>
      <c r="T3992" s="12">
        <f>(((I3992/60)/60)/24)+DATE(1970,1,1)</f>
        <v>42808.956250000003</v>
      </c>
    </row>
    <row r="3993" spans="1:20" ht="48" x14ac:dyDescent="0.2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5">
        <f>E3993/D3993</f>
        <v>1.1416866666666667</v>
      </c>
      <c r="P3993" s="8">
        <f>E3993/L3993</f>
        <v>161.25517890772127</v>
      </c>
      <c r="Q3993" t="str">
        <f>LEFT(N3993, SEARCH("&amp;", N3993,1)-1)</f>
        <v xml:space="preserve">film </v>
      </c>
      <c r="R3993" t="str">
        <f>RIGHT(N3993,LEN(N3993)-SEARCH("&amp; ",N3993,1))</f>
        <v xml:space="preserve"> video/documentary</v>
      </c>
      <c r="S3993" s="12">
        <f>(((J3993/60)/60)/24)+DATE(1970,1,1)</f>
        <v>41261.767812500002</v>
      </c>
      <c r="T3993" s="12">
        <f>(((I3993/60)/60)/24)+DATE(1970,1,1)</f>
        <v>41306.767812500002</v>
      </c>
    </row>
    <row r="3994" spans="1:20" ht="48" x14ac:dyDescent="0.2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5">
        <f>E3994/D3994</f>
        <v>9.1066666666666674E-3</v>
      </c>
      <c r="P3994" s="8">
        <f>E3994/L3994</f>
        <v>68.3</v>
      </c>
      <c r="Q3994" t="str">
        <f>LEFT(N3994, SEARCH("/", N3994,1)-1)</f>
        <v>technology</v>
      </c>
      <c r="R3994" t="str">
        <f>RIGHT(N3994,LEN(N3994)-SEARCH("/",N3994,1))</f>
        <v>web</v>
      </c>
      <c r="S3994" s="12">
        <f>(((J3994/60)/60)/24)+DATE(1970,1,1)</f>
        <v>42676.942164351851</v>
      </c>
      <c r="T3994" s="12">
        <f>(((I3994/60)/60)/24)+DATE(1970,1,1)</f>
        <v>42706.983831018515</v>
      </c>
    </row>
    <row r="3995" spans="1:20" ht="48" x14ac:dyDescent="0.2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5">
        <f>E3995/D3995</f>
        <v>9.7400000000000004E-3</v>
      </c>
      <c r="P3995" s="8">
        <f>E3995/L3995</f>
        <v>292.2</v>
      </c>
      <c r="Q3995" t="str">
        <f>LEFT(N3995, SEARCH("/", N3995,1)-1)</f>
        <v>technology</v>
      </c>
      <c r="R3995" t="str">
        <f>RIGHT(N3995,LEN(N3995)-SEARCH("/",N3995,1))</f>
        <v>web</v>
      </c>
      <c r="S3995" s="12">
        <f>(((J3995/60)/60)/24)+DATE(1970,1,1)</f>
        <v>42140.921064814815</v>
      </c>
      <c r="T3995" s="12">
        <f>(((I3995/60)/60)/24)+DATE(1970,1,1)</f>
        <v>42170.921064814815</v>
      </c>
    </row>
    <row r="3996" spans="1:20" ht="48" x14ac:dyDescent="0.2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5">
        <f>E3996/D3996</f>
        <v>3.933333333333333E-3</v>
      </c>
      <c r="P3996" s="8">
        <f>E3996/L3996</f>
        <v>84.285714285714292</v>
      </c>
      <c r="Q3996" t="str">
        <f>LEFT(N3996, SEARCH("/", N3996,1)-1)</f>
        <v>technology</v>
      </c>
      <c r="R3996" t="str">
        <f>RIGHT(N3996,LEN(N3996)-SEARCH("/",N3996,1))</f>
        <v>wearables</v>
      </c>
      <c r="S3996" s="12">
        <f>(((J3996/60)/60)/24)+DATE(1970,1,1)</f>
        <v>42737.663877314815</v>
      </c>
      <c r="T3996" s="12">
        <f>(((I3996/60)/60)/24)+DATE(1970,1,1)</f>
        <v>42767.663877314815</v>
      </c>
    </row>
    <row r="3997" spans="1:20" ht="48" x14ac:dyDescent="0.2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5">
        <f>E3997/D3997</f>
        <v>1.9259999999999999E-2</v>
      </c>
      <c r="P3997" s="8">
        <f>E3997/L3997</f>
        <v>160.5</v>
      </c>
      <c r="Q3997" t="str">
        <f>LEFT(N3997, SEARCH("/", N3997,1)-1)</f>
        <v>technology</v>
      </c>
      <c r="R3997" t="str">
        <f>RIGHT(N3997,LEN(N3997)-SEARCH("/",N3997,1))</f>
        <v>wearables</v>
      </c>
      <c r="S3997" s="12">
        <f>(((J3997/60)/60)/24)+DATE(1970,1,1)</f>
        <v>42185.058993055558</v>
      </c>
      <c r="T3997" s="12">
        <f>(((I3997/60)/60)/24)+DATE(1970,1,1)</f>
        <v>42230.058993055558</v>
      </c>
    </row>
    <row r="3998" spans="1:20" ht="48" x14ac:dyDescent="0.2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5">
        <f>E3998/D3998</f>
        <v>7.7886666666666673E-2</v>
      </c>
      <c r="P3998" s="8">
        <f>E3998/L3998</f>
        <v>292.07499999999999</v>
      </c>
      <c r="Q3998" t="str">
        <f>LEFT(N3998, SEARCH("/", N3998,1)-1)</f>
        <v>technology</v>
      </c>
      <c r="R3998" t="str">
        <f>RIGHT(N3998,LEN(N3998)-SEARCH("/",N3998,1))</f>
        <v>wearables</v>
      </c>
      <c r="S3998" s="12">
        <f>(((J3998/60)/60)/24)+DATE(1970,1,1)</f>
        <v>41926.29965277778</v>
      </c>
      <c r="T3998" s="12">
        <f>(((I3998/60)/60)/24)+DATE(1970,1,1)</f>
        <v>41956.334722222222</v>
      </c>
    </row>
    <row r="3999" spans="1:20" ht="48" x14ac:dyDescent="0.2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5">
        <f>E3999/D3999</f>
        <v>3.3673333333333333E-2</v>
      </c>
      <c r="P3999" s="8">
        <f>E3999/L3999</f>
        <v>34.128378378378379</v>
      </c>
      <c r="Q3999" t="str">
        <f>LEFT(N3999, SEARCH("/", N3999,1)-1)</f>
        <v>games</v>
      </c>
      <c r="R3999" t="str">
        <f>RIGHT(N3999,LEN(N3999)-SEARCH("/",N3999,1))</f>
        <v>video games</v>
      </c>
      <c r="S3999" s="12">
        <f>(((J3999/60)/60)/24)+DATE(1970,1,1)</f>
        <v>41445.962754629632</v>
      </c>
      <c r="T3999" s="12">
        <f>(((I3999/60)/60)/24)+DATE(1970,1,1)</f>
        <v>41490.962754629632</v>
      </c>
    </row>
    <row r="4000" spans="1:20" ht="48" x14ac:dyDescent="0.2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5">
        <f>E4000/D4000</f>
        <v>6.8399999999999997E-3</v>
      </c>
      <c r="P4000" s="8">
        <f>E4000/L4000</f>
        <v>342</v>
      </c>
      <c r="Q4000" t="str">
        <f>LEFT(N4000, SEARCH("/", N4000,1)-1)</f>
        <v>technology</v>
      </c>
      <c r="R4000" t="str">
        <f>RIGHT(N4000,LEN(N4000)-SEARCH("/",N4000,1))</f>
        <v>web</v>
      </c>
      <c r="S4000" s="12">
        <f>(((J4000/60)/60)/24)+DATE(1970,1,1)</f>
        <v>42528.626620370371</v>
      </c>
      <c r="T4000" s="12">
        <f>(((I4000/60)/60)/24)+DATE(1970,1,1)</f>
        <v>42573.626620370371</v>
      </c>
    </row>
    <row r="4001" spans="1:20" ht="32" x14ac:dyDescent="0.2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5">
        <f>E4001/D4001</f>
        <v>4.3333333333333331E-4</v>
      </c>
      <c r="P4001" s="8">
        <f>E4001/L4001</f>
        <v>16.25</v>
      </c>
      <c r="Q4001" t="str">
        <f>LEFT(N4001, SEARCH("/", N4001,1)-1)</f>
        <v>food</v>
      </c>
      <c r="R4001" t="str">
        <f>RIGHT(N4001,LEN(N4001)-SEARCH("/",N4001,1))</f>
        <v>restaurants</v>
      </c>
      <c r="S4001" s="12">
        <f>(((J4001/60)/60)/24)+DATE(1970,1,1)</f>
        <v>41809.155138888891</v>
      </c>
      <c r="T4001" s="12">
        <f>(((I4001/60)/60)/24)+DATE(1970,1,1)</f>
        <v>41839.155138888891</v>
      </c>
    </row>
    <row r="4002" spans="1:20" ht="32" x14ac:dyDescent="0.2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5">
        <f>E4002/D4002</f>
        <v>0.11436666666666667</v>
      </c>
      <c r="P4002" s="8">
        <f>E4002/L4002</f>
        <v>112.86184210526316</v>
      </c>
      <c r="Q4002" t="str">
        <f>LEFT(N4002, SEARCH("/", N4002,1)-1)</f>
        <v>technology</v>
      </c>
      <c r="R4002" t="str">
        <f>RIGHT(N4002,LEN(N4002)-SEARCH("/",N4002,1))</f>
        <v>space exploration</v>
      </c>
      <c r="S4002" s="12">
        <f>(((J4002/60)/60)/24)+DATE(1970,1,1)</f>
        <v>42767.688518518517</v>
      </c>
      <c r="T4002" s="12">
        <f>(((I4002/60)/60)/24)+DATE(1970,1,1)</f>
        <v>42806.791666666672</v>
      </c>
    </row>
    <row r="4003" spans="1:20" ht="48" x14ac:dyDescent="0.2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5">
        <f>E4003/D4003</f>
        <v>1.0224133333333334</v>
      </c>
      <c r="P4003" s="8">
        <f>E4003/L4003</f>
        <v>108.00140845070422</v>
      </c>
      <c r="Q4003" t="str">
        <f>LEFT(N4003, SEARCH("/", N4003,1)-1)</f>
        <v>theater</v>
      </c>
      <c r="R4003" t="str">
        <f>RIGHT(N4003,LEN(N4003)-SEARCH("/",N4003,1))</f>
        <v>spaces</v>
      </c>
      <c r="S4003" s="12">
        <f>(((J4003/60)/60)/24)+DATE(1970,1,1)</f>
        <v>42322.653749999998</v>
      </c>
      <c r="T4003" s="12">
        <f>(((I4003/60)/60)/24)+DATE(1970,1,1)</f>
        <v>42362.653749999998</v>
      </c>
    </row>
    <row r="4004" spans="1:20" ht="48" x14ac:dyDescent="0.2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5">
        <f>E4004/D4004</f>
        <v>0</v>
      </c>
      <c r="P4004" s="8" t="e">
        <f>E4004/L4004</f>
        <v>#DIV/0!</v>
      </c>
      <c r="Q4004" t="str">
        <f>LEFT(N4004, SEARCH("/", N4004,1)-1)</f>
        <v>theater</v>
      </c>
      <c r="R4004" t="str">
        <f>RIGHT(N4004,LEN(N4004)-SEARCH("/",N4004,1))</f>
        <v>plays</v>
      </c>
      <c r="S4004" s="12">
        <f>(((J4004/60)/60)/24)+DATE(1970,1,1)</f>
        <v>42171.743969907402</v>
      </c>
      <c r="T4004" s="12">
        <f>(((I4004/60)/60)/24)+DATE(1970,1,1)</f>
        <v>42201.743969907402</v>
      </c>
    </row>
    <row r="4005" spans="1:20" ht="32" x14ac:dyDescent="0.2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5">
        <f>E4005/D4005</f>
        <v>1.6666666666666666E-4</v>
      </c>
      <c r="P4005" s="8">
        <f>E4005/L4005</f>
        <v>25</v>
      </c>
      <c r="Q4005" t="str">
        <f>LEFT(N4005, SEARCH("/", N4005,1)-1)</f>
        <v>theater</v>
      </c>
      <c r="R4005" t="str">
        <f>RIGHT(N4005,LEN(N4005)-SEARCH("/",N4005,1))</f>
        <v>plays</v>
      </c>
      <c r="S4005" s="12">
        <f>(((J4005/60)/60)/24)+DATE(1970,1,1)</f>
        <v>42210.439768518518</v>
      </c>
      <c r="T4005" s="12">
        <f>(((I4005/60)/60)/24)+DATE(1970,1,1)</f>
        <v>42240.439768518518</v>
      </c>
    </row>
    <row r="4006" spans="1:20" ht="48" x14ac:dyDescent="0.2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5">
        <f>E4006/D4006</f>
        <v>0</v>
      </c>
      <c r="P4006" s="8" t="e">
        <f>E4006/L4006</f>
        <v>#DIV/0!</v>
      </c>
      <c r="Q4006" t="str">
        <f>LEFT(N4006, SEARCH("/", N4006,1)-1)</f>
        <v>theater</v>
      </c>
      <c r="R4006" t="str">
        <f>RIGHT(N4006,LEN(N4006)-SEARCH("/",N4006,1))</f>
        <v>musical</v>
      </c>
      <c r="S4006" s="12">
        <f>(((J4006/60)/60)/24)+DATE(1970,1,1)</f>
        <v>42226.694780092599</v>
      </c>
      <c r="T4006" s="12">
        <f>(((I4006/60)/60)/24)+DATE(1970,1,1)</f>
        <v>42261.694780092599</v>
      </c>
    </row>
    <row r="4007" spans="1:20" ht="48" x14ac:dyDescent="0.2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5">
        <f>E4007/D4007</f>
        <v>2.0000000000000002E-5</v>
      </c>
      <c r="P4007" s="8">
        <f>E4007/L4007</f>
        <v>1.5</v>
      </c>
      <c r="Q4007" t="str">
        <f>LEFT(N4007, SEARCH("/", N4007,1)-1)</f>
        <v>theater</v>
      </c>
      <c r="R4007" t="str">
        <f>RIGHT(N4007,LEN(N4007)-SEARCH("/",N4007,1))</f>
        <v>musical</v>
      </c>
      <c r="S4007" s="12">
        <f>(((J4007/60)/60)/24)+DATE(1970,1,1)</f>
        <v>41849.887037037035</v>
      </c>
      <c r="T4007" s="12">
        <f>(((I4007/60)/60)/24)+DATE(1970,1,1)</f>
        <v>41909.887037037035</v>
      </c>
    </row>
    <row r="4008" spans="1:20" ht="48" x14ac:dyDescent="0.2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5">
        <f>E4008/D4008</f>
        <v>1.6249999999999999E-4</v>
      </c>
      <c r="P4008" s="8">
        <f>E4008/L4008</f>
        <v>13</v>
      </c>
      <c r="Q4008" t="str">
        <f>LEFT(N4008, SEARCH("/", N4008,1)-1)</f>
        <v>games</v>
      </c>
      <c r="R4008" t="str">
        <f>RIGHT(N4008,LEN(N4008)-SEARCH("/",N4008,1))</f>
        <v>mobile games</v>
      </c>
      <c r="S4008" s="12">
        <f>(((J4008/60)/60)/24)+DATE(1970,1,1)</f>
        <v>42529.969131944439</v>
      </c>
      <c r="T4008" s="12">
        <f>(((I4008/60)/60)/24)+DATE(1970,1,1)</f>
        <v>42549.969131944439</v>
      </c>
    </row>
    <row r="4009" spans="1:20" ht="48" x14ac:dyDescent="0.2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5">
        <f>E4009/D4009</f>
        <v>4.9491375</v>
      </c>
      <c r="P4009" s="8">
        <f>E4009/L4009</f>
        <v>173.57781674704077</v>
      </c>
      <c r="Q4009" t="str">
        <f>LEFT(N4009, SEARCH("/", N4009,1)-1)</f>
        <v>technology</v>
      </c>
      <c r="R4009" t="str">
        <f>RIGHT(N4009,LEN(N4009)-SEARCH("/",N4009,1))</f>
        <v>hardware</v>
      </c>
      <c r="S4009" s="12">
        <f>(((J4009/60)/60)/24)+DATE(1970,1,1)</f>
        <v>42499.960810185185</v>
      </c>
      <c r="T4009" s="12">
        <f>(((I4009/60)/60)/24)+DATE(1970,1,1)</f>
        <v>42559.960810185185</v>
      </c>
    </row>
    <row r="4010" spans="1:20" ht="48" x14ac:dyDescent="0.2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>E4010/D4010</f>
        <v>0.5626326718299024</v>
      </c>
      <c r="P4010" s="8">
        <f>E4010/L4010</f>
        <v>790.83739837398377</v>
      </c>
      <c r="Q4010" t="str">
        <f>LEFT(N4010, SEARCH("/", N4010,1)-1)</f>
        <v>technology</v>
      </c>
      <c r="R4010" t="str">
        <f>RIGHT(N4010,LEN(N4010)-SEARCH("/",N4010,1))</f>
        <v>wearables</v>
      </c>
      <c r="S4010" s="12">
        <f>(((J4010/60)/60)/24)+DATE(1970,1,1)</f>
        <v>42395.309039351851</v>
      </c>
      <c r="T4010" s="12">
        <f>(((I4010/60)/60)/24)+DATE(1970,1,1)</f>
        <v>42425.309039351851</v>
      </c>
    </row>
    <row r="4011" spans="1:20" ht="32" x14ac:dyDescent="0.2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5">
        <f>E4011/D4011</f>
        <v>5.7142857142857145E-6</v>
      </c>
      <c r="P4011" s="8">
        <f>E4011/L4011</f>
        <v>1</v>
      </c>
      <c r="Q4011" t="str">
        <f>LEFT(N4011, SEARCH("/", N4011,1)-1)</f>
        <v>technology</v>
      </c>
      <c r="R4011" t="str">
        <f>RIGHT(N4011,LEN(N4011)-SEARCH("/",N4011,1))</f>
        <v>wearables</v>
      </c>
      <c r="S4011" s="12">
        <f>(((J4011/60)/60)/24)+DATE(1970,1,1)</f>
        <v>41815.927106481482</v>
      </c>
      <c r="T4011" s="12">
        <f>(((I4011/60)/60)/24)+DATE(1970,1,1)</f>
        <v>41845.927106481482</v>
      </c>
    </row>
    <row r="4012" spans="1:20" ht="64" x14ac:dyDescent="0.2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5">
        <f>E4012/D4012</f>
        <v>5.7142857142857142E-5</v>
      </c>
      <c r="P4012" s="8">
        <f>E4012/L4012</f>
        <v>10</v>
      </c>
      <c r="Q4012" t="str">
        <f>LEFT(N4012, SEARCH("/", N4012,1)-1)</f>
        <v>food</v>
      </c>
      <c r="R4012" t="str">
        <f>RIGHT(N4012,LEN(N4012)-SEARCH("/",N4012,1))</f>
        <v>food trucks</v>
      </c>
      <c r="S4012" s="12">
        <f>(((J4012/60)/60)/24)+DATE(1970,1,1)</f>
        <v>42746.019652777773</v>
      </c>
      <c r="T4012" s="12">
        <f>(((I4012/60)/60)/24)+DATE(1970,1,1)</f>
        <v>42800.541666666672</v>
      </c>
    </row>
    <row r="4013" spans="1:20" ht="48" x14ac:dyDescent="0.2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5">
        <f>E4013/D4013</f>
        <v>0</v>
      </c>
      <c r="P4013" s="8" t="e">
        <f>E4013/L4013</f>
        <v>#DIV/0!</v>
      </c>
      <c r="Q4013" t="str">
        <f>LEFT(N4013, SEARCH("/", N4013,1)-1)</f>
        <v>technology</v>
      </c>
      <c r="R4013" t="str">
        <f>RIGHT(N4013,LEN(N4013)-SEARCH("/",N4013,1))</f>
        <v>web</v>
      </c>
      <c r="S4013" s="12">
        <f>(((J4013/60)/60)/24)+DATE(1970,1,1)</f>
        <v>42322.011574074073</v>
      </c>
      <c r="T4013" s="12">
        <f>(((I4013/60)/60)/24)+DATE(1970,1,1)</f>
        <v>42367.011574074073</v>
      </c>
    </row>
    <row r="4014" spans="1:20" ht="32" x14ac:dyDescent="0.2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>E4014/D4014</f>
        <v>5.4334915642458101</v>
      </c>
      <c r="P4014" s="8">
        <f>E4014/L4014</f>
        <v>116.35303146309367</v>
      </c>
      <c r="Q4014" t="str">
        <f>LEFT(N4014, SEARCH("/", N4014,1)-1)</f>
        <v>technology</v>
      </c>
      <c r="R4014" t="str">
        <f>RIGHT(N4014,LEN(N4014)-SEARCH("/",N4014,1))</f>
        <v>hardware</v>
      </c>
      <c r="S4014" s="12">
        <f>(((J4014/60)/60)/24)+DATE(1970,1,1)</f>
        <v>41803.880659722221</v>
      </c>
      <c r="T4014" s="12">
        <f>(((I4014/60)/60)/24)+DATE(1970,1,1)</f>
        <v>41843.880659722221</v>
      </c>
    </row>
    <row r="4015" spans="1:20" ht="48" x14ac:dyDescent="0.2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5">
        <f>E4015/D4015</f>
        <v>1.1266666666666666E-2</v>
      </c>
      <c r="P4015" s="8">
        <f>E4015/L4015</f>
        <v>184.36363636363637</v>
      </c>
      <c r="Q4015" t="str">
        <f>LEFT(N4015, SEARCH("/", N4015,1)-1)</f>
        <v>technology</v>
      </c>
      <c r="R4015" t="str">
        <f>RIGHT(N4015,LEN(N4015)-SEARCH("/",N4015,1))</f>
        <v>wearables</v>
      </c>
      <c r="S4015" s="12">
        <f>(((J4015/60)/60)/24)+DATE(1970,1,1)</f>
        <v>42604.669675925921</v>
      </c>
      <c r="T4015" s="12">
        <f>(((I4015/60)/60)/24)+DATE(1970,1,1)</f>
        <v>42664.669675925921</v>
      </c>
    </row>
    <row r="4016" spans="1:20" ht="48" x14ac:dyDescent="0.2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5">
        <f>E4016/D4016</f>
        <v>1.1222222222222222E-2</v>
      </c>
      <c r="P4016" s="8">
        <f>E4016/L4016</f>
        <v>673.33333333333337</v>
      </c>
      <c r="Q4016" t="str">
        <f>LEFT(N4016, SEARCH("/", N4016,1)-1)</f>
        <v>publishing</v>
      </c>
      <c r="R4016" t="str">
        <f>RIGHT(N4016,LEN(N4016)-SEARCH("/",N4016,1))</f>
        <v>translations</v>
      </c>
      <c r="S4016" s="12">
        <f>(((J4016/60)/60)/24)+DATE(1970,1,1)</f>
        <v>42198.765844907408</v>
      </c>
      <c r="T4016" s="12">
        <f>(((I4016/60)/60)/24)+DATE(1970,1,1)</f>
        <v>42258.765844907408</v>
      </c>
    </row>
    <row r="4017" spans="1:20" ht="48" x14ac:dyDescent="0.2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5">
        <f>E4017/D4017</f>
        <v>0</v>
      </c>
      <c r="P4017" s="8" t="e">
        <f>E4017/L4017</f>
        <v>#DIV/0!</v>
      </c>
      <c r="Q4017" t="str">
        <f>LEFT(N4017, SEARCH("/", N4017,1)-1)</f>
        <v>photography</v>
      </c>
      <c r="R4017" t="str">
        <f>RIGHT(N4017,LEN(N4017)-SEARCH("/",N4017,1))</f>
        <v>people</v>
      </c>
      <c r="S4017" s="12">
        <f>(((J4017/60)/60)/24)+DATE(1970,1,1)</f>
        <v>42678.586655092593</v>
      </c>
      <c r="T4017" s="12">
        <f>(((I4017/60)/60)/24)+DATE(1970,1,1)</f>
        <v>42708.628321759257</v>
      </c>
    </row>
    <row r="4018" spans="1:20" ht="48" x14ac:dyDescent="0.2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5">
        <f>E4018/D4018</f>
        <v>0</v>
      </c>
      <c r="P4018" s="8" t="e">
        <f>E4018/L4018</f>
        <v>#DIV/0!</v>
      </c>
      <c r="Q4018" t="str">
        <f>LEFT(N4018, SEARCH("/", N4018,1)-1)</f>
        <v>food</v>
      </c>
      <c r="R4018" t="str">
        <f>RIGHT(N4018,LEN(N4018)-SEARCH("/",N4018,1))</f>
        <v>restaurants</v>
      </c>
      <c r="S4018" s="12">
        <f>(((J4018/60)/60)/24)+DATE(1970,1,1)</f>
        <v>42732.00681712963</v>
      </c>
      <c r="T4018" s="12">
        <f>(((I4018/60)/60)/24)+DATE(1970,1,1)</f>
        <v>42792.00681712963</v>
      </c>
    </row>
    <row r="4019" spans="1:20" ht="48" x14ac:dyDescent="0.2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5">
        <f>E4019/D4019</f>
        <v>1.1111111111111112E-4</v>
      </c>
      <c r="P4019" s="8">
        <f>E4019/L4019</f>
        <v>20</v>
      </c>
      <c r="Q4019" t="str">
        <f>LEFT(N4019, SEARCH("/", N4019,1)-1)</f>
        <v>theater</v>
      </c>
      <c r="R4019" t="str">
        <f>RIGHT(N4019,LEN(N4019)-SEARCH("/",N4019,1))</f>
        <v>plays</v>
      </c>
      <c r="S4019" s="12">
        <f>(((J4019/60)/60)/24)+DATE(1970,1,1)</f>
        <v>41929.266215277778</v>
      </c>
      <c r="T4019" s="12">
        <f>(((I4019/60)/60)/24)+DATE(1970,1,1)</f>
        <v>41968.823611111111</v>
      </c>
    </row>
    <row r="4020" spans="1:20" ht="48" x14ac:dyDescent="0.2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>E4020/D4020</f>
        <v>2.5683081313131315</v>
      </c>
      <c r="P4020" s="8">
        <f>E4020/L4020</f>
        <v>247.94003412969283</v>
      </c>
      <c r="Q4020" t="str">
        <f>LEFT(N4020, SEARCH("/", N4020,1)-1)</f>
        <v>technology</v>
      </c>
      <c r="R4020" t="str">
        <f>RIGHT(N4020,LEN(N4020)-SEARCH("/",N4020,1))</f>
        <v>hardware</v>
      </c>
      <c r="S4020" s="12">
        <f>(((J4020/60)/60)/24)+DATE(1970,1,1)</f>
        <v>42549.722962962958</v>
      </c>
      <c r="T4020" s="12">
        <f>(((I4020/60)/60)/24)+DATE(1970,1,1)</f>
        <v>42588.291666666672</v>
      </c>
    </row>
    <row r="4021" spans="1:20" ht="48" x14ac:dyDescent="0.2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5">
        <f>E4021/D4021</f>
        <v>0</v>
      </c>
      <c r="P4021" s="8" t="e">
        <f>E4021/L4021</f>
        <v>#DIV/0!</v>
      </c>
      <c r="Q4021" t="str">
        <f>LEFT(N4021, SEARCH("&amp;", N4021,1)-1)</f>
        <v xml:space="preserve">film </v>
      </c>
      <c r="R4021" t="str">
        <f>RIGHT(N4021,LEN(N4021)-SEARCH("&amp; ",N4021,1))</f>
        <v xml:space="preserve"> video/science fiction</v>
      </c>
      <c r="S4021" s="12">
        <f>(((J4021/60)/60)/24)+DATE(1970,1,1)</f>
        <v>42053.198287037041</v>
      </c>
      <c r="T4021" s="12">
        <f>(((I4021/60)/60)/24)+DATE(1970,1,1)</f>
        <v>42083.15662037037</v>
      </c>
    </row>
    <row r="4022" spans="1:20" ht="48" x14ac:dyDescent="0.2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5">
        <f>E4022/D4022</f>
        <v>1.25E-3</v>
      </c>
      <c r="P4022" s="8">
        <f>E4022/L4022</f>
        <v>250</v>
      </c>
      <c r="Q4022" t="str">
        <f>LEFT(N4022, SEARCH("&amp;", N4022,1)-1)</f>
        <v xml:space="preserve">film </v>
      </c>
      <c r="R4022" t="str">
        <f>RIGHT(N4022,LEN(N4022)-SEARCH("&amp; ",N4022,1))</f>
        <v xml:space="preserve"> video/animation</v>
      </c>
      <c r="S4022" s="12">
        <f>(((J4022/60)/60)/24)+DATE(1970,1,1)</f>
        <v>41466.552314814813</v>
      </c>
      <c r="T4022" s="12">
        <f>(((I4022/60)/60)/24)+DATE(1970,1,1)</f>
        <v>41496.552314814813</v>
      </c>
    </row>
    <row r="4023" spans="1:20" ht="48" x14ac:dyDescent="0.2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5">
        <f>E4023/D4023</f>
        <v>1.75E-3</v>
      </c>
      <c r="P4023" s="8">
        <f>E4023/L4023</f>
        <v>116.66666666666667</v>
      </c>
      <c r="Q4023" t="str">
        <f>LEFT(N4023, SEARCH("/", N4023,1)-1)</f>
        <v>technology</v>
      </c>
      <c r="R4023" t="str">
        <f>RIGHT(N4023,LEN(N4023)-SEARCH("/",N4023,1))</f>
        <v>web</v>
      </c>
      <c r="S4023" s="12">
        <f>(((J4023/60)/60)/24)+DATE(1970,1,1)</f>
        <v>42474.637824074074</v>
      </c>
      <c r="T4023" s="12">
        <f>(((I4023/60)/60)/24)+DATE(1970,1,1)</f>
        <v>42504.637824074074</v>
      </c>
    </row>
    <row r="4024" spans="1:20" ht="20" x14ac:dyDescent="0.2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5">
        <f>E4024/D4024</f>
        <v>9.0000000000000006E-5</v>
      </c>
      <c r="P4024" s="8">
        <f>E4024/L4024</f>
        <v>3</v>
      </c>
      <c r="Q4024" t="str">
        <f>LEFT(N4024, SEARCH("/", N4024,1)-1)</f>
        <v>technology</v>
      </c>
      <c r="R4024" t="str">
        <f>RIGHT(N4024,LEN(N4024)-SEARCH("/",N4024,1))</f>
        <v>web</v>
      </c>
      <c r="S4024" s="12">
        <f>(((J4024/60)/60)/24)+DATE(1970,1,1)</f>
        <v>42759.593310185184</v>
      </c>
      <c r="T4024" s="12">
        <f>(((I4024/60)/60)/24)+DATE(1970,1,1)</f>
        <v>42819.55164351852</v>
      </c>
    </row>
    <row r="4025" spans="1:20" ht="48" x14ac:dyDescent="0.2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5">
        <f>E4025/D4025</f>
        <v>3.5000000000000001E-3</v>
      </c>
      <c r="P4025" s="8">
        <f>E4025/L4025</f>
        <v>100</v>
      </c>
      <c r="Q4025" t="str">
        <f>LEFT(N4025, SEARCH("/", N4025,1)-1)</f>
        <v>technology</v>
      </c>
      <c r="R4025" t="str">
        <f>RIGHT(N4025,LEN(N4025)-SEARCH("/",N4025,1))</f>
        <v>wearables</v>
      </c>
      <c r="S4025" s="12">
        <f>(((J4025/60)/60)/24)+DATE(1970,1,1)</f>
        <v>42173.843240740738</v>
      </c>
      <c r="T4025" s="12">
        <f>(((I4025/60)/60)/24)+DATE(1970,1,1)</f>
        <v>42203.843240740738</v>
      </c>
    </row>
    <row r="4026" spans="1:20" ht="48" x14ac:dyDescent="0.2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5">
        <f>E4026/D4026</f>
        <v>4.0000000000000003E-5</v>
      </c>
      <c r="P4026" s="8">
        <f>E4026/L4026</f>
        <v>2</v>
      </c>
      <c r="Q4026" t="str">
        <f>LEFT(N4026, SEARCH("/", N4026,1)-1)</f>
        <v>technology</v>
      </c>
      <c r="R4026" t="str">
        <f>RIGHT(N4026,LEN(N4026)-SEARCH("/",N4026,1))</f>
        <v>wearables</v>
      </c>
      <c r="S4026" s="12">
        <f>(((J4026/60)/60)/24)+DATE(1970,1,1)</f>
        <v>41838.832152777781</v>
      </c>
      <c r="T4026" s="12">
        <f>(((I4026/60)/60)/24)+DATE(1970,1,1)</f>
        <v>41868.832152777781</v>
      </c>
    </row>
    <row r="4027" spans="1:20" ht="64" x14ac:dyDescent="0.2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5">
        <f>E4027/D4027</f>
        <v>0.21507499999999999</v>
      </c>
      <c r="P4027" s="8">
        <f>E4027/L4027</f>
        <v>1536.25</v>
      </c>
      <c r="Q4027" t="str">
        <f>LEFT(N4027, SEARCH("/", N4027,1)-1)</f>
        <v>technology</v>
      </c>
      <c r="R4027" t="str">
        <f>RIGHT(N4027,LEN(N4027)-SEARCH("/",N4027,1))</f>
        <v>wearables</v>
      </c>
      <c r="S4027" s="12">
        <f>(((J4027/60)/60)/24)+DATE(1970,1,1)</f>
        <v>42527.625671296293</v>
      </c>
      <c r="T4027" s="12">
        <f>(((I4027/60)/60)/24)+DATE(1970,1,1)</f>
        <v>42557.625671296293</v>
      </c>
    </row>
    <row r="4028" spans="1:20" ht="48" x14ac:dyDescent="0.2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5">
        <f>E4028/D4028</f>
        <v>0.57648750000000004</v>
      </c>
      <c r="P4028" s="8">
        <f>E4028/L4028</f>
        <v>343.14732142857144</v>
      </c>
      <c r="Q4028" t="str">
        <f>LEFT(N4028, SEARCH("/", N4028,1)-1)</f>
        <v>technology</v>
      </c>
      <c r="R4028" t="str">
        <f>RIGHT(N4028,LEN(N4028)-SEARCH("/",N4028,1))</f>
        <v>wearables</v>
      </c>
      <c r="S4028" s="12">
        <f>(((J4028/60)/60)/24)+DATE(1970,1,1)</f>
        <v>42675.66778935185</v>
      </c>
      <c r="T4028" s="12">
        <f>(((I4028/60)/60)/24)+DATE(1970,1,1)</f>
        <v>42712.207638888889</v>
      </c>
    </row>
    <row r="4029" spans="1:20" ht="64" x14ac:dyDescent="0.2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5">
        <f>E4029/D4029</f>
        <v>2.3345000000000001E-2</v>
      </c>
      <c r="P4029" s="8">
        <f>E4029/L4029</f>
        <v>424.45454545454544</v>
      </c>
      <c r="Q4029" t="str">
        <f>LEFT(N4029, SEARCH("/", N4029,1)-1)</f>
        <v>technology</v>
      </c>
      <c r="R4029" t="str">
        <f>RIGHT(N4029,LEN(N4029)-SEARCH("/",N4029,1))</f>
        <v>wearables</v>
      </c>
      <c r="S4029" s="12">
        <f>(((J4029/60)/60)/24)+DATE(1970,1,1)</f>
        <v>41921.263078703705</v>
      </c>
      <c r="T4029" s="12">
        <f>(((I4029/60)/60)/24)+DATE(1970,1,1)</f>
        <v>41973.957638888889</v>
      </c>
    </row>
    <row r="4030" spans="1:20" ht="32" x14ac:dyDescent="0.2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5">
        <f>E4030/D4030</f>
        <v>0.75051000000000001</v>
      </c>
      <c r="P4030" s="8">
        <f>E4030/L4030</f>
        <v>932.31055900621118</v>
      </c>
      <c r="Q4030" t="str">
        <f>LEFT(N4030, SEARCH("/", N4030,1)-1)</f>
        <v>technology</v>
      </c>
      <c r="R4030" t="str">
        <f>RIGHT(N4030,LEN(N4030)-SEARCH("/",N4030,1))</f>
        <v>wearables</v>
      </c>
      <c r="S4030" s="12">
        <f>(((J4030/60)/60)/24)+DATE(1970,1,1)</f>
        <v>42276.624803240738</v>
      </c>
      <c r="T4030" s="12">
        <f>(((I4030/60)/60)/24)+DATE(1970,1,1)</f>
        <v>42307.624803240738</v>
      </c>
    </row>
    <row r="4031" spans="1:20" ht="48" x14ac:dyDescent="0.2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5">
        <f>E4031/D4031</f>
        <v>5.7334999999999997E-2</v>
      </c>
      <c r="P4031" s="8">
        <f>E4031/L4031</f>
        <v>603.52631578947364</v>
      </c>
      <c r="Q4031" t="str">
        <f>LEFT(N4031, SEARCH("/", N4031,1)-1)</f>
        <v>technology</v>
      </c>
      <c r="R4031" t="str">
        <f>RIGHT(N4031,LEN(N4031)-SEARCH("/",N4031,1))</f>
        <v>wearables</v>
      </c>
      <c r="S4031" s="12">
        <f>(((J4031/60)/60)/24)+DATE(1970,1,1)</f>
        <v>42520.235486111109</v>
      </c>
      <c r="T4031" s="12">
        <f>(((I4031/60)/60)/24)+DATE(1970,1,1)</f>
        <v>42572.583333333328</v>
      </c>
    </row>
    <row r="4032" spans="1:20" ht="48" x14ac:dyDescent="0.2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5">
        <f>E4032/D4032</f>
        <v>1E-3</v>
      </c>
      <c r="P4032" s="8">
        <f>E4032/L4032</f>
        <v>100</v>
      </c>
      <c r="Q4032" t="str">
        <f>LEFT(N4032, SEARCH("/", N4032,1)-1)</f>
        <v>publishing</v>
      </c>
      <c r="R4032" t="str">
        <f>RIGHT(N4032,LEN(N4032)-SEARCH("/",N4032,1))</f>
        <v>translations</v>
      </c>
      <c r="S4032" s="12">
        <f>(((J4032/60)/60)/24)+DATE(1970,1,1)</f>
        <v>42013.915613425925</v>
      </c>
      <c r="T4032" s="12">
        <f>(((I4032/60)/60)/24)+DATE(1970,1,1)</f>
        <v>42043.915613425925</v>
      </c>
    </row>
    <row r="4033" spans="1:20" ht="48" x14ac:dyDescent="0.2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5">
        <f>E4033/D4033</f>
        <v>0</v>
      </c>
      <c r="P4033" s="8" t="e">
        <f>E4033/L4033</f>
        <v>#DIV/0!</v>
      </c>
      <c r="Q4033" t="str">
        <f>LEFT(N4033, SEARCH("/", N4033,1)-1)</f>
        <v>publishing</v>
      </c>
      <c r="R4033" t="str">
        <f>RIGHT(N4033,LEN(N4033)-SEARCH("/",N4033,1))</f>
        <v>translations</v>
      </c>
      <c r="S4033" s="12">
        <f>(((J4033/60)/60)/24)+DATE(1970,1,1)</f>
        <v>42115.936550925922</v>
      </c>
      <c r="T4033" s="12">
        <f>(((I4033/60)/60)/24)+DATE(1970,1,1)</f>
        <v>42146.225694444445</v>
      </c>
    </row>
    <row r="4034" spans="1:20" ht="32" x14ac:dyDescent="0.2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5">
        <f>E4034/D4034</f>
        <v>1.14901155</v>
      </c>
      <c r="P4034" s="8">
        <f>E4034/L4034</f>
        <v>282.65966789667897</v>
      </c>
      <c r="Q4034" t="str">
        <f>LEFT(N4034, SEARCH("/", N4034,1)-1)</f>
        <v>technology</v>
      </c>
      <c r="R4034" t="str">
        <f>RIGHT(N4034,LEN(N4034)-SEARCH("/",N4034,1))</f>
        <v>hardware</v>
      </c>
      <c r="S4034" s="12">
        <f>(((J4034/60)/60)/24)+DATE(1970,1,1)</f>
        <v>42290.460023148145</v>
      </c>
      <c r="T4034" s="12">
        <f>(((I4034/60)/60)/24)+DATE(1970,1,1)</f>
        <v>42327.207638888889</v>
      </c>
    </row>
    <row r="4035" spans="1:20" ht="48" x14ac:dyDescent="0.2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5">
        <f>E4035/D4035</f>
        <v>1.3849999999999999E-3</v>
      </c>
      <c r="P4035" s="8">
        <f>E4035/L4035</f>
        <v>23.083333333333332</v>
      </c>
      <c r="Q4035" t="str">
        <f>LEFT(N4035, SEARCH("/", N4035,1)-1)</f>
        <v>food</v>
      </c>
      <c r="R4035" t="str">
        <f>RIGHT(N4035,LEN(N4035)-SEARCH("/",N4035,1))</f>
        <v>food trucks</v>
      </c>
      <c r="S4035" s="12">
        <f>(((J4035/60)/60)/24)+DATE(1970,1,1)</f>
        <v>41837.829895833333</v>
      </c>
      <c r="T4035" s="12">
        <f>(((I4035/60)/60)/24)+DATE(1970,1,1)</f>
        <v>41897.829895833333</v>
      </c>
    </row>
    <row r="4036" spans="1:20" ht="48" x14ac:dyDescent="0.2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5">
        <f>E4036/D4036</f>
        <v>0.20424999999999999</v>
      </c>
      <c r="P4036" s="8">
        <f>E4036/L4036</f>
        <v>202.22772277227722</v>
      </c>
      <c r="Q4036" t="str">
        <f>LEFT(N4036, SEARCH("/", N4036,1)-1)</f>
        <v>theater</v>
      </c>
      <c r="R4036" t="str">
        <f>RIGHT(N4036,LEN(N4036)-SEARCH("/",N4036,1))</f>
        <v>spaces</v>
      </c>
      <c r="S4036" s="12">
        <f>(((J4036/60)/60)/24)+DATE(1970,1,1)</f>
        <v>42334.803923611107</v>
      </c>
      <c r="T4036" s="12">
        <f>(((I4036/60)/60)/24)+DATE(1970,1,1)</f>
        <v>42354.845833333333</v>
      </c>
    </row>
    <row r="4037" spans="1:20" ht="48" x14ac:dyDescent="0.2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5">
        <f>E4037/D4037</f>
        <v>5.0000000000000004E-6</v>
      </c>
      <c r="P4037" s="8">
        <f>E4037/L4037</f>
        <v>1</v>
      </c>
      <c r="Q4037" t="str">
        <f>LEFT(N4037, SEARCH("/", N4037,1)-1)</f>
        <v>theater</v>
      </c>
      <c r="R4037" t="str">
        <f>RIGHT(N4037,LEN(N4037)-SEARCH("/",N4037,1))</f>
        <v>plays</v>
      </c>
      <c r="S4037" s="12">
        <f>(((J4037/60)/60)/24)+DATE(1970,1,1)</f>
        <v>42433.825717592597</v>
      </c>
      <c r="T4037" s="12">
        <f>(((I4037/60)/60)/24)+DATE(1970,1,1)</f>
        <v>42493.784050925926</v>
      </c>
    </row>
    <row r="4038" spans="1:20" ht="32" x14ac:dyDescent="0.2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>E4038/D4038</f>
        <v>2.2302681818181819E-2</v>
      </c>
      <c r="P4038" s="8">
        <f>E4038/L4038</f>
        <v>39.569274193548388</v>
      </c>
      <c r="Q4038" t="str">
        <f>LEFT(N4038, SEARCH("&amp;", N4038,1)-1)</f>
        <v xml:space="preserve">film </v>
      </c>
      <c r="R4038" t="str">
        <f>RIGHT(N4038,LEN(N4038)-SEARCH("&amp; ",N4038,1))</f>
        <v xml:space="preserve"> video/animation</v>
      </c>
      <c r="S4038" s="12">
        <f>(((J4038/60)/60)/24)+DATE(1970,1,1)</f>
        <v>41757.975011574075</v>
      </c>
      <c r="T4038" s="12">
        <f>(((I4038/60)/60)/24)+DATE(1970,1,1)</f>
        <v>41793.165972222225</v>
      </c>
    </row>
    <row r="4039" spans="1:20" ht="32" x14ac:dyDescent="0.2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>E4039/D4039</f>
        <v>1.5227272727272728E-3</v>
      </c>
      <c r="P4039" s="8">
        <f>E4039/L4039</f>
        <v>55.833333333333336</v>
      </c>
      <c r="Q4039" t="str">
        <f>LEFT(N4039, SEARCH("/", N4039,1)-1)</f>
        <v>theater</v>
      </c>
      <c r="R4039" t="str">
        <f>RIGHT(N4039,LEN(N4039)-SEARCH("/",N4039,1))</f>
        <v>spaces</v>
      </c>
      <c r="S4039" s="12">
        <f>(((J4039/60)/60)/24)+DATE(1970,1,1)</f>
        <v>42245.274699074071</v>
      </c>
      <c r="T4039" s="12">
        <f>(((I4039/60)/60)/24)+DATE(1970,1,1)</f>
        <v>42275.274699074071</v>
      </c>
    </row>
    <row r="4040" spans="1:20" ht="48" x14ac:dyDescent="0.2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>E4040/D4040</f>
        <v>5.080888888888889E-2</v>
      </c>
      <c r="P4040" s="8">
        <f>E4040/L4040</f>
        <v>1270.2222222222222</v>
      </c>
      <c r="Q4040" t="str">
        <f>LEFT(N4040, SEARCH("/", N4040,1)-1)</f>
        <v>theater</v>
      </c>
      <c r="R4040" t="str">
        <f>RIGHT(N4040,LEN(N4040)-SEARCH("/",N4040,1))</f>
        <v>spaces</v>
      </c>
      <c r="S4040" s="12">
        <f>(((J4040/60)/60)/24)+DATE(1970,1,1)</f>
        <v>42065.818807870368</v>
      </c>
      <c r="T4040" s="12">
        <f>(((I4040/60)/60)/24)+DATE(1970,1,1)</f>
        <v>42125.777141203704</v>
      </c>
    </row>
    <row r="4041" spans="1:20" ht="48" x14ac:dyDescent="0.2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>E4041/D4041</f>
        <v>2.0833333333333335E-4</v>
      </c>
      <c r="P4041" s="8">
        <f>E4041/L4041</f>
        <v>50</v>
      </c>
      <c r="Q4041" t="str">
        <f>LEFT(N4041, SEARCH("/", N4041,1)-1)</f>
        <v>technology</v>
      </c>
      <c r="R4041" t="str">
        <f>RIGHT(N4041,LEN(N4041)-SEARCH("/",N4041,1))</f>
        <v>web</v>
      </c>
      <c r="S4041" s="12">
        <f>(((J4041/60)/60)/24)+DATE(1970,1,1)</f>
        <v>42321.283101851848</v>
      </c>
      <c r="T4041" s="12">
        <f>(((I4041/60)/60)/24)+DATE(1970,1,1)</f>
        <v>42351.283101851848</v>
      </c>
    </row>
    <row r="4042" spans="1:20" ht="48" x14ac:dyDescent="0.2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5">
        <f>E4042/D4042</f>
        <v>5.5999999999999995E-4</v>
      </c>
      <c r="P4042" s="8">
        <f>E4042/L4042</f>
        <v>28</v>
      </c>
      <c r="Q4042" t="str">
        <f>LEFT(N4042, SEARCH("&amp;", N4042,1)-1)</f>
        <v xml:space="preserve">film </v>
      </c>
      <c r="R4042" t="str">
        <f>RIGHT(N4042,LEN(N4042)-SEARCH("&amp; ",N4042,1))</f>
        <v xml:space="preserve"> video/science fiction</v>
      </c>
      <c r="S4042" s="12">
        <f>(((J4042/60)/60)/24)+DATE(1970,1,1)</f>
        <v>42113.550821759258</v>
      </c>
      <c r="T4042" s="12">
        <f>(((I4042/60)/60)/24)+DATE(1970,1,1)</f>
        <v>42173.550821759258</v>
      </c>
    </row>
    <row r="4043" spans="1:20" ht="48" x14ac:dyDescent="0.2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5">
        <f>E4043/D4043</f>
        <v>3.9999999999999998E-6</v>
      </c>
      <c r="P4043" s="8">
        <f>E4043/L4043</f>
        <v>1</v>
      </c>
      <c r="Q4043" t="str">
        <f>LEFT(N4043, SEARCH("/", N4043,1)-1)</f>
        <v>technology</v>
      </c>
      <c r="R4043" t="str">
        <f>RIGHT(N4043,LEN(N4043)-SEARCH("/",N4043,1))</f>
        <v>web</v>
      </c>
      <c r="S4043" s="12">
        <f>(((J4043/60)/60)/24)+DATE(1970,1,1)</f>
        <v>42433.737453703703</v>
      </c>
      <c r="T4043" s="12">
        <f>(((I4043/60)/60)/24)+DATE(1970,1,1)</f>
        <v>42493.695787037039</v>
      </c>
    </row>
    <row r="4044" spans="1:20" ht="48" x14ac:dyDescent="0.2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5">
        <f>E4044/D4044</f>
        <v>0.22878799999999999</v>
      </c>
      <c r="P4044" s="8">
        <f>E4044/L4044</f>
        <v>161.11830985915492</v>
      </c>
      <c r="Q4044" t="str">
        <f>LEFT(N4044, SEARCH("/", N4044,1)-1)</f>
        <v>technology</v>
      </c>
      <c r="R4044" t="str">
        <f>RIGHT(N4044,LEN(N4044)-SEARCH("/",N4044,1))</f>
        <v>wearables</v>
      </c>
      <c r="S4044" s="12">
        <f>(((J4044/60)/60)/24)+DATE(1970,1,1)</f>
        <v>42289.675173611111</v>
      </c>
      <c r="T4044" s="12">
        <f>(((I4044/60)/60)/24)+DATE(1970,1,1)</f>
        <v>42329.716840277775</v>
      </c>
    </row>
    <row r="4045" spans="1:20" ht="48" x14ac:dyDescent="0.2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5">
        <f>E4045/D4045</f>
        <v>1.16E-4</v>
      </c>
      <c r="P4045" s="8">
        <f>E4045/L4045</f>
        <v>5.8</v>
      </c>
      <c r="Q4045" t="str">
        <f>LEFT(N4045, SEARCH("/", N4045,1)-1)</f>
        <v>games</v>
      </c>
      <c r="R4045" t="str">
        <f>RIGHT(N4045,LEN(N4045)-SEARCH("/",N4045,1))</f>
        <v>video games</v>
      </c>
      <c r="S4045" s="12">
        <f>(((J4045/60)/60)/24)+DATE(1970,1,1)</f>
        <v>42412.934212962966</v>
      </c>
      <c r="T4045" s="12">
        <f>(((I4045/60)/60)/24)+DATE(1970,1,1)</f>
        <v>42442.892546296294</v>
      </c>
    </row>
    <row r="4046" spans="1:20" ht="48" x14ac:dyDescent="0.2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5">
        <f>E4046/D4046</f>
        <v>0.32028000000000001</v>
      </c>
      <c r="P4046" s="8">
        <f>E4046/L4046</f>
        <v>800.7</v>
      </c>
      <c r="Q4046" t="str">
        <f>LEFT(N4046, SEARCH("/", N4046,1)-1)</f>
        <v>technology</v>
      </c>
      <c r="R4046" t="str">
        <f>RIGHT(N4046,LEN(N4046)-SEARCH("/",N4046,1))</f>
        <v>wearables</v>
      </c>
      <c r="S4046" s="12">
        <f>(((J4046/60)/60)/24)+DATE(1970,1,1)</f>
        <v>42669.802303240736</v>
      </c>
      <c r="T4046" s="12">
        <f>(((I4046/60)/60)/24)+DATE(1970,1,1)</f>
        <v>42704.843969907408</v>
      </c>
    </row>
    <row r="4047" spans="1:20" ht="48" x14ac:dyDescent="0.2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5">
        <f>E4047/D4047</f>
        <v>1.3668E-2</v>
      </c>
      <c r="P4047" s="8">
        <f>E4047/L4047</f>
        <v>100.5</v>
      </c>
      <c r="Q4047" t="str">
        <f>LEFT(N4047, SEARCH("/", N4047,1)-1)</f>
        <v>technology</v>
      </c>
      <c r="R4047" t="str">
        <f>RIGHT(N4047,LEN(N4047)-SEARCH("/",N4047,1))</f>
        <v>wearables</v>
      </c>
      <c r="S4047" s="12">
        <f>(((J4047/60)/60)/24)+DATE(1970,1,1)</f>
        <v>42569.50409722222</v>
      </c>
      <c r="T4047" s="12">
        <f>(((I4047/60)/60)/24)+DATE(1970,1,1)</f>
        <v>42599.50409722222</v>
      </c>
    </row>
    <row r="4048" spans="1:20" ht="48" x14ac:dyDescent="0.2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5">
        <f>E4048/D4048</f>
        <v>0</v>
      </c>
      <c r="P4048" s="8" t="e">
        <f>E4048/L4048</f>
        <v>#DIV/0!</v>
      </c>
      <c r="Q4048" t="str">
        <f>LEFT(N4048, SEARCH("/", N4048,1)-1)</f>
        <v>games</v>
      </c>
      <c r="R4048" t="str">
        <f>RIGHT(N4048,LEN(N4048)-SEARCH("/",N4048,1))</f>
        <v>mobile games</v>
      </c>
      <c r="S4048" s="12">
        <f>(((J4048/60)/60)/24)+DATE(1970,1,1)</f>
        <v>42000.300243055557</v>
      </c>
      <c r="T4048" s="12">
        <f>(((I4048/60)/60)/24)+DATE(1970,1,1)</f>
        <v>42030.300243055557</v>
      </c>
    </row>
    <row r="4049" spans="1:20" ht="48" x14ac:dyDescent="0.2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5">
        <f>E4049/D4049</f>
        <v>1.2611835600000001</v>
      </c>
      <c r="P4049" s="8">
        <f>E4049/L4049</f>
        <v>64.570118779438872</v>
      </c>
      <c r="Q4049" t="str">
        <f>LEFT(N4049, SEARCH("/", N4049,1)-1)</f>
        <v>technology</v>
      </c>
      <c r="R4049" t="str">
        <f>RIGHT(N4049,LEN(N4049)-SEARCH("/",N4049,1))</f>
        <v>hardware</v>
      </c>
      <c r="S4049" s="12">
        <f>(((J4049/60)/60)/24)+DATE(1970,1,1)</f>
        <v>41744.290868055556</v>
      </c>
      <c r="T4049" s="12">
        <f>(((I4049/60)/60)/24)+DATE(1970,1,1)</f>
        <v>41774.290868055556</v>
      </c>
    </row>
    <row r="4050" spans="1:20" ht="48" x14ac:dyDescent="0.2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5">
        <f>E4050/D4050</f>
        <v>4.8960000000000002E-3</v>
      </c>
      <c r="P4050" s="8">
        <f>E4050/L4050</f>
        <v>306</v>
      </c>
      <c r="Q4050" t="str">
        <f>LEFT(N4050, SEARCH("/", N4050,1)-1)</f>
        <v>food</v>
      </c>
      <c r="R4050" t="str">
        <f>RIGHT(N4050,LEN(N4050)-SEARCH("/",N4050,1))</f>
        <v>food trucks</v>
      </c>
      <c r="S4050" s="12">
        <f>(((J4050/60)/60)/24)+DATE(1970,1,1)</f>
        <v>42252.277615740735</v>
      </c>
      <c r="T4050" s="12">
        <f>(((I4050/60)/60)/24)+DATE(1970,1,1)</f>
        <v>42282.277615740735</v>
      </c>
    </row>
    <row r="4051" spans="1:20" ht="48" x14ac:dyDescent="0.2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5">
        <f>E4051/D4051</f>
        <v>6.9999999999999999E-4</v>
      </c>
      <c r="P4051" s="8">
        <f>E4051/L4051</f>
        <v>87.5</v>
      </c>
      <c r="Q4051" t="str">
        <f>LEFT(N4051, SEARCH("/", N4051,1)-1)</f>
        <v>theater</v>
      </c>
      <c r="R4051" t="str">
        <f>RIGHT(N4051,LEN(N4051)-SEARCH("/",N4051,1))</f>
        <v>spaces</v>
      </c>
      <c r="S4051" s="12">
        <f>(((J4051/60)/60)/24)+DATE(1970,1,1)</f>
        <v>42263.691574074073</v>
      </c>
      <c r="T4051" s="12">
        <f>(((I4051/60)/60)/24)+DATE(1970,1,1)</f>
        <v>42293.691574074073</v>
      </c>
    </row>
    <row r="4052" spans="1:20" ht="48" x14ac:dyDescent="0.2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>E4052/D4052</f>
        <v>1.9116676082790633</v>
      </c>
      <c r="P4052" s="8">
        <f>E4052/L4052</f>
        <v>86.163845492085343</v>
      </c>
      <c r="Q4052" t="str">
        <f>LEFT(N4052, SEARCH("/", N4052,1)-1)</f>
        <v>technology</v>
      </c>
      <c r="R4052" t="str">
        <f>RIGHT(N4052,LEN(N4052)-SEARCH("/",N4052,1))</f>
        <v>hardware</v>
      </c>
      <c r="S4052" s="12">
        <f>(((J4052/60)/60)/24)+DATE(1970,1,1)</f>
        <v>41389.364849537036</v>
      </c>
      <c r="T4052" s="12">
        <f>(((I4052/60)/60)/24)+DATE(1970,1,1)</f>
        <v>41425.5</v>
      </c>
    </row>
    <row r="4053" spans="1:20" ht="48" x14ac:dyDescent="0.2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>E4053/D4053</f>
        <v>1.8689285714285714E-2</v>
      </c>
      <c r="P4053" s="8">
        <f>E4053/L4053</f>
        <v>307.8235294117647</v>
      </c>
      <c r="Q4053" t="str">
        <f>LEFT(N4053, SEARCH("/", N4053,1)-1)</f>
        <v>technology</v>
      </c>
      <c r="R4053" t="str">
        <f>RIGHT(N4053,LEN(N4053)-SEARCH("/",N4053,1))</f>
        <v>space exploration</v>
      </c>
      <c r="S4053" s="12">
        <f>(((J4053/60)/60)/24)+DATE(1970,1,1)</f>
        <v>42327.805659722217</v>
      </c>
      <c r="T4053" s="12">
        <f>(((I4053/60)/60)/24)+DATE(1970,1,1)</f>
        <v>42355.805659722217</v>
      </c>
    </row>
    <row r="4054" spans="1:20" ht="48" x14ac:dyDescent="0.2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5">
        <f>E4054/D4054</f>
        <v>0.50721666666666665</v>
      </c>
      <c r="P4054" s="8">
        <f>E4054/L4054</f>
        <v>117.68368136117556</v>
      </c>
      <c r="Q4054" t="str">
        <f>LEFT(N4054, SEARCH("&amp;", N4054,1)-1)</f>
        <v xml:space="preserve">film </v>
      </c>
      <c r="R4054" t="str">
        <f>RIGHT(N4054,LEN(N4054)-SEARCH("&amp; ",N4054,1))</f>
        <v xml:space="preserve"> video/drama</v>
      </c>
      <c r="S4054" s="12">
        <f>(((J4054/60)/60)/24)+DATE(1970,1,1)</f>
        <v>42556.583368055552</v>
      </c>
      <c r="T4054" s="12">
        <f>(((I4054/60)/60)/24)+DATE(1970,1,1)</f>
        <v>42586.583368055552</v>
      </c>
    </row>
    <row r="4055" spans="1:20" ht="48" x14ac:dyDescent="0.2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5">
        <f>E4055/D4055</f>
        <v>5.6613333333333335E-2</v>
      </c>
      <c r="P4055" s="8">
        <f>E4055/L4055</f>
        <v>182.6236559139785</v>
      </c>
      <c r="Q4055" t="str">
        <f>LEFT(N4055, SEARCH("/", N4055,1)-1)</f>
        <v>technology</v>
      </c>
      <c r="R4055" t="str">
        <f>RIGHT(N4055,LEN(N4055)-SEARCH("/",N4055,1))</f>
        <v>wearables</v>
      </c>
      <c r="S4055" s="12">
        <f>(((J4055/60)/60)/24)+DATE(1970,1,1)</f>
        <v>42586.295138888891</v>
      </c>
      <c r="T4055" s="12">
        <f>(((I4055/60)/60)/24)+DATE(1970,1,1)</f>
        <v>42626.295138888891</v>
      </c>
    </row>
    <row r="4056" spans="1:20" ht="48" x14ac:dyDescent="0.2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5">
        <f>E4056/D4056</f>
        <v>1.57189</v>
      </c>
      <c r="P4056" s="8">
        <f>E4056/L4056</f>
        <v>849.67027027027029</v>
      </c>
      <c r="Q4056" t="str">
        <f>LEFT(N4056, SEARCH("/", N4056,1)-1)</f>
        <v>photography</v>
      </c>
      <c r="R4056" t="str">
        <f>RIGHT(N4056,LEN(N4056)-SEARCH("/",N4056,1))</f>
        <v>photobooks</v>
      </c>
      <c r="S4056" s="12">
        <f>(((J4056/60)/60)/24)+DATE(1970,1,1)</f>
        <v>42415.253437499996</v>
      </c>
      <c r="T4056" s="12">
        <f>(((I4056/60)/60)/24)+DATE(1970,1,1)</f>
        <v>42445.211770833332</v>
      </c>
    </row>
    <row r="4057" spans="1:20" ht="48" x14ac:dyDescent="0.2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5">
        <f>E4057/D4057</f>
        <v>0</v>
      </c>
      <c r="P4057" s="8" t="e">
        <f>E4057/L4057</f>
        <v>#DIV/0!</v>
      </c>
      <c r="Q4057" t="str">
        <f>LEFT(N4057, SEARCH("/", N4057,1)-1)</f>
        <v>music</v>
      </c>
      <c r="R4057" t="str">
        <f>RIGHT(N4057,LEN(N4057)-SEARCH("/",N4057,1))</f>
        <v>faith</v>
      </c>
      <c r="S4057" s="12">
        <f>(((J4057/60)/60)/24)+DATE(1970,1,1)</f>
        <v>42796.069571759261</v>
      </c>
      <c r="T4057" s="12">
        <f>(((I4057/60)/60)/24)+DATE(1970,1,1)</f>
        <v>42826.027905092589</v>
      </c>
    </row>
    <row r="4058" spans="1:20" ht="48" x14ac:dyDescent="0.2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5">
        <f>E4058/D4058</f>
        <v>6.5900366666666668E-2</v>
      </c>
      <c r="P4058" s="8">
        <f>E4058/L4058</f>
        <v>63.569485530546629</v>
      </c>
      <c r="Q4058" t="str">
        <f>LEFT(N4058, SEARCH("/", N4058,1)-1)</f>
        <v>games</v>
      </c>
      <c r="R4058" t="str">
        <f>RIGHT(N4058,LEN(N4058)-SEARCH("/",N4058,1))</f>
        <v>video games</v>
      </c>
      <c r="S4058" s="12">
        <f>(((J4058/60)/60)/24)+DATE(1970,1,1)</f>
        <v>41264.853865740741</v>
      </c>
      <c r="T4058" s="12">
        <f>(((I4058/60)/60)/24)+DATE(1970,1,1)</f>
        <v>41309.853865740741</v>
      </c>
    </row>
    <row r="4059" spans="1:20" ht="20" x14ac:dyDescent="0.2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>E4059/D4059</f>
        <v>7.4837500000000001E-2</v>
      </c>
      <c r="P4059" s="8">
        <f>E4059/L4059</f>
        <v>177.39259259259259</v>
      </c>
      <c r="Q4059" t="str">
        <f>LEFT(N4059, SEARCH("/", N4059,1)-1)</f>
        <v>technology</v>
      </c>
      <c r="R4059" t="str">
        <f>RIGHT(N4059,LEN(N4059)-SEARCH("/",N4059,1))</f>
        <v>wearables</v>
      </c>
      <c r="S4059" s="12">
        <f>(((J4059/60)/60)/24)+DATE(1970,1,1)</f>
        <v>41809.473275462966</v>
      </c>
      <c r="T4059" s="12">
        <f>(((I4059/60)/60)/24)+DATE(1970,1,1)</f>
        <v>41845.125</v>
      </c>
    </row>
    <row r="4060" spans="1:20" ht="48" x14ac:dyDescent="0.2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5">
        <f>E4060/D4060</f>
        <v>0</v>
      </c>
      <c r="P4060" s="8" t="e">
        <f>E4060/L4060</f>
        <v>#DIV/0!</v>
      </c>
      <c r="Q4060" t="str">
        <f>LEFT(N4060, SEARCH("&amp;", N4060,1)-1)</f>
        <v xml:space="preserve">film </v>
      </c>
      <c r="R4060" t="str">
        <f>RIGHT(N4060,LEN(N4060)-SEARCH("&amp; ",N4060,1))</f>
        <v xml:space="preserve"> video/drama</v>
      </c>
      <c r="S4060" s="12">
        <f>(((J4060/60)/60)/24)+DATE(1970,1,1)</f>
        <v>42612.911712962959</v>
      </c>
      <c r="T4060" s="12">
        <f>(((I4060/60)/60)/24)+DATE(1970,1,1)</f>
        <v>42642.911712962959</v>
      </c>
    </row>
    <row r="4061" spans="1:20" ht="48" x14ac:dyDescent="0.2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5">
        <f>E4061/D4061</f>
        <v>0.11985714285714286</v>
      </c>
      <c r="P4061" s="8">
        <f>E4061/L4061</f>
        <v>2796.6666666666665</v>
      </c>
      <c r="Q4061" t="str">
        <f>LEFT(N4061, SEARCH("/", N4061,1)-1)</f>
        <v>theater</v>
      </c>
      <c r="R4061" t="str">
        <f>RIGHT(N4061,LEN(N4061)-SEARCH("/",N4061,1))</f>
        <v>spaces</v>
      </c>
      <c r="S4061" s="12">
        <f>(((J4061/60)/60)/24)+DATE(1970,1,1)</f>
        <v>42531.228437500002</v>
      </c>
      <c r="T4061" s="12">
        <f>(((I4061/60)/60)/24)+DATE(1970,1,1)</f>
        <v>42561.228437500002</v>
      </c>
    </row>
    <row r="4062" spans="1:20" ht="48" x14ac:dyDescent="0.2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>E4062/D4062</f>
        <v>9.1244548809124457E-5</v>
      </c>
      <c r="P4062" s="8">
        <f>E4062/L4062</f>
        <v>8.5</v>
      </c>
      <c r="Q4062" t="str">
        <f>LEFT(N4062, SEARCH("/", N4062,1)-1)</f>
        <v>games</v>
      </c>
      <c r="R4062" t="str">
        <f>RIGHT(N4062,LEN(N4062)-SEARCH("/",N4062,1))</f>
        <v>video games</v>
      </c>
      <c r="S4062" s="12">
        <f>(((J4062/60)/60)/24)+DATE(1970,1,1)</f>
        <v>41974.911087962959</v>
      </c>
      <c r="T4062" s="12">
        <f>(((I4062/60)/60)/24)+DATE(1970,1,1)</f>
        <v>42014.332638888889</v>
      </c>
    </row>
    <row r="4063" spans="1:20" ht="48" x14ac:dyDescent="0.2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>E4063/D4063</f>
        <v>0</v>
      </c>
      <c r="P4063" s="8" t="e">
        <f>E4063/L4063</f>
        <v>#DIV/0!</v>
      </c>
      <c r="Q4063" t="str">
        <f>LEFT(N4063, SEARCH("/", N4063,1)-1)</f>
        <v>theater</v>
      </c>
      <c r="R4063" t="str">
        <f>RIGHT(N4063,LEN(N4063)-SEARCH("/",N4063,1))</f>
        <v>musical</v>
      </c>
      <c r="S4063" s="12">
        <f>(((J4063/60)/60)/24)+DATE(1970,1,1)</f>
        <v>42469.951284722221</v>
      </c>
      <c r="T4063" s="12">
        <f>(((I4063/60)/60)/24)+DATE(1970,1,1)</f>
        <v>42499.951284722221</v>
      </c>
    </row>
    <row r="4064" spans="1:20" ht="32" x14ac:dyDescent="0.2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>E4064/D4064</f>
        <v>7.8947368421052633E-5</v>
      </c>
      <c r="P4064" s="8">
        <f>E4064/L4064</f>
        <v>15</v>
      </c>
      <c r="Q4064" t="str">
        <f>LEFT(N4064, SEARCH("&amp;", N4064,1)-1)</f>
        <v xml:space="preserve">film </v>
      </c>
      <c r="R4064" t="str">
        <f>RIGHT(N4064,LEN(N4064)-SEARCH("&amp; ",N4064,1))</f>
        <v xml:space="preserve"> video/science fiction</v>
      </c>
      <c r="S4064" s="12">
        <f>(((J4064/60)/60)/24)+DATE(1970,1,1)</f>
        <v>41875.077546296299</v>
      </c>
      <c r="T4064" s="12">
        <f>(((I4064/60)/60)/24)+DATE(1970,1,1)</f>
        <v>41905.077546296299</v>
      </c>
    </row>
    <row r="4065" spans="1:20" ht="32" x14ac:dyDescent="0.2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>E4065/D4065</f>
        <v>0.52570512820512816</v>
      </c>
      <c r="P4065" s="8">
        <f>E4065/L4065</f>
        <v>2928.9285714285716</v>
      </c>
      <c r="Q4065" t="str">
        <f>LEFT(N4065, SEARCH("/", N4065,1)-1)</f>
        <v>technology</v>
      </c>
      <c r="R4065" t="str">
        <f>RIGHT(N4065,LEN(N4065)-SEARCH("/",N4065,1))</f>
        <v>gadgets</v>
      </c>
      <c r="S4065" s="12">
        <f>(((J4065/60)/60)/24)+DATE(1970,1,1)</f>
        <v>42746.270057870366</v>
      </c>
      <c r="T4065" s="12">
        <f>(((I4065/60)/60)/24)+DATE(1970,1,1)</f>
        <v>42776.270057870366</v>
      </c>
    </row>
    <row r="4066" spans="1:20" ht="20" x14ac:dyDescent="0.2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>E4066/D4066</f>
        <v>6.9641025641025639E-3</v>
      </c>
      <c r="P4066" s="8">
        <f>E4066/L4066</f>
        <v>49.381818181818183</v>
      </c>
      <c r="Q4066" t="str">
        <f>LEFT(N4066, SEARCH("/", N4066,1)-1)</f>
        <v>games</v>
      </c>
      <c r="R4066" t="str">
        <f>RIGHT(N4066,LEN(N4066)-SEARCH("/",N4066,1))</f>
        <v>video games</v>
      </c>
      <c r="S4066" s="12">
        <f>(((J4066/60)/60)/24)+DATE(1970,1,1)</f>
        <v>41927.295694444445</v>
      </c>
      <c r="T4066" s="12">
        <f>(((I4066/60)/60)/24)+DATE(1970,1,1)</f>
        <v>41959.337361111116</v>
      </c>
    </row>
    <row r="4067" spans="1:20" ht="48" x14ac:dyDescent="0.2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>E4067/D4067</f>
        <v>2.6302771750000002</v>
      </c>
      <c r="P4067" s="8">
        <f>E4067/L4067</f>
        <v>272.35590732591254</v>
      </c>
      <c r="Q4067" t="str">
        <f>LEFT(N4067, SEARCH("/", N4067,1)-1)</f>
        <v>technology</v>
      </c>
      <c r="R4067" t="str">
        <f>RIGHT(N4067,LEN(N4067)-SEARCH("/",N4067,1))</f>
        <v>hardware</v>
      </c>
      <c r="S4067" s="12">
        <f>(((J4067/60)/60)/24)+DATE(1970,1,1)</f>
        <v>41561.500706018516</v>
      </c>
      <c r="T4067" s="12">
        <f>(((I4067/60)/60)/24)+DATE(1970,1,1)</f>
        <v>41593.166666666664</v>
      </c>
    </row>
    <row r="4068" spans="1:20" ht="48" x14ac:dyDescent="0.2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>E4068/D4068</f>
        <v>1.5125E-3</v>
      </c>
      <c r="P4068" s="8">
        <f>E4068/L4068</f>
        <v>201.66666666666666</v>
      </c>
      <c r="Q4068" t="str">
        <f>LEFT(N4068, SEARCH("/", N4068,1)-1)</f>
        <v>theater</v>
      </c>
      <c r="R4068" t="str">
        <f>RIGHT(N4068,LEN(N4068)-SEARCH("/",N4068,1))</f>
        <v>spaces</v>
      </c>
      <c r="S4068" s="12">
        <f>(((J4068/60)/60)/24)+DATE(1970,1,1)</f>
        <v>42255.791909722218</v>
      </c>
      <c r="T4068" s="12">
        <f>(((I4068/60)/60)/24)+DATE(1970,1,1)</f>
        <v>42285.791909722218</v>
      </c>
    </row>
    <row r="4069" spans="1:20" ht="48" x14ac:dyDescent="0.2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>E4069/D4069</f>
        <v>2.0000000000000001E-4</v>
      </c>
      <c r="P4069" s="8">
        <f>E4069/L4069</f>
        <v>90</v>
      </c>
      <c r="Q4069" t="str">
        <f>LEFT(N4069, SEARCH("/", N4069,1)-1)</f>
        <v>technology</v>
      </c>
      <c r="R4069" t="str">
        <f>RIGHT(N4069,LEN(N4069)-SEARCH("/",N4069,1))</f>
        <v>web</v>
      </c>
      <c r="S4069" s="12">
        <f>(((J4069/60)/60)/24)+DATE(1970,1,1)</f>
        <v>42384.306840277779</v>
      </c>
      <c r="T4069" s="12">
        <f>(((I4069/60)/60)/24)+DATE(1970,1,1)</f>
        <v>42443.958333333328</v>
      </c>
    </row>
    <row r="4070" spans="1:20" ht="48" x14ac:dyDescent="0.2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>E4070/D4070</f>
        <v>1.3028138528138528E-2</v>
      </c>
      <c r="P4070" s="8">
        <f>E4070/L4070</f>
        <v>859.85714285714289</v>
      </c>
      <c r="Q4070" t="str">
        <f>LEFT(N4070, SEARCH("/", N4070,1)-1)</f>
        <v>technology</v>
      </c>
      <c r="R4070" t="str">
        <f>RIGHT(N4070,LEN(N4070)-SEARCH("/",N4070,1))</f>
        <v>wearables</v>
      </c>
      <c r="S4070" s="12">
        <f>(((J4070/60)/60)/24)+DATE(1970,1,1)</f>
        <v>42697.74927083333</v>
      </c>
      <c r="T4070" s="12">
        <f>(((I4070/60)/60)/24)+DATE(1970,1,1)</f>
        <v>42727.74927083333</v>
      </c>
    </row>
    <row r="4071" spans="1:20" ht="48" x14ac:dyDescent="0.2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>E4071/D4071</f>
        <v>0</v>
      </c>
      <c r="P4071" s="8" t="e">
        <f>E4071/L4071</f>
        <v>#DIV/0!</v>
      </c>
      <c r="Q4071" t="str">
        <f>LEFT(N4071, SEARCH("/", N4071,1)-1)</f>
        <v>technology</v>
      </c>
      <c r="R4071" t="str">
        <f>RIGHT(N4071,LEN(N4071)-SEARCH("/",N4071,1))</f>
        <v>web</v>
      </c>
      <c r="S4071" s="12">
        <f>(((J4071/60)/60)/24)+DATE(1970,1,1)</f>
        <v>42198.775787037041</v>
      </c>
      <c r="T4071" s="12">
        <f>(((I4071/60)/60)/24)+DATE(1970,1,1)</f>
        <v>42227.775787037041</v>
      </c>
    </row>
    <row r="4072" spans="1:20" ht="48" x14ac:dyDescent="0.2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5">
        <f>E4072/D4072</f>
        <v>2.0000000000000002E-5</v>
      </c>
      <c r="P4072" s="8">
        <f>E4072/L4072</f>
        <v>10</v>
      </c>
      <c r="Q4072" t="str">
        <f>LEFT(N4072, SEARCH("&amp;", N4072,1)-1)</f>
        <v xml:space="preserve">film </v>
      </c>
      <c r="R4072" t="str">
        <f>RIGHT(N4072,LEN(N4072)-SEARCH("&amp; ",N4072,1))</f>
        <v xml:space="preserve"> video/science fiction</v>
      </c>
      <c r="S4072" s="12">
        <f>(((J4072/60)/60)/24)+DATE(1970,1,1)</f>
        <v>42514.434548611112</v>
      </c>
      <c r="T4072" s="12">
        <f>(((I4072/60)/60)/24)+DATE(1970,1,1)</f>
        <v>42554.434548611112</v>
      </c>
    </row>
    <row r="4073" spans="1:20" ht="32" x14ac:dyDescent="0.2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5">
        <f>E4073/D4073</f>
        <v>0</v>
      </c>
      <c r="P4073" s="8" t="e">
        <f>E4073/L4073</f>
        <v>#DIV/0!</v>
      </c>
      <c r="Q4073" t="str">
        <f>LEFT(N4073, SEARCH("&amp;", N4073,1)-1)</f>
        <v xml:space="preserve">film </v>
      </c>
      <c r="R4073" t="str">
        <f>RIGHT(N4073,LEN(N4073)-SEARCH("&amp; ",N4073,1))</f>
        <v xml:space="preserve"> video/drama</v>
      </c>
      <c r="S4073" s="12">
        <f>(((J4073/60)/60)/24)+DATE(1970,1,1)</f>
        <v>42304.955381944441</v>
      </c>
      <c r="T4073" s="12">
        <f>(((I4073/60)/60)/24)+DATE(1970,1,1)</f>
        <v>42334.997048611112</v>
      </c>
    </row>
    <row r="4074" spans="1:20" ht="48" x14ac:dyDescent="0.2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5">
        <f>E4074/D4074</f>
        <v>6.8999999999999997E-4</v>
      </c>
      <c r="P4074" s="8">
        <f>E4074/L4074</f>
        <v>69</v>
      </c>
      <c r="Q4074" t="str">
        <f>LEFT(N4074, SEARCH("&amp;", N4074,1)-1)</f>
        <v xml:space="preserve">film </v>
      </c>
      <c r="R4074" t="str">
        <f>RIGHT(N4074,LEN(N4074)-SEARCH("&amp; ",N4074,1))</f>
        <v xml:space="preserve"> video/drama</v>
      </c>
      <c r="S4074" s="12">
        <f>(((J4074/60)/60)/24)+DATE(1970,1,1)</f>
        <v>42556.690706018519</v>
      </c>
      <c r="T4074" s="12">
        <f>(((I4074/60)/60)/24)+DATE(1970,1,1)</f>
        <v>42616.690706018519</v>
      </c>
    </row>
    <row r="4075" spans="1:20" ht="64" x14ac:dyDescent="0.2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5">
        <f>E4075/D4075</f>
        <v>0</v>
      </c>
      <c r="P4075" s="8" t="e">
        <f>E4075/L4075</f>
        <v>#DIV/0!</v>
      </c>
      <c r="Q4075" t="str">
        <f>LEFT(N4075, SEARCH("/", N4075,1)-1)</f>
        <v>technology</v>
      </c>
      <c r="R4075" t="str">
        <f>RIGHT(N4075,LEN(N4075)-SEARCH("/",N4075,1))</f>
        <v>wearables</v>
      </c>
      <c r="S4075" s="12">
        <f>(((J4075/60)/60)/24)+DATE(1970,1,1)</f>
        <v>42189.673263888893</v>
      </c>
      <c r="T4075" s="12">
        <f>(((I4075/60)/60)/24)+DATE(1970,1,1)</f>
        <v>42219.673263888893</v>
      </c>
    </row>
    <row r="4076" spans="1:20" ht="48" x14ac:dyDescent="0.2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5">
        <f>E4076/D4076</f>
        <v>5.0347999999999997E-2</v>
      </c>
      <c r="P4076" s="8">
        <f>E4076/L4076</f>
        <v>267.80851063829789</v>
      </c>
      <c r="Q4076" t="str">
        <f>LEFT(N4076, SEARCH("/", N4076,1)-1)</f>
        <v>games</v>
      </c>
      <c r="R4076" t="str">
        <f>RIGHT(N4076,LEN(N4076)-SEARCH("/",N4076,1))</f>
        <v>video games</v>
      </c>
      <c r="S4076" s="12">
        <f>(((J4076/60)/60)/24)+DATE(1970,1,1)</f>
        <v>41486.537268518521</v>
      </c>
      <c r="T4076" s="12">
        <f>(((I4076/60)/60)/24)+DATE(1970,1,1)</f>
        <v>41516.537268518521</v>
      </c>
    </row>
    <row r="4077" spans="1:20" ht="32" x14ac:dyDescent="0.2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5">
        <f>E4077/D4077</f>
        <v>3.5704000000000004E-4</v>
      </c>
      <c r="P4077" s="8">
        <f>E4077/L4077</f>
        <v>17.852</v>
      </c>
      <c r="Q4077" t="str">
        <f>LEFT(N4077, SEARCH("/", N4077,1)-1)</f>
        <v>games</v>
      </c>
      <c r="R4077" t="str">
        <f>RIGHT(N4077,LEN(N4077)-SEARCH("/",N4077,1))</f>
        <v>video games</v>
      </c>
      <c r="S4077" s="12">
        <f>(((J4077/60)/60)/24)+DATE(1970,1,1)</f>
        <v>41009.847314814811</v>
      </c>
      <c r="T4077" s="12">
        <f>(((I4077/60)/60)/24)+DATE(1970,1,1)</f>
        <v>41069.847314814811</v>
      </c>
    </row>
    <row r="4078" spans="1:20" ht="48" x14ac:dyDescent="0.2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5">
        <f>E4078/D4078</f>
        <v>0</v>
      </c>
      <c r="P4078" s="8" t="e">
        <f>E4078/L4078</f>
        <v>#DIV/0!</v>
      </c>
      <c r="Q4078" t="str">
        <f>LEFT(N4078, SEARCH("/", N4078,1)-1)</f>
        <v>music</v>
      </c>
      <c r="R4078" t="str">
        <f>RIGHT(N4078,LEN(N4078)-SEARCH("/",N4078,1))</f>
        <v>world music</v>
      </c>
      <c r="S4078" s="12">
        <f>(((J4078/60)/60)/24)+DATE(1970,1,1)</f>
        <v>40568.972569444442</v>
      </c>
      <c r="T4078" s="12">
        <f>(((I4078/60)/60)/24)+DATE(1970,1,1)</f>
        <v>40598.972569444442</v>
      </c>
    </row>
    <row r="4079" spans="1:20" ht="32" x14ac:dyDescent="0.2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5">
        <f>E4079/D4079</f>
        <v>1.4999999999999999E-4</v>
      </c>
      <c r="P4079" s="8">
        <f>E4079/L4079</f>
        <v>25</v>
      </c>
      <c r="Q4079" t="str">
        <f>LEFT(N4079, SEARCH("/", N4079,1)-1)</f>
        <v>publishing</v>
      </c>
      <c r="R4079" t="str">
        <f>RIGHT(N4079,LEN(N4079)-SEARCH("/",N4079,1))</f>
        <v>translations</v>
      </c>
      <c r="S4079" s="12">
        <f>(((J4079/60)/60)/24)+DATE(1970,1,1)</f>
        <v>42529.730717592596</v>
      </c>
      <c r="T4079" s="12">
        <f>(((I4079/60)/60)/24)+DATE(1970,1,1)</f>
        <v>42559.730717592596</v>
      </c>
    </row>
    <row r="4080" spans="1:20" ht="48" x14ac:dyDescent="0.2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5">
        <f>E4080/D4080</f>
        <v>1.1199999999999999E-3</v>
      </c>
      <c r="P4080" s="8">
        <f>E4080/L4080</f>
        <v>50.909090909090907</v>
      </c>
      <c r="Q4080" t="str">
        <f>LEFT(N4080, SEARCH("/", N4080,1)-1)</f>
        <v>games</v>
      </c>
      <c r="R4080" t="str">
        <f>RIGHT(N4080,LEN(N4080)-SEARCH("/",N4080,1))</f>
        <v>video games</v>
      </c>
      <c r="S4080" s="12">
        <f>(((J4080/60)/60)/24)+DATE(1970,1,1)</f>
        <v>41255.833611111113</v>
      </c>
      <c r="T4080" s="12">
        <f>(((I4080/60)/60)/24)+DATE(1970,1,1)</f>
        <v>41285.833611111113</v>
      </c>
    </row>
    <row r="4081" spans="1:20" ht="64" x14ac:dyDescent="0.2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5">
        <f>E4081/D4081</f>
        <v>0</v>
      </c>
      <c r="P4081" s="8" t="e">
        <f>E4081/L4081</f>
        <v>#DIV/0!</v>
      </c>
      <c r="Q4081" t="str">
        <f>LEFT(N4081, SEARCH("/", N4081,1)-1)</f>
        <v>technology</v>
      </c>
      <c r="R4081" t="str">
        <f>RIGHT(N4081,LEN(N4081)-SEARCH("/",N4081,1))</f>
        <v>space exploration</v>
      </c>
      <c r="S4081" s="12">
        <f>(((J4081/60)/60)/24)+DATE(1970,1,1)</f>
        <v>42536.246620370366</v>
      </c>
      <c r="T4081" s="12">
        <f>(((I4081/60)/60)/24)+DATE(1970,1,1)</f>
        <v>42566.289583333331</v>
      </c>
    </row>
    <row r="4082" spans="1:20" ht="48" x14ac:dyDescent="0.2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5">
        <f>E4082/D4082</f>
        <v>8.4172839999999999E-2</v>
      </c>
      <c r="P4082" s="8">
        <f>E4082/L4082</f>
        <v>78.666205607476627</v>
      </c>
      <c r="Q4082" t="str">
        <f>LEFT(N4082, SEARCH("/", N4082,1)-1)</f>
        <v>technology</v>
      </c>
      <c r="R4082" t="str">
        <f>RIGHT(N4082,LEN(N4082)-SEARCH("/",N4082,1))</f>
        <v>space exploration</v>
      </c>
      <c r="S4082" s="12">
        <f>(((J4082/60)/60)/24)+DATE(1970,1,1)</f>
        <v>42226.313298611116</v>
      </c>
      <c r="T4082" s="12">
        <f>(((I4082/60)/60)/24)+DATE(1970,1,1)</f>
        <v>42256.313298611116</v>
      </c>
    </row>
    <row r="4083" spans="1:20" ht="48" x14ac:dyDescent="0.2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5">
        <f>E4083/D4083</f>
        <v>4.8000000000000001E-5</v>
      </c>
      <c r="P4083" s="8">
        <f>E4083/L4083</f>
        <v>2.6666666666666665</v>
      </c>
      <c r="Q4083" t="str">
        <f>LEFT(N4083, SEARCH("/", N4083,1)-1)</f>
        <v>theater</v>
      </c>
      <c r="R4083" t="str">
        <f>RIGHT(N4083,LEN(N4083)-SEARCH("/",N4083,1))</f>
        <v>spaces</v>
      </c>
      <c r="S4083" s="12">
        <f>(((J4083/60)/60)/24)+DATE(1970,1,1)</f>
        <v>42097.649224537032</v>
      </c>
      <c r="T4083" s="12">
        <f>(((I4083/60)/60)/24)+DATE(1970,1,1)</f>
        <v>42157.649224537032</v>
      </c>
    </row>
    <row r="4084" spans="1:20" ht="32" x14ac:dyDescent="0.2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5">
        <f>E4084/D4084</f>
        <v>3.0999999999999999E-3</v>
      </c>
      <c r="P4084" s="8">
        <f>E4084/L4084</f>
        <v>775</v>
      </c>
      <c r="Q4084" t="str">
        <f>LEFT(N4084, SEARCH("/", N4084,1)-1)</f>
        <v>theater</v>
      </c>
      <c r="R4084" t="str">
        <f>RIGHT(N4084,LEN(N4084)-SEARCH("/",N4084,1))</f>
        <v>spaces</v>
      </c>
      <c r="S4084" s="12">
        <f>(((J4084/60)/60)/24)+DATE(1970,1,1)</f>
        <v>42534.649571759262</v>
      </c>
      <c r="T4084" s="12">
        <f>(((I4084/60)/60)/24)+DATE(1970,1,1)</f>
        <v>42553.649571759262</v>
      </c>
    </row>
    <row r="4085" spans="1:20" ht="48" x14ac:dyDescent="0.2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>E4085/D4085</f>
        <v>0</v>
      </c>
      <c r="P4085" s="8" t="e">
        <f>E4085/L4085</f>
        <v>#DIV/0!</v>
      </c>
      <c r="Q4085" t="str">
        <f>LEFT(N4085, SEARCH("/", N4085,1)-1)</f>
        <v>technology</v>
      </c>
      <c r="R4085" t="str">
        <f>RIGHT(N4085,LEN(N4085)-SEARCH("/",N4085,1))</f>
        <v>web</v>
      </c>
      <c r="S4085" s="12">
        <f>(((J4085/60)/60)/24)+DATE(1970,1,1)</f>
        <v>41968.262314814812</v>
      </c>
      <c r="T4085" s="12">
        <f>(((I4085/60)/60)/24)+DATE(1970,1,1)</f>
        <v>42008.262314814812</v>
      </c>
    </row>
    <row r="4086" spans="1:20" ht="48" x14ac:dyDescent="0.2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>E4086/D4086</f>
        <v>9.0909090909090904E-5</v>
      </c>
      <c r="P4086" s="8">
        <f>E4086/L4086</f>
        <v>50</v>
      </c>
      <c r="Q4086" t="str">
        <f>LEFT(N4086, SEARCH("&amp;", N4086,1)-1)</f>
        <v xml:space="preserve">film </v>
      </c>
      <c r="R4086" t="str">
        <f>RIGHT(N4086,LEN(N4086)-SEARCH("&amp; ",N4086,1))</f>
        <v xml:space="preserve"> video/animation</v>
      </c>
      <c r="S4086" s="12">
        <f>(((J4086/60)/60)/24)+DATE(1970,1,1)</f>
        <v>41761.94258101852</v>
      </c>
      <c r="T4086" s="12">
        <f>(((I4086/60)/60)/24)+DATE(1970,1,1)</f>
        <v>41791.94258101852</v>
      </c>
    </row>
    <row r="4087" spans="1:20" ht="32" x14ac:dyDescent="0.2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>E4087/D4087</f>
        <v>3.2499999999999997E-5</v>
      </c>
      <c r="P4087" s="8">
        <f>E4087/L4087</f>
        <v>6.5</v>
      </c>
      <c r="Q4087" t="str">
        <f>LEFT(N4087, SEARCH("/", N4087,1)-1)</f>
        <v>theater</v>
      </c>
      <c r="R4087" t="str">
        <f>RIGHT(N4087,LEN(N4087)-SEARCH("/",N4087,1))</f>
        <v>spaces</v>
      </c>
      <c r="S4087" s="12">
        <f>(((J4087/60)/60)/24)+DATE(1970,1,1)</f>
        <v>41977.780104166668</v>
      </c>
      <c r="T4087" s="12">
        <f>(((I4087/60)/60)/24)+DATE(1970,1,1)</f>
        <v>42037.780104166668</v>
      </c>
    </row>
    <row r="4088" spans="1:20" ht="32" x14ac:dyDescent="0.2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>E4088/D4088</f>
        <v>5.8823529411764708E-5</v>
      </c>
      <c r="P4088" s="8">
        <f>E4088/L4088</f>
        <v>50</v>
      </c>
      <c r="Q4088" t="str">
        <f>LEFT(N4088, SEARCH("/", N4088,1)-1)</f>
        <v>technology</v>
      </c>
      <c r="R4088" t="str">
        <f>RIGHT(N4088,LEN(N4088)-SEARCH("/",N4088,1))</f>
        <v>web</v>
      </c>
      <c r="S4088" s="12">
        <f>(((J4088/60)/60)/24)+DATE(1970,1,1)</f>
        <v>42215.662314814821</v>
      </c>
      <c r="T4088" s="12">
        <f>(((I4088/60)/60)/24)+DATE(1970,1,1)</f>
        <v>42245.662314814821</v>
      </c>
    </row>
    <row r="4089" spans="1:20" ht="48" x14ac:dyDescent="0.2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>E4089/D4089</f>
        <v>2.2157147647256063E-2</v>
      </c>
      <c r="P4089" s="8">
        <f>E4089/L4089</f>
        <v>3304</v>
      </c>
      <c r="Q4089" t="str">
        <f>LEFT(N4089, SEARCH("/", N4089,1)-1)</f>
        <v>technology</v>
      </c>
      <c r="R4089" t="str">
        <f>RIGHT(N4089,LEN(N4089)-SEARCH("/",N4089,1))</f>
        <v>wearables</v>
      </c>
      <c r="S4089" s="12">
        <f>(((J4089/60)/60)/24)+DATE(1970,1,1)</f>
        <v>42749.059722222228</v>
      </c>
      <c r="T4089" s="12">
        <f>(((I4089/60)/60)/24)+DATE(1970,1,1)</f>
        <v>42809.018055555556</v>
      </c>
    </row>
    <row r="4090" spans="1:20" ht="48" x14ac:dyDescent="0.2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>E4090/D4090</f>
        <v>1.5900000000000001E-3</v>
      </c>
      <c r="P4090" s="8">
        <f>E4090/L4090</f>
        <v>71.55</v>
      </c>
      <c r="Q4090" t="str">
        <f>LEFT(N4090, SEARCH("/", N4090,1)-1)</f>
        <v>games</v>
      </c>
      <c r="R4090" t="str">
        <f>RIGHT(N4090,LEN(N4090)-SEARCH("/",N4090,1))</f>
        <v>video games</v>
      </c>
      <c r="S4090" s="12">
        <f>(((J4090/60)/60)/24)+DATE(1970,1,1)</f>
        <v>41692.135729166665</v>
      </c>
      <c r="T4090" s="12">
        <f>(((I4090/60)/60)/24)+DATE(1970,1,1)</f>
        <v>41722.0940625</v>
      </c>
    </row>
    <row r="4091" spans="1:20" ht="48" x14ac:dyDescent="0.2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5">
        <f>E4091/D4091</f>
        <v>1.7E-5</v>
      </c>
      <c r="P4091" s="8">
        <f>E4091/L4091</f>
        <v>5.666666666666667</v>
      </c>
      <c r="Q4091" t="str">
        <f>LEFT(N4091, SEARCH("&amp;", N4091,1)-1)</f>
        <v xml:space="preserve">film </v>
      </c>
      <c r="R4091" t="str">
        <f>RIGHT(N4091,LEN(N4091)-SEARCH("&amp; ",N4091,1))</f>
        <v xml:space="preserve"> video/drama</v>
      </c>
      <c r="S4091" s="12">
        <f>(((J4091/60)/60)/24)+DATE(1970,1,1)</f>
        <v>41899.792037037041</v>
      </c>
      <c r="T4091" s="12">
        <f>(((I4091/60)/60)/24)+DATE(1970,1,1)</f>
        <v>41929.792037037041</v>
      </c>
    </row>
    <row r="4092" spans="1:20" ht="32" x14ac:dyDescent="0.2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5">
        <f>E4092/D4092</f>
        <v>9.9999999999999995E-7</v>
      </c>
      <c r="P4092" s="8">
        <f>E4092/L4092</f>
        <v>1</v>
      </c>
      <c r="Q4092" t="str">
        <f>LEFT(N4092, SEARCH("/", N4092,1)-1)</f>
        <v>technology</v>
      </c>
      <c r="R4092" t="str">
        <f>RIGHT(N4092,LEN(N4092)-SEARCH("/",N4092,1))</f>
        <v>web</v>
      </c>
      <c r="S4092" s="12">
        <f>(((J4092/60)/60)/24)+DATE(1970,1,1)</f>
        <v>41865.583275462966</v>
      </c>
      <c r="T4092" s="12">
        <f>(((I4092/60)/60)/24)+DATE(1970,1,1)</f>
        <v>41925.583275462966</v>
      </c>
    </row>
    <row r="4093" spans="1:20" ht="48" x14ac:dyDescent="0.2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5">
        <f>E4093/D4093</f>
        <v>0.33559730999999998</v>
      </c>
      <c r="P4093" s="8">
        <f>E4093/L4093</f>
        <v>223.58248500999335</v>
      </c>
      <c r="Q4093" t="str">
        <f>LEFT(N4093, SEARCH("/", N4093,1)-1)</f>
        <v>technology</v>
      </c>
      <c r="R4093" t="str">
        <f>RIGHT(N4093,LEN(N4093)-SEARCH("/",N4093,1))</f>
        <v>space exploration</v>
      </c>
      <c r="S4093" s="12">
        <f>(((J4093/60)/60)/24)+DATE(1970,1,1)</f>
        <v>42689.582349537035</v>
      </c>
      <c r="T4093" s="12">
        <f>(((I4093/60)/60)/24)+DATE(1970,1,1)</f>
        <v>42725.332638888889</v>
      </c>
    </row>
    <row r="4094" spans="1:20" ht="20" x14ac:dyDescent="0.2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5">
        <f>E4094/D4094</f>
        <v>0</v>
      </c>
      <c r="P4094" s="8" t="e">
        <f>E4094/L4094</f>
        <v>#DIV/0!</v>
      </c>
      <c r="Q4094" t="str">
        <f>LEFT(N4094, SEARCH("/", N4094,1)-1)</f>
        <v>theater</v>
      </c>
      <c r="R4094" t="str">
        <f>RIGHT(N4094,LEN(N4094)-SEARCH("/",N4094,1))</f>
        <v>spaces</v>
      </c>
      <c r="S4094" s="12">
        <f>(((J4094/60)/60)/24)+DATE(1970,1,1)</f>
        <v>41834.784120370372</v>
      </c>
      <c r="T4094" s="12">
        <f>(((I4094/60)/60)/24)+DATE(1970,1,1)</f>
        <v>41864.784120370372</v>
      </c>
    </row>
    <row r="4095" spans="1:20" ht="48" x14ac:dyDescent="0.2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5">
        <f>E4095/D4095</f>
        <v>2.1029999999999998E-3</v>
      </c>
      <c r="P4095" s="8">
        <f>E4095/L4095</f>
        <v>420.6</v>
      </c>
      <c r="Q4095" t="str">
        <f>LEFT(N4095, SEARCH("/", N4095,1)-1)</f>
        <v>theater</v>
      </c>
      <c r="R4095" t="str">
        <f>RIGHT(N4095,LEN(N4095)-SEARCH("/",N4095,1))</f>
        <v>spaces</v>
      </c>
      <c r="S4095" s="12">
        <f>(((J4095/60)/60)/24)+DATE(1970,1,1)</f>
        <v>42237.181608796294</v>
      </c>
      <c r="T4095" s="12">
        <f>(((I4095/60)/60)/24)+DATE(1970,1,1)</f>
        <v>42267.181608796294</v>
      </c>
    </row>
    <row r="4096" spans="1:20" ht="48" x14ac:dyDescent="0.2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5">
        <f>E4096/D4096</f>
        <v>1.9999999999999999E-6</v>
      </c>
      <c r="P4096" s="8">
        <f>E4096/L4096</f>
        <v>1</v>
      </c>
      <c r="Q4096" t="str">
        <f>LEFT(N4096, SEARCH("/", N4096,1)-1)</f>
        <v>theater</v>
      </c>
      <c r="R4096" t="str">
        <f>RIGHT(N4096,LEN(N4096)-SEARCH("/",N4096,1))</f>
        <v>musical</v>
      </c>
      <c r="S4096" s="12">
        <f>(((J4096/60)/60)/24)+DATE(1970,1,1)</f>
        <v>42437.094490740739</v>
      </c>
      <c r="T4096" s="12">
        <f>(((I4096/60)/60)/24)+DATE(1970,1,1)</f>
        <v>42495.708333333328</v>
      </c>
    </row>
    <row r="4097" spans="1:20" ht="48" x14ac:dyDescent="0.2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>E4097/D4097</f>
        <v>9.8461538461538464E-5</v>
      </c>
      <c r="P4097" s="8">
        <f>E4097/L4097</f>
        <v>12.8</v>
      </c>
      <c r="Q4097" t="str">
        <f>LEFT(N4097, SEARCH("/", N4097,1)-1)</f>
        <v>theater</v>
      </c>
      <c r="R4097" t="str">
        <f>RIGHT(N4097,LEN(N4097)-SEARCH("/",N4097,1))</f>
        <v>spaces</v>
      </c>
      <c r="S4097" s="12">
        <f>(((J4097/60)/60)/24)+DATE(1970,1,1)</f>
        <v>42435.942083333335</v>
      </c>
      <c r="T4097" s="12">
        <f>(((I4097/60)/60)/24)+DATE(1970,1,1)</f>
        <v>42495.900416666671</v>
      </c>
    </row>
    <row r="4098" spans="1:20" ht="48" x14ac:dyDescent="0.2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>E4098/D4098</f>
        <v>8.4173998587352451E-3</v>
      </c>
      <c r="P4098" s="8">
        <f>E4098/L4098</f>
        <v>415.77777777777777</v>
      </c>
      <c r="Q4098" t="str">
        <f>LEFT(N4098, SEARCH("/", N4098,1)-1)</f>
        <v>theater</v>
      </c>
      <c r="R4098" t="str">
        <f>RIGHT(N4098,LEN(N4098)-SEARCH("/",N4098,1))</f>
        <v>spaces</v>
      </c>
      <c r="S4098" s="12">
        <f>(((J4098/60)/60)/24)+DATE(1970,1,1)</f>
        <v>42055.713368055556</v>
      </c>
      <c r="T4098" s="12">
        <f>(((I4098/60)/60)/24)+DATE(1970,1,1)</f>
        <v>42085.671701388885</v>
      </c>
    </row>
    <row r="4099" spans="1:20" ht="64" x14ac:dyDescent="0.2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>E4099/D4099</f>
        <v>6.0000000000000002E-5</v>
      </c>
      <c r="P4099" s="8">
        <f>E4099/L4099</f>
        <v>20.25</v>
      </c>
      <c r="Q4099" t="str">
        <f>LEFT(N4099, SEARCH("&amp;", N4099,1)-1)</f>
        <v xml:space="preserve">film </v>
      </c>
      <c r="R4099" t="str">
        <f>RIGHT(N4099,LEN(N4099)-SEARCH("&amp; ",N4099,1))</f>
        <v xml:space="preserve"> video/science fiction</v>
      </c>
      <c r="S4099" s="12">
        <f>(((J4099/60)/60)/24)+DATE(1970,1,1)</f>
        <v>42168.559432870374</v>
      </c>
      <c r="T4099" s="12">
        <f>(((I4099/60)/60)/24)+DATE(1970,1,1)</f>
        <v>42208.559432870374</v>
      </c>
    </row>
    <row r="4100" spans="1:20" ht="48" x14ac:dyDescent="0.2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5">
        <f>E4100/D4100</f>
        <v>0</v>
      </c>
      <c r="P4100" s="8" t="e">
        <f>E4100/L4100</f>
        <v>#DIV/0!</v>
      </c>
      <c r="Q4100" t="str">
        <f>LEFT(N4100, SEARCH("&amp;", N4100,1)-1)</f>
        <v xml:space="preserve">film </v>
      </c>
      <c r="R4100" t="str">
        <f>RIGHT(N4100,LEN(N4100)-SEARCH("&amp; ",N4100,1))</f>
        <v xml:space="preserve"> video/drama</v>
      </c>
      <c r="S4100" s="12">
        <f>(((J4100/60)/60)/24)+DATE(1970,1,1)</f>
        <v>42482.048032407409</v>
      </c>
      <c r="T4100" s="12">
        <f>(((I4100/60)/60)/24)+DATE(1970,1,1)</f>
        <v>42512.045138888891</v>
      </c>
    </row>
    <row r="4101" spans="1:20" ht="48" x14ac:dyDescent="0.2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5">
        <f>E4101/D4101</f>
        <v>0</v>
      </c>
      <c r="P4101" s="8" t="e">
        <f>E4101/L4101</f>
        <v>#DIV/0!</v>
      </c>
      <c r="Q4101" t="str">
        <f>LEFT(N4101, SEARCH("&amp;", N4101,1)-1)</f>
        <v xml:space="preserve">film </v>
      </c>
      <c r="R4101" t="str">
        <f>RIGHT(N4101,LEN(N4101)-SEARCH("&amp; ",N4101,1))</f>
        <v xml:space="preserve"> video/drama</v>
      </c>
      <c r="S4101" s="12">
        <f>(((J4101/60)/60)/24)+DATE(1970,1,1)</f>
        <v>42341.958923611113</v>
      </c>
      <c r="T4101" s="12">
        <f>(((I4101/60)/60)/24)+DATE(1970,1,1)</f>
        <v>42371.958923611113</v>
      </c>
    </row>
    <row r="4102" spans="1:20" ht="20" x14ac:dyDescent="0.2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5">
        <f>E4102/D4102</f>
        <v>0</v>
      </c>
      <c r="P4102" s="8" t="e">
        <f>E4102/L4102</f>
        <v>#DIV/0!</v>
      </c>
      <c r="Q4102" t="str">
        <f>LEFT(N4102, SEARCH("/", N4102,1)-1)</f>
        <v>theater</v>
      </c>
      <c r="R4102" t="str">
        <f>RIGHT(N4102,LEN(N4102)-SEARCH("/",N4102,1))</f>
        <v>spaces</v>
      </c>
      <c r="S4102" s="12">
        <f>(((J4102/60)/60)/24)+DATE(1970,1,1)</f>
        <v>42346.20685185185</v>
      </c>
      <c r="T4102" s="12">
        <f>(((I4102/60)/60)/24)+DATE(1970,1,1)</f>
        <v>42376.20685185185</v>
      </c>
    </row>
    <row r="4103" spans="1:20" ht="64" x14ac:dyDescent="0.2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5">
        <f>E4103/D4103</f>
        <v>0</v>
      </c>
      <c r="P4103" s="8" t="e">
        <f>E4103/L4103</f>
        <v>#DIV/0!</v>
      </c>
      <c r="Q4103" t="str">
        <f>LEFT(N4103, SEARCH("&amp;", N4103,1)-1)</f>
        <v xml:space="preserve">film </v>
      </c>
      <c r="R4103" t="str">
        <f>RIGHT(N4103,LEN(N4103)-SEARCH("&amp; ",N4103,1))</f>
        <v xml:space="preserve"> video/drama</v>
      </c>
      <c r="S4103" s="12">
        <f>(((J4103/60)/60)/24)+DATE(1970,1,1)</f>
        <v>42243.961273148147</v>
      </c>
      <c r="T4103" s="12">
        <f>(((I4103/60)/60)/24)+DATE(1970,1,1)</f>
        <v>42278</v>
      </c>
    </row>
    <row r="4104" spans="1:20" ht="48" x14ac:dyDescent="0.2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5">
        <f>E4104/D4104</f>
        <v>0</v>
      </c>
      <c r="P4104" s="8" t="e">
        <f>E4104/L4104</f>
        <v>#DIV/0!</v>
      </c>
      <c r="Q4104" t="str">
        <f>LEFT(N4104, SEARCH("&amp;", N4104,1)-1)</f>
        <v xml:space="preserve">film </v>
      </c>
      <c r="R4104" t="str">
        <f>RIGHT(N4104,LEN(N4104)-SEARCH("&amp; ",N4104,1))</f>
        <v xml:space="preserve"> video/drama</v>
      </c>
      <c r="S4104" s="12">
        <f>(((J4104/60)/60)/24)+DATE(1970,1,1)</f>
        <v>42135.67050925926</v>
      </c>
      <c r="T4104" s="12">
        <f>(((I4104/60)/60)/24)+DATE(1970,1,1)</f>
        <v>42195.67050925926</v>
      </c>
    </row>
    <row r="4105" spans="1:20" ht="48" x14ac:dyDescent="0.2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5">
        <f>E4105/D4105</f>
        <v>1.8799999999999999E-4</v>
      </c>
      <c r="P4105" s="8">
        <f>E4105/L4105</f>
        <v>53.714285714285715</v>
      </c>
      <c r="Q4105" t="str">
        <f>LEFT(N4105, SEARCH("/", N4105,1)-1)</f>
        <v>theater</v>
      </c>
      <c r="R4105" t="str">
        <f>RIGHT(N4105,LEN(N4105)-SEARCH("/",N4105,1))</f>
        <v>spaces</v>
      </c>
      <c r="S4105" s="12">
        <f>(((J4105/60)/60)/24)+DATE(1970,1,1)</f>
        <v>41940.028287037036</v>
      </c>
      <c r="T4105" s="12">
        <f>(((I4105/60)/60)/24)+DATE(1970,1,1)</f>
        <v>42000.0699537037</v>
      </c>
    </row>
    <row r="4106" spans="1:20" ht="32" x14ac:dyDescent="0.2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>E4106/D4106</f>
        <v>3.9999999999999998E-7</v>
      </c>
      <c r="P4106" s="8">
        <f>E4106/L4106</f>
        <v>1</v>
      </c>
      <c r="Q4106" t="str">
        <f>LEFT(N4106, SEARCH("/", N4106,1)-1)</f>
        <v>technology</v>
      </c>
      <c r="R4106" t="str">
        <f>RIGHT(N4106,LEN(N4106)-SEARCH("/",N4106,1))</f>
        <v>web</v>
      </c>
      <c r="S4106" s="12">
        <f>(((J4106/60)/60)/24)+DATE(1970,1,1)</f>
        <v>41908.650347222225</v>
      </c>
      <c r="T4106" s="12">
        <f>(((I4106/60)/60)/24)+DATE(1970,1,1)</f>
        <v>41968.692013888889</v>
      </c>
    </row>
    <row r="4107" spans="1:20" ht="48" x14ac:dyDescent="0.2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>E4107/D4107</f>
        <v>2.3035714285714285E-4</v>
      </c>
      <c r="P4107" s="8">
        <f>E4107/L4107</f>
        <v>92.142857142857139</v>
      </c>
      <c r="Q4107" t="str">
        <f>LEFT(N4107, SEARCH("/", N4107,1)-1)</f>
        <v>theater</v>
      </c>
      <c r="R4107" t="str">
        <f>RIGHT(N4107,LEN(N4107)-SEARCH("/",N4107,1))</f>
        <v>spaces</v>
      </c>
      <c r="S4107" s="12">
        <f>(((J4107/60)/60)/24)+DATE(1970,1,1)</f>
        <v>42111.684027777781</v>
      </c>
      <c r="T4107" s="12">
        <f>(((I4107/60)/60)/24)+DATE(1970,1,1)</f>
        <v>42169.804861111115</v>
      </c>
    </row>
    <row r="4108" spans="1:20" ht="48" x14ac:dyDescent="0.2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>E4108/D4108</f>
        <v>5.9999999999999995E-4</v>
      </c>
      <c r="P4108" s="8">
        <f>E4108/L4108</f>
        <v>300</v>
      </c>
      <c r="Q4108" t="str">
        <f>LEFT(N4108, SEARCH("/", N4108,1)-1)</f>
        <v>theater</v>
      </c>
      <c r="R4108" t="str">
        <f>RIGHT(N4108,LEN(N4108)-SEARCH("/",N4108,1))</f>
        <v>musical</v>
      </c>
      <c r="S4108" s="12">
        <f>(((J4108/60)/60)/24)+DATE(1970,1,1)</f>
        <v>42157.598090277781</v>
      </c>
      <c r="T4108" s="12">
        <f>(((I4108/60)/60)/24)+DATE(1970,1,1)</f>
        <v>42217.583333333328</v>
      </c>
    </row>
    <row r="4109" spans="1:20" ht="48" x14ac:dyDescent="0.2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>E4109/D4109</f>
        <v>0</v>
      </c>
      <c r="P4109" s="8" t="e">
        <f>E4109/L4109</f>
        <v>#DIV/0!</v>
      </c>
      <c r="Q4109" t="str">
        <f>LEFT(N4109, SEARCH("/", N4109,1)-1)</f>
        <v>theater</v>
      </c>
      <c r="R4109" t="str">
        <f>RIGHT(N4109,LEN(N4109)-SEARCH("/",N4109,1))</f>
        <v>spaces</v>
      </c>
      <c r="S4109" s="12">
        <f>(((J4109/60)/60)/24)+DATE(1970,1,1)</f>
        <v>42362.36518518519</v>
      </c>
      <c r="T4109" s="12">
        <f>(((I4109/60)/60)/24)+DATE(1970,1,1)</f>
        <v>42392.36518518519</v>
      </c>
    </row>
    <row r="4110" spans="1:20" ht="48" x14ac:dyDescent="0.2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>E4110/D4110</f>
        <v>0</v>
      </c>
      <c r="P4110" s="8" t="e">
        <f>E4110/L4110</f>
        <v>#DIV/0!</v>
      </c>
      <c r="Q4110" t="str">
        <f>LEFT(N4110, SEARCH("&amp;", N4110,1)-1)</f>
        <v xml:space="preserve">film </v>
      </c>
      <c r="R4110" t="str">
        <f>RIGHT(N4110,LEN(N4110)-SEARCH("&amp; ",N4110,1))</f>
        <v xml:space="preserve"> video/drama</v>
      </c>
      <c r="S4110" s="12">
        <f>(((J4110/60)/60)/24)+DATE(1970,1,1)</f>
        <v>42135.235254629632</v>
      </c>
      <c r="T4110" s="12">
        <f>(((I4110/60)/60)/24)+DATE(1970,1,1)</f>
        <v>42195.235254629632</v>
      </c>
    </row>
    <row r="4111" spans="1:20" ht="48" x14ac:dyDescent="0.2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>E4111/D4111</f>
        <v>1.3750000000000001E-4</v>
      </c>
      <c r="P4111" s="8">
        <f>E4111/L4111</f>
        <v>550</v>
      </c>
      <c r="Q4111" t="str">
        <f>LEFT(N4111, SEARCH("/", N4111,1)-1)</f>
        <v>technology</v>
      </c>
      <c r="R4111" t="str">
        <f>RIGHT(N4111,LEN(N4111)-SEARCH("/",N4111,1))</f>
        <v>makerspaces</v>
      </c>
      <c r="S4111" s="12">
        <f>(((J4111/60)/60)/24)+DATE(1970,1,1)</f>
        <v>42241.798206018517</v>
      </c>
      <c r="T4111" s="12">
        <f>(((I4111/60)/60)/24)+DATE(1970,1,1)</f>
        <v>42271.798206018517</v>
      </c>
    </row>
    <row r="4112" spans="1:20" ht="48" x14ac:dyDescent="0.2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>E4112/D4112</f>
        <v>0</v>
      </c>
      <c r="P4112" s="8" t="e">
        <f>E4112/L4112</f>
        <v>#DIV/0!</v>
      </c>
      <c r="Q4112" t="str">
        <f>LEFT(N4112, SEARCH("&amp;", N4112,1)-1)</f>
        <v xml:space="preserve">film </v>
      </c>
      <c r="R4112" t="str">
        <f>RIGHT(N4112,LEN(N4112)-SEARCH("&amp; ",N4112,1))</f>
        <v xml:space="preserve"> video/animation</v>
      </c>
      <c r="S4112" s="12">
        <f>(((J4112/60)/60)/24)+DATE(1970,1,1)</f>
        <v>42596.03506944445</v>
      </c>
      <c r="T4112" s="12">
        <f>(((I4112/60)/60)/24)+DATE(1970,1,1)</f>
        <v>42656.03506944445</v>
      </c>
    </row>
    <row r="4113" spans="1:20" ht="48" x14ac:dyDescent="0.2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>E4113/D4113</f>
        <v>0</v>
      </c>
      <c r="P4113" s="8" t="e">
        <f>E4113/L4113</f>
        <v>#DIV/0!</v>
      </c>
      <c r="Q4113" t="str">
        <f>LEFT(N4113, SEARCH("/", N4113,1)-1)</f>
        <v>publishing</v>
      </c>
      <c r="R4113" t="str">
        <f>RIGHT(N4113,LEN(N4113)-SEARCH("/",N4113,1))</f>
        <v>translations</v>
      </c>
      <c r="S4113" s="12">
        <f>(((J4113/60)/60)/24)+DATE(1970,1,1)</f>
        <v>41915.896967592591</v>
      </c>
      <c r="T4113" s="12">
        <f>(((I4113/60)/60)/24)+DATE(1970,1,1)</f>
        <v>41973.989583333328</v>
      </c>
    </row>
    <row r="4114" spans="1:20" ht="48" x14ac:dyDescent="0.2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>E4114/D4114</f>
        <v>0</v>
      </c>
      <c r="P4114" s="8" t="e">
        <f>E4114/L4114</f>
        <v>#DIV/0!</v>
      </c>
      <c r="Q4114" t="str">
        <f>LEFT(N4114, SEARCH("/", N4114,1)-1)</f>
        <v>theater</v>
      </c>
      <c r="R4114" t="str">
        <f>RIGHT(N4114,LEN(N4114)-SEARCH("/",N4114,1))</f>
        <v>spaces</v>
      </c>
      <c r="S4114" s="12">
        <f>(((J4114/60)/60)/24)+DATE(1970,1,1)</f>
        <v>41863.757210648146</v>
      </c>
      <c r="T4114" s="12">
        <f>(((I4114/60)/60)/24)+DATE(1970,1,1)</f>
        <v>41893.757210648146</v>
      </c>
    </row>
    <row r="4115" spans="1:20" ht="32" x14ac:dyDescent="0.2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>E4115/D4115</f>
        <v>0</v>
      </c>
      <c r="P4115" s="8" t="e">
        <f>E4115/L4115</f>
        <v>#DIV/0!</v>
      </c>
      <c r="Q4115" t="str">
        <f>LEFT(N4115, SEARCH("&amp;", N4115,1)-1)</f>
        <v xml:space="preserve">film </v>
      </c>
      <c r="R4115" t="str">
        <f>RIGHT(N4115,LEN(N4115)-SEARCH("&amp; ",N4115,1))</f>
        <v xml:space="preserve"> video/science fiction</v>
      </c>
      <c r="S4115" s="12">
        <f>(((J4115/60)/60)/24)+DATE(1970,1,1)</f>
        <v>42593.431793981479</v>
      </c>
      <c r="T4115" s="12">
        <f>(((I4115/60)/60)/24)+DATE(1970,1,1)</f>
        <v>42653.431793981479</v>
      </c>
    </row>
  </sheetData>
  <autoFilter ref="D1:D4115" xr:uid="{0285B4B8-89CB-CF4B-BB98-175362B9DEA4}">
    <sortState ref="A2:T4115">
      <sortCondition ref="D1:D4115"/>
    </sortState>
  </autoFilter>
  <conditionalFormatting sqref="F1:F1048576">
    <cfRule type="containsText" dxfId="6" priority="7" operator="containsText" text="successful">
      <formula>NOT(ISERROR(SEARCH("successful",F1)))</formula>
    </cfRule>
    <cfRule type="containsText" dxfId="5" priority="6" operator="containsText" text="failed">
      <formula>NOT(ISERROR(SEARCH("failed",F1)))</formula>
    </cfRule>
    <cfRule type="containsText" dxfId="4" priority="5" operator="containsText" text="cancelled">
      <formula>NOT(ISERROR(SEARCH("cancelled",F1)))</formula>
    </cfRule>
    <cfRule type="containsText" dxfId="3" priority="4" operator="containsText" text="live">
      <formula>NOT(ISERROR(SEARCH("live",F1)))</formula>
    </cfRule>
  </conditionalFormatting>
  <conditionalFormatting sqref="O1:O1048576">
    <cfRule type="cellIs" dxfId="2" priority="3" operator="lessThanOrEqual">
      <formula>0.9</formula>
    </cfRule>
    <cfRule type="cellIs" dxfId="1" priority="2" operator="between">
      <formula>0.9</formula>
      <formula>1.9</formula>
    </cfRule>
    <cfRule type="cellIs" dxfId="0" priority="1" operator="greaterThan">
      <formula>1.9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07037-0B11-DB40-B1E2-663353D3EAAB}">
  <dimension ref="A2:M10"/>
  <sheetViews>
    <sheetView workbookViewId="0">
      <selection activeCell="A4" sqref="A4"/>
    </sheetView>
  </sheetViews>
  <sheetFormatPr baseColWidth="10" defaultRowHeight="15" x14ac:dyDescent="0.2"/>
  <cols>
    <col min="1" max="2" width="14.83203125" bestFit="1" customWidth="1"/>
    <col min="3" max="3" width="3.5" bestFit="1" customWidth="1"/>
    <col min="4" max="4" width="3" bestFit="1" customWidth="1"/>
    <col min="5" max="5" width="3.33203125" bestFit="1" customWidth="1"/>
    <col min="6" max="6" width="3.1640625" bestFit="1" customWidth="1"/>
    <col min="7" max="7" width="3.33203125" bestFit="1" customWidth="1"/>
    <col min="8" max="8" width="3" bestFit="1" customWidth="1"/>
    <col min="9" max="9" width="3.33203125" bestFit="1" customWidth="1"/>
    <col min="10" max="10" width="3.5" bestFit="1" customWidth="1"/>
    <col min="11" max="11" width="2.83203125" bestFit="1" customWidth="1"/>
    <col min="12" max="12" width="4.1640625" bestFit="1" customWidth="1"/>
    <col min="13" max="13" width="10" bestFit="1" customWidth="1"/>
  </cols>
  <sheetData>
    <row r="2" spans="1:13" x14ac:dyDescent="0.2">
      <c r="A2" s="10" t="s">
        <v>8308</v>
      </c>
      <c r="B2" t="s">
        <v>8318</v>
      </c>
    </row>
    <row r="4" spans="1:13" x14ac:dyDescent="0.2">
      <c r="A4" s="10" t="s">
        <v>8317</v>
      </c>
      <c r="B4" s="10" t="s">
        <v>8313</v>
      </c>
    </row>
    <row r="5" spans="1:13" x14ac:dyDescent="0.2">
      <c r="A5" s="10" t="s">
        <v>8315</v>
      </c>
      <c r="B5" t="s">
        <v>8239</v>
      </c>
      <c r="C5" t="s">
        <v>8226</v>
      </c>
      <c r="D5" t="s">
        <v>8242</v>
      </c>
      <c r="E5" t="s">
        <v>8229</v>
      </c>
      <c r="F5" t="s">
        <v>8236</v>
      </c>
      <c r="G5" t="s">
        <v>8232</v>
      </c>
      <c r="H5" t="s">
        <v>8230</v>
      </c>
      <c r="I5" t="s">
        <v>8225</v>
      </c>
      <c r="J5" t="s">
        <v>8234</v>
      </c>
      <c r="K5" t="s">
        <v>8235</v>
      </c>
      <c r="L5" t="s">
        <v>8224</v>
      </c>
      <c r="M5" t="s">
        <v>8314</v>
      </c>
    </row>
    <row r="6" spans="1:13" x14ac:dyDescent="0.2">
      <c r="A6" s="11" t="s">
        <v>8220</v>
      </c>
      <c r="B6" s="9"/>
      <c r="C6" s="9">
        <v>1</v>
      </c>
      <c r="D6" s="9"/>
      <c r="E6" s="9">
        <v>2</v>
      </c>
      <c r="F6" s="9">
        <v>1</v>
      </c>
      <c r="G6" s="9"/>
      <c r="H6" s="9"/>
      <c r="I6" s="9">
        <v>1</v>
      </c>
      <c r="J6" s="9"/>
      <c r="K6" s="9"/>
      <c r="L6" s="9">
        <v>15</v>
      </c>
      <c r="M6" s="9">
        <v>20</v>
      </c>
    </row>
    <row r="7" spans="1:13" x14ac:dyDescent="0.2">
      <c r="A7" s="11" t="s">
        <v>8221</v>
      </c>
      <c r="B7" s="9"/>
      <c r="C7" s="9">
        <v>3</v>
      </c>
      <c r="D7" s="9">
        <v>1</v>
      </c>
      <c r="E7" s="9">
        <v>8</v>
      </c>
      <c r="F7" s="9">
        <v>1</v>
      </c>
      <c r="G7" s="9">
        <v>1</v>
      </c>
      <c r="H7" s="9">
        <v>1</v>
      </c>
      <c r="I7" s="9">
        <v>8</v>
      </c>
      <c r="J7" s="9">
        <v>1</v>
      </c>
      <c r="K7" s="9">
        <v>1</v>
      </c>
      <c r="L7" s="9">
        <v>115</v>
      </c>
      <c r="M7" s="9">
        <v>140</v>
      </c>
    </row>
    <row r="8" spans="1:13" x14ac:dyDescent="0.2">
      <c r="A8" s="11" t="s">
        <v>8222</v>
      </c>
      <c r="B8" s="9">
        <v>1</v>
      </c>
      <c r="C8" s="9"/>
      <c r="D8" s="9"/>
      <c r="E8" s="9"/>
      <c r="F8" s="9"/>
      <c r="G8" s="9"/>
      <c r="H8" s="9"/>
      <c r="I8" s="9">
        <v>1</v>
      </c>
      <c r="J8" s="9"/>
      <c r="K8" s="9"/>
      <c r="L8" s="9">
        <v>4</v>
      </c>
      <c r="M8" s="9">
        <v>6</v>
      </c>
    </row>
    <row r="9" spans="1:13" x14ac:dyDescent="0.2">
      <c r="A9" s="11" t="s">
        <v>8219</v>
      </c>
      <c r="B9" s="9"/>
      <c r="C9" s="9"/>
      <c r="D9" s="9"/>
      <c r="E9" s="9"/>
      <c r="F9" s="9"/>
      <c r="G9" s="9"/>
      <c r="H9" s="9"/>
      <c r="I9" s="9"/>
      <c r="J9" s="9"/>
      <c r="K9" s="9"/>
      <c r="L9" s="9">
        <v>34</v>
      </c>
      <c r="M9" s="9">
        <v>34</v>
      </c>
    </row>
    <row r="10" spans="1:13" x14ac:dyDescent="0.2">
      <c r="A10" s="11" t="s">
        <v>8314</v>
      </c>
      <c r="B10" s="9">
        <v>1</v>
      </c>
      <c r="C10" s="9">
        <v>4</v>
      </c>
      <c r="D10" s="9">
        <v>1</v>
      </c>
      <c r="E10" s="9">
        <v>10</v>
      </c>
      <c r="F10" s="9">
        <v>2</v>
      </c>
      <c r="G10" s="9">
        <v>1</v>
      </c>
      <c r="H10" s="9">
        <v>1</v>
      </c>
      <c r="I10" s="9">
        <v>10</v>
      </c>
      <c r="J10" s="9">
        <v>1</v>
      </c>
      <c r="K10" s="9">
        <v>1</v>
      </c>
      <c r="L10" s="9">
        <v>168</v>
      </c>
      <c r="M10" s="9"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12522-E78C-594C-858C-405E3CED6729}">
  <dimension ref="A1:E11"/>
  <sheetViews>
    <sheetView workbookViewId="0"/>
  </sheetViews>
  <sheetFormatPr baseColWidth="10" defaultRowHeight="15" x14ac:dyDescent="0.2"/>
  <cols>
    <col min="1" max="1" width="12.1640625" bestFit="1" customWidth="1"/>
    <col min="2" max="2" width="18.33203125" bestFit="1" customWidth="1"/>
    <col min="3" max="3" width="14.83203125" bestFit="1" customWidth="1"/>
    <col min="4" max="4" width="22.6640625" bestFit="1" customWidth="1"/>
    <col min="5" max="5" width="19.1640625" bestFit="1" customWidth="1"/>
    <col min="6" max="6" width="18.33203125" bestFit="1" customWidth="1"/>
    <col min="7" max="7" width="14.83203125" bestFit="1" customWidth="1"/>
    <col min="8" max="8" width="18.33203125" bestFit="1" customWidth="1"/>
    <col min="9" max="9" width="14.83203125" bestFit="1" customWidth="1"/>
    <col min="10" max="10" width="18.33203125" bestFit="1" customWidth="1"/>
    <col min="11" max="11" width="14.83203125" bestFit="1" customWidth="1"/>
    <col min="12" max="12" width="18.33203125" bestFit="1" customWidth="1"/>
    <col min="13" max="13" width="14.83203125" bestFit="1" customWidth="1"/>
    <col min="14" max="14" width="18.33203125" bestFit="1" customWidth="1"/>
    <col min="15" max="15" width="14.83203125" bestFit="1" customWidth="1"/>
    <col min="16" max="16" width="18.33203125" bestFit="1" customWidth="1"/>
    <col min="17" max="17" width="14.83203125" bestFit="1" customWidth="1"/>
    <col min="18" max="18" width="18.33203125" bestFit="1" customWidth="1"/>
    <col min="19" max="19" width="14.83203125" bestFit="1" customWidth="1"/>
    <col min="20" max="20" width="18.33203125" bestFit="1" customWidth="1"/>
    <col min="21" max="21" width="14.83203125" bestFit="1" customWidth="1"/>
    <col min="22" max="22" width="18.33203125" bestFit="1" customWidth="1"/>
    <col min="23" max="23" width="14.83203125" bestFit="1" customWidth="1"/>
    <col min="24" max="24" width="18.33203125" bestFit="1" customWidth="1"/>
    <col min="25" max="25" width="14.83203125" bestFit="1" customWidth="1"/>
    <col min="26" max="26" width="18.33203125" bestFit="1" customWidth="1"/>
    <col min="27" max="27" width="14.83203125" bestFit="1" customWidth="1"/>
    <col min="28" max="28" width="18.33203125" bestFit="1" customWidth="1"/>
    <col min="29" max="29" width="14.83203125" bestFit="1" customWidth="1"/>
    <col min="30" max="30" width="18.33203125" bestFit="1" customWidth="1"/>
    <col min="31" max="31" width="14.83203125" bestFit="1" customWidth="1"/>
    <col min="32" max="32" width="18.33203125" bestFit="1" customWidth="1"/>
    <col min="33" max="33" width="14.83203125" bestFit="1" customWidth="1"/>
    <col min="34" max="34" width="18.33203125" bestFit="1" customWidth="1"/>
    <col min="35" max="35" width="14.83203125" bestFit="1" customWidth="1"/>
    <col min="36" max="36" width="18.33203125" bestFit="1" customWidth="1"/>
    <col min="37" max="37" width="14.83203125" bestFit="1" customWidth="1"/>
    <col min="38" max="38" width="18.33203125" bestFit="1" customWidth="1"/>
    <col min="39" max="39" width="14.83203125" bestFit="1" customWidth="1"/>
    <col min="40" max="40" width="18.33203125" bestFit="1" customWidth="1"/>
    <col min="41" max="41" width="14.83203125" bestFit="1" customWidth="1"/>
    <col min="42" max="42" width="18.33203125" bestFit="1" customWidth="1"/>
    <col min="43" max="43" width="14.83203125" bestFit="1" customWidth="1"/>
    <col min="44" max="44" width="18.33203125" bestFit="1" customWidth="1"/>
    <col min="45" max="45" width="14.83203125" bestFit="1" customWidth="1"/>
    <col min="46" max="46" width="22.6640625" bestFit="1" customWidth="1"/>
    <col min="47" max="47" width="19.1640625" bestFit="1" customWidth="1"/>
  </cols>
  <sheetData>
    <row r="1" spans="1:5" x14ac:dyDescent="0.2">
      <c r="A1" s="10" t="s">
        <v>8309</v>
      </c>
      <c r="B1" t="s">
        <v>8311</v>
      </c>
    </row>
    <row r="2" spans="1:5" x14ac:dyDescent="0.2">
      <c r="A2" s="10" t="s">
        <v>8308</v>
      </c>
      <c r="B2" t="s">
        <v>8311</v>
      </c>
    </row>
    <row r="4" spans="1:5" x14ac:dyDescent="0.2">
      <c r="B4" s="10" t="s">
        <v>8313</v>
      </c>
    </row>
    <row r="5" spans="1:5" x14ac:dyDescent="0.2">
      <c r="B5" t="s">
        <v>8229</v>
      </c>
      <c r="D5" t="s">
        <v>8319</v>
      </c>
      <c r="E5" t="s">
        <v>8320</v>
      </c>
    </row>
    <row r="6" spans="1:5" x14ac:dyDescent="0.2">
      <c r="A6" s="10" t="s">
        <v>8315</v>
      </c>
      <c r="B6" t="s">
        <v>8312</v>
      </c>
      <c r="C6" t="s">
        <v>8317</v>
      </c>
    </row>
    <row r="7" spans="1:5" x14ac:dyDescent="0.2">
      <c r="A7" s="11" t="s">
        <v>8220</v>
      </c>
      <c r="B7" s="9">
        <v>17</v>
      </c>
      <c r="C7" s="9">
        <v>17</v>
      </c>
      <c r="D7" s="9">
        <v>17</v>
      </c>
      <c r="E7" s="9">
        <v>17</v>
      </c>
    </row>
    <row r="8" spans="1:5" x14ac:dyDescent="0.2">
      <c r="A8" s="11" t="s">
        <v>8221</v>
      </c>
      <c r="B8" s="9">
        <v>64</v>
      </c>
      <c r="C8" s="9">
        <v>64</v>
      </c>
      <c r="D8" s="9">
        <v>64</v>
      </c>
      <c r="E8" s="9">
        <v>64</v>
      </c>
    </row>
    <row r="9" spans="1:5" x14ac:dyDescent="0.2">
      <c r="A9" s="11" t="s">
        <v>8222</v>
      </c>
      <c r="B9" s="9">
        <v>1</v>
      </c>
      <c r="C9" s="9">
        <v>1</v>
      </c>
      <c r="D9" s="9">
        <v>1</v>
      </c>
      <c r="E9" s="9">
        <v>1</v>
      </c>
    </row>
    <row r="10" spans="1:5" x14ac:dyDescent="0.2">
      <c r="A10" s="11" t="s">
        <v>8219</v>
      </c>
      <c r="B10" s="9">
        <v>64</v>
      </c>
      <c r="C10" s="9">
        <v>64</v>
      </c>
      <c r="D10" s="9">
        <v>64</v>
      </c>
      <c r="E10" s="9">
        <v>64</v>
      </c>
    </row>
    <row r="11" spans="1:5" x14ac:dyDescent="0.2">
      <c r="A11" s="11" t="s">
        <v>8314</v>
      </c>
      <c r="B11" s="9">
        <v>146</v>
      </c>
      <c r="C11" s="9">
        <v>146</v>
      </c>
      <c r="D11" s="9">
        <v>146</v>
      </c>
      <c r="E11" s="9">
        <v>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92BCB-B014-F64A-8E12-A4E3AF697029}">
  <dimension ref="A1:G19"/>
  <sheetViews>
    <sheetView workbookViewId="0">
      <selection activeCell="L27" sqref="L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8335</v>
      </c>
      <c r="B1" t="s">
        <v>8311</v>
      </c>
    </row>
    <row r="2" spans="1:7" x14ac:dyDescent="0.2">
      <c r="A2" s="10" t="s">
        <v>8308</v>
      </c>
      <c r="B2" t="s">
        <v>8311</v>
      </c>
    </row>
    <row r="4" spans="1:7" x14ac:dyDescent="0.2">
      <c r="A4" s="10" t="s">
        <v>8310</v>
      </c>
      <c r="B4" s="10" t="s">
        <v>8313</v>
      </c>
    </row>
    <row r="5" spans="1:7" x14ac:dyDescent="0.2">
      <c r="A5" s="10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  <c r="G5" t="s">
        <v>8314</v>
      </c>
    </row>
    <row r="6" spans="1:7" x14ac:dyDescent="0.2">
      <c r="A6" s="11" t="s">
        <v>8316</v>
      </c>
      <c r="B6" s="9"/>
      <c r="C6" s="9">
        <v>1</v>
      </c>
      <c r="D6" s="9"/>
      <c r="E6" s="9"/>
      <c r="F6" s="9"/>
      <c r="G6" s="9">
        <v>1</v>
      </c>
    </row>
    <row r="7" spans="1:7" x14ac:dyDescent="0.2">
      <c r="A7" s="11" t="s">
        <v>8329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2">
      <c r="A8" s="11" t="s">
        <v>8330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2">
      <c r="A9" s="11" t="s">
        <v>8331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2">
      <c r="A10" s="11" t="s">
        <v>8332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2">
      <c r="A11" s="11" t="s">
        <v>8323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2">
      <c r="A12" s="11" t="s">
        <v>8333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2">
      <c r="A13" s="11" t="s">
        <v>8324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2">
      <c r="A14" s="11" t="s">
        <v>8325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2">
      <c r="A15" s="11" t="s">
        <v>8326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2">
      <c r="A16" s="11" t="s">
        <v>8327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2">
      <c r="A17" s="11" t="s">
        <v>8328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2">
      <c r="A18" s="11" t="s">
        <v>8334</v>
      </c>
      <c r="B18" s="9">
        <v>23</v>
      </c>
      <c r="C18" s="9">
        <v>117</v>
      </c>
      <c r="D18" s="9"/>
      <c r="E18" s="9">
        <v>111</v>
      </c>
      <c r="F18" s="9"/>
      <c r="G18" s="9">
        <v>251</v>
      </c>
    </row>
    <row r="19" spans="1:7" x14ac:dyDescent="0.2">
      <c r="A19" s="11" t="s">
        <v>8314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737BB-6C9A-C340-AAA0-7CC19835D522}">
  <dimension ref="A1:H13"/>
  <sheetViews>
    <sheetView workbookViewId="0">
      <selection activeCell="J20" sqref="J20"/>
    </sheetView>
  </sheetViews>
  <sheetFormatPr baseColWidth="10" defaultRowHeight="15" x14ac:dyDescent="0.2"/>
  <cols>
    <col min="1" max="1" width="12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8336</v>
      </c>
      <c r="B1" t="s">
        <v>8337</v>
      </c>
      <c r="C1" t="s">
        <v>8338</v>
      </c>
      <c r="D1" t="s">
        <v>8339</v>
      </c>
      <c r="E1" t="s">
        <v>8340</v>
      </c>
      <c r="F1" t="s">
        <v>8341</v>
      </c>
      <c r="G1" t="s">
        <v>8342</v>
      </c>
      <c r="H1" t="s">
        <v>8343</v>
      </c>
    </row>
    <row r="2" spans="1:8" x14ac:dyDescent="0.2">
      <c r="A2" t="s">
        <v>8344</v>
      </c>
      <c r="B2">
        <f>COUNTIF(Sheet1!F2:'Sheet1'!F462,"successful")</f>
        <v>322</v>
      </c>
      <c r="C2">
        <f>COUNTIF(Sheet1!F2:'Sheet1'!F462,"failed")</f>
        <v>113</v>
      </c>
      <c r="D2">
        <f>COUNTIF(Sheet1!F2:'Sheet1'!F462,"canceled")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8345</v>
      </c>
      <c r="B3">
        <f>COUNTIF(Sheet1!F463:F1887, "successful")</f>
        <v>932</v>
      </c>
      <c r="C3">
        <f>COUNTIF(Sheet1!F463:F1887, "failed")</f>
        <v>420</v>
      </c>
      <c r="D3">
        <f>COUNTIF(Sheet1!F463:F1887, 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8346</v>
      </c>
      <c r="B4">
        <f>COUNTIF(Sheet1!F1888:'Sheet1'!F2609, "successful")</f>
        <v>381</v>
      </c>
      <c r="C4">
        <f>COUNTIF(Sheet1!F1888:'Sheet1'!F2609, "failed")</f>
        <v>283</v>
      </c>
      <c r="D4">
        <f>COUNTIF(Sheet1!F1888:'Sheet1'!F2609,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8347</v>
      </c>
      <c r="B5">
        <f>COUNTIF(Sheet1!F2610:'Sheet1'!F2970, "successful")</f>
        <v>168</v>
      </c>
      <c r="C5">
        <f>COUNTIF(Sheet1!F2610:'Sheet1'!F2970, "failed")</f>
        <v>144</v>
      </c>
      <c r="D5">
        <f>COUNTIF(Sheet1!F2610:'Sheet1'!F2970,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8348</v>
      </c>
      <c r="B6">
        <f>COUNTIF(Sheet1!F2971:'Sheet1'!F3175, "successful")</f>
        <v>94</v>
      </c>
      <c r="C6">
        <f>COUNTIF(Sheet1!F2971:'Sheet1'!F3175, "failed")</f>
        <v>90</v>
      </c>
      <c r="D6">
        <f>COUNTIF(Sheet1!F2971:'Sheet1'!F3175,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8349</v>
      </c>
      <c r="B7">
        <f>COUNTIF(Sheet1!F3176:'Sheet1'!F3324, "successful")</f>
        <v>62</v>
      </c>
      <c r="C7">
        <f>COUNTIF(Sheet1!F3176:'Sheet1'!F3324, "failed")</f>
        <v>72</v>
      </c>
      <c r="D7">
        <f>COUNTIF(Sheet1!F3176:'Sheet1'!F3324,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8350</v>
      </c>
      <c r="B8">
        <f>COUNTIF(Sheet1!F3325:'Sheet1'!F3462, "successful")</f>
        <v>55</v>
      </c>
      <c r="C8">
        <f>COUNTIF(Sheet1!F3325:'Sheet1'!F3462, "failed")</f>
        <v>64</v>
      </c>
      <c r="D8">
        <f>COUNTIF(Sheet1!F3325:'Sheet1'!F3462,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8351</v>
      </c>
      <c r="B9">
        <f>COUNTIF(Sheet1!F3463:'Sheet1'!F3546, "successful")</f>
        <v>32</v>
      </c>
      <c r="C9">
        <f>COUNTIF(Sheet1!F3463:'Sheet1'!F3546, "failed")</f>
        <v>37</v>
      </c>
      <c r="D9">
        <f>COUNTIF(Sheet1!F3463:'Sheet1'!F3546,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8352</v>
      </c>
      <c r="B10">
        <f>COUNTIF(Sheet1!F3547:'Sheet1'!F3601, "successful")</f>
        <v>26</v>
      </c>
      <c r="C10">
        <f>COUNTIF(Sheet1!F3547:'Sheet1'!F3601, "failed")</f>
        <v>22</v>
      </c>
      <c r="D10">
        <f>COUNTIF(Sheet1!F3547:'Sheet1'!F3601,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8353</v>
      </c>
      <c r="B11">
        <f>COUNTIF(Sheet1!F3603:'Sheet1'!F3646, "successful")</f>
        <v>22</v>
      </c>
      <c r="C11">
        <f>COUNTIF(Sheet1!F3603:'Sheet1'!F3646, "failed")</f>
        <v>15</v>
      </c>
      <c r="D11">
        <f>COUNTIF(Sheet1!F3603:'Sheet1'!F3646, "canceled")</f>
        <v>6</v>
      </c>
      <c r="E11">
        <f t="shared" si="0"/>
        <v>43</v>
      </c>
      <c r="F11" s="13">
        <f t="shared" si="1"/>
        <v>0.51162790697674421</v>
      </c>
      <c r="G11" s="13">
        <f t="shared" si="2"/>
        <v>0.34883720930232559</v>
      </c>
      <c r="H11" s="13">
        <f t="shared" si="3"/>
        <v>0.13953488372093023</v>
      </c>
    </row>
    <row r="12" spans="1:8" x14ac:dyDescent="0.2">
      <c r="A12" t="s">
        <v>8354</v>
      </c>
      <c r="B12">
        <f>COUNTIF(Sheet1!F3646:F3666, "successful")</f>
        <v>6</v>
      </c>
      <c r="C12">
        <f>COUNTIF(Sheet1!F3646:F3666, "failed")</f>
        <v>11</v>
      </c>
      <c r="D12">
        <f>COUNTIF(Sheet1!F3646:F3666,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8355</v>
      </c>
      <c r="B13">
        <f>COUNTIF(Sheet1!F3667:F4115, "successful")</f>
        <v>86</v>
      </c>
      <c r="C13">
        <f>COUNTIF(Sheet1!F3667:F4115, "failed")</f>
        <v>258</v>
      </c>
      <c r="D13">
        <f>COUNTIF(Sheet1!F3667:F4115,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Sheet4</vt:lpstr>
      <vt:lpstr>Sheet5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Dustin Na</cp:lastModifiedBy>
  <dcterms:created xsi:type="dcterms:W3CDTF">2017-04-20T15:17:24Z</dcterms:created>
  <dcterms:modified xsi:type="dcterms:W3CDTF">2018-09-14T04:06:04Z</dcterms:modified>
</cp:coreProperties>
</file>