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uille 1" sheetId="1" r:id="rId4"/>
    <sheet state="visible" name="Propre" sheetId="2" r:id="rId5"/>
  </sheets>
  <definedNames/>
  <calcPr/>
</workbook>
</file>

<file path=xl/sharedStrings.xml><?xml version="1.0" encoding="utf-8"?>
<sst xmlns="http://schemas.openxmlformats.org/spreadsheetml/2006/main" count="46" uniqueCount="36">
  <si>
    <t>id</t>
  </si>
  <si>
    <t>nom</t>
  </si>
  <si>
    <t>Polio Aigue</t>
  </si>
  <si>
    <t>Cholera</t>
  </si>
  <si>
    <t>Méningite</t>
  </si>
  <si>
    <t>Statistique pour la DR Korhogo du 12/07/2024 au 12/08/2024</t>
  </si>
  <si>
    <t>region</t>
  </si>
  <si>
    <t>equipe</t>
  </si>
  <si>
    <t>UE total</t>
  </si>
  <si>
    <t>UE informelle</t>
  </si>
  <si>
    <t>UE formelle</t>
  </si>
  <si>
    <t>Partielle</t>
  </si>
  <si>
    <t xml:space="preserve">ZD achevé </t>
  </si>
  <si>
    <t>Rendement Equipe</t>
  </si>
  <si>
    <t>Rend/Agent</t>
  </si>
  <si>
    <t>BAGOUE</t>
  </si>
  <si>
    <t>1</t>
  </si>
  <si>
    <t>2</t>
  </si>
  <si>
    <t>3</t>
  </si>
  <si>
    <t>PORO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</si>
  <si>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</si>
  <si>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</si>
  <si>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</si>
  <si>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</si>
  <si>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</si>
  <si>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</si>
  <si>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</si>
  <si>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</si>
  <si>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</si>
  <si>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</si>
  <si>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</si>
  <si>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TCHOLOGO</t>
  </si>
  <si>
    <t>DR</t>
  </si>
  <si>
    <t>21/21</t>
  </si>
  <si>
    <t>Total ZD achevées</t>
  </si>
  <si>
    <t xml:space="preserve">Total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</si>
</sst>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1.0"/>
      <color theme="1"/>
      <name val="Calibri"/>
      <scheme val="minor"/>
    </font>
    <font>
      <color theme="1"/>
      <name val="Calibri"/>
      <scheme val="minor"/>
    </font>
    <font>
      <sz val="8.0"/>
      <color rgb="FF000000"/>
      <name val="&quot;Aptos Narrow&quot;"/>
    </font>
    <font>
      <b/>
      <color theme="1"/>
      <name val="Calibri"/>
      <scheme val="minor"/>
    </font>
    <font>
      <b/>
      <sz val="16.0"/>
      <color theme="1"/>
      <name val="Calibri"/>
      <scheme val="minor"/>
    </font>
    <font/>
    <font>
      <b/>
      <sz val="13.0"/>
      <color theme="1"/>
      <name val="Calibri"/>
      <scheme val="minor"/>
    </font>
    <font>
      <sz val="13.0"/>
      <color theme="1"/>
      <name val="Calibri"/>
      <scheme val="minor"/>
    </font>
    <font>
      <b/>
      <sz val="12.0"/>
      <color theme="1"/>
      <name val="Calibri"/>
      <scheme val="minor"/>
    </font>
  </fonts>
  <fills count="8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00FF00"/>
        <bgColor rgb="FF00FF00"/>
      </patternFill>
    </fill>
    <fill>
      <patternFill patternType="solid">
        <fgColor rgb="FFB6D7A8"/>
        <bgColor rgb="FFB6D7A8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A2C4C9"/>
        <bgColor rgb="FFA2C4C9"/>
      </patternFill>
    </fill>
  </fills>
  <borders count="13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left" readingOrder="0" vertical="bottom"/>
    </xf>
    <xf borderId="0" fillId="0" fontId="3" numFmtId="0" xfId="0" applyAlignment="1" applyFont="1">
      <alignment horizontal="center" vertical="top"/>
    </xf>
    <xf borderId="0" fillId="0" fontId="3" numFmtId="0" xfId="0" applyAlignment="1" applyFont="1">
      <alignment horizontal="center" readingOrder="0" vertical="top"/>
    </xf>
    <xf borderId="1" fillId="2" fontId="4" numFmtId="0" xfId="0" applyAlignment="1" applyBorder="1" applyFill="1" applyFont="1">
      <alignment horizontal="center" readingOrder="0" vertical="top"/>
    </xf>
    <xf borderId="2" fillId="0" fontId="5" numFmtId="0" xfId="0" applyBorder="1" applyFont="1"/>
    <xf borderId="3" fillId="0" fontId="5" numFmtId="0" xfId="0" applyBorder="1" applyFont="1"/>
    <xf borderId="4" fillId="0" fontId="5" numFmtId="0" xfId="0" applyBorder="1" applyFont="1"/>
    <xf borderId="5" fillId="0" fontId="5" numFmtId="0" xfId="0" applyBorder="1" applyFont="1"/>
    <xf borderId="6" fillId="0" fontId="5" numFmtId="0" xfId="0" applyBorder="1" applyFont="1"/>
    <xf borderId="7" fillId="3" fontId="6" numFmtId="0" xfId="0" applyAlignment="1" applyBorder="1" applyFill="1" applyFont="1">
      <alignment horizontal="center" vertical="top"/>
    </xf>
    <xf borderId="7" fillId="3" fontId="6" numFmtId="0" xfId="0" applyAlignment="1" applyBorder="1" applyFont="1">
      <alignment horizontal="center" readingOrder="0" vertical="top"/>
    </xf>
    <xf borderId="7" fillId="3" fontId="6" numFmtId="0" xfId="0" applyAlignment="1" applyBorder="1" applyFont="1">
      <alignment readingOrder="0"/>
    </xf>
    <xf borderId="7" fillId="3" fontId="6" numFmtId="0" xfId="0" applyBorder="1" applyFont="1"/>
    <xf borderId="0" fillId="0" fontId="3" numFmtId="0" xfId="0" applyAlignment="1" applyFont="1">
      <alignment horizontal="center" vertical="center"/>
    </xf>
    <xf borderId="8" fillId="4" fontId="6" numFmtId="0" xfId="0" applyAlignment="1" applyBorder="1" applyFill="1" applyFont="1">
      <alignment horizontal="center" vertical="top"/>
    </xf>
    <xf borderId="7" fillId="4" fontId="6" numFmtId="0" xfId="0" applyAlignment="1" applyBorder="1" applyFont="1">
      <alignment horizontal="center" vertical="top"/>
    </xf>
    <xf borderId="7" fillId="4" fontId="7" numFmtId="3" xfId="0" applyAlignment="1" applyBorder="1" applyFont="1" applyNumberFormat="1">
      <alignment readingOrder="0"/>
    </xf>
    <xf borderId="7" fillId="4" fontId="7" numFmtId="0" xfId="0" applyAlignment="1" applyBorder="1" applyFont="1">
      <alignment readingOrder="0"/>
    </xf>
    <xf borderId="7" fillId="5" fontId="7" numFmtId="4" xfId="0" applyBorder="1" applyFill="1" applyFont="1" applyNumberFormat="1"/>
    <xf borderId="0" fillId="0" fontId="1" numFmtId="4" xfId="0" applyFont="1" applyNumberFormat="1"/>
    <xf borderId="9" fillId="0" fontId="5" numFmtId="0" xfId="0" applyBorder="1" applyFont="1"/>
    <xf borderId="7" fillId="0" fontId="7" numFmtId="4" xfId="0" applyBorder="1" applyFont="1" applyNumberFormat="1"/>
    <xf borderId="7" fillId="0" fontId="7" numFmtId="4" xfId="0" applyBorder="1" applyFont="1" applyNumberFormat="1"/>
    <xf borderId="10" fillId="0" fontId="5" numFmtId="0" xfId="0" applyBorder="1" applyFont="1"/>
    <xf borderId="8" fillId="0" fontId="6" numFmtId="0" xfId="0" applyAlignment="1" applyBorder="1" applyFont="1">
      <alignment horizontal="center" vertical="center"/>
    </xf>
    <xf borderId="7" fillId="0" fontId="6" numFmtId="0" xfId="0" applyAlignment="1" applyBorder="1" applyFont="1">
      <alignment horizontal="center" vertical="top"/>
    </xf>
    <xf borderId="7" fillId="0" fontId="7" numFmtId="3" xfId="0" applyAlignment="1" applyBorder="1" applyFont="1" applyNumberFormat="1">
      <alignment readingOrder="0"/>
    </xf>
    <xf borderId="7" fillId="0" fontId="7" numFmtId="0" xfId="0" applyAlignment="1" applyBorder="1" applyFont="1">
      <alignment readingOrder="0"/>
    </xf>
    <xf borderId="7" fillId="6" fontId="7" numFmtId="4" xfId="0" applyBorder="1" applyFill="1" applyFont="1" applyNumberFormat="1"/>
    <xf borderId="8" fillId="7" fontId="6" numFmtId="0" xfId="0" applyAlignment="1" applyBorder="1" applyFill="1" applyFont="1">
      <alignment horizontal="center" readingOrder="0" vertical="center"/>
    </xf>
    <xf borderId="7" fillId="7" fontId="6" numFmtId="0" xfId="0" applyAlignment="1" applyBorder="1" applyFont="1">
      <alignment horizontal="center" vertical="top"/>
    </xf>
    <xf borderId="7" fillId="7" fontId="7" numFmtId="3" xfId="0" applyAlignment="1" applyBorder="1" applyFont="1" applyNumberFormat="1">
      <alignment readingOrder="0"/>
    </xf>
    <xf borderId="7" fillId="7" fontId="7" numFmtId="0" xfId="0" applyAlignment="1" applyBorder="1" applyFont="1">
      <alignment readingOrder="0"/>
    </xf>
    <xf borderId="11" fillId="5" fontId="3" numFmtId="0" xfId="0" applyAlignment="1" applyBorder="1" applyFont="1">
      <alignment horizontal="center" vertical="top"/>
    </xf>
    <xf borderId="12" fillId="5" fontId="3" numFmtId="0" xfId="0" applyAlignment="1" applyBorder="1" applyFont="1">
      <alignment horizontal="center" readingOrder="0" vertical="top"/>
    </xf>
    <xf borderId="7" fillId="5" fontId="1" numFmtId="3" xfId="0" applyAlignment="1" applyBorder="1" applyFont="1" applyNumberFormat="1">
      <alignment readingOrder="0"/>
    </xf>
    <xf borderId="7" fillId="5" fontId="1" numFmtId="3" xfId="0" applyBorder="1" applyFont="1" applyNumberFormat="1"/>
    <xf borderId="7" fillId="5" fontId="1" numFmtId="0" xfId="0" applyAlignment="1" applyBorder="1" applyFont="1">
      <alignment readingOrder="0"/>
    </xf>
    <xf borderId="11" fillId="3" fontId="8" numFmtId="0" xfId="0" applyAlignment="1" applyBorder="1" applyFont="1">
      <alignment horizontal="center" readingOrder="0" vertical="center"/>
    </xf>
    <xf borderId="12" fillId="0" fontId="5" numFmtId="0" xfId="0" applyBorder="1" applyFont="1"/>
    <xf borderId="7" fillId="0" fontId="1" numFmtId="0" xfId="0" applyAlignment="1" applyBorder="1" applyFont="1">
      <alignment readingOrder="0"/>
    </xf>
    <xf borderId="7" fillId="0" fontId="1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Propre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I5:I25" displayName="Table_1" name="Table_1" id="1">
  <tableColumns count="1">
    <tableColumn name="Column1" id="1"/>
  </tableColumns>
  <tableStyleInfo name="Propre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34.86"/>
  </cols>
  <sheetData>
    <row r="1">
      <c r="A1" s="1" t="s">
        <v>0</v>
      </c>
      <c r="B1" s="1" t="s">
        <v>1</v>
      </c>
    </row>
    <row r="2">
      <c r="A2" s="1">
        <v>1.0</v>
      </c>
      <c r="B2" s="2" t="s">
        <v>2</v>
      </c>
    </row>
    <row r="3">
      <c r="A3" s="1">
        <v>2.0</v>
      </c>
      <c r="B3" s="2" t="s">
        <v>3</v>
      </c>
    </row>
    <row r="4">
      <c r="A4" s="1">
        <v>3.0</v>
      </c>
      <c r="B4" s="2" t="s">
        <v>4</v>
      </c>
    </row>
    <row r="5">
      <c r="B5" s="2"/>
    </row>
    <row r="6">
      <c r="B6" s="2"/>
    </row>
    <row r="7">
      <c r="B7" s="2"/>
    </row>
    <row r="8">
      <c r="B8" s="2"/>
    </row>
    <row r="9">
      <c r="B9" s="2"/>
    </row>
    <row r="10">
      <c r="B10" s="2"/>
    </row>
    <row r="11">
      <c r="B11" s="2"/>
    </row>
    <row r="12">
      <c r="B12" s="2"/>
    </row>
    <row r="13">
      <c r="B13" s="2"/>
    </row>
    <row r="14">
      <c r="B14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6.0"/>
    <col customWidth="1" min="3" max="3" width="8.71"/>
    <col customWidth="1" min="4" max="4" width="13.29"/>
    <col customWidth="1" min="5" max="5" width="19.86"/>
    <col customWidth="1" min="6" max="6" width="14.71"/>
    <col customWidth="1" min="7" max="8" width="10.57"/>
    <col customWidth="1" min="9" max="9" width="18.86"/>
    <col customWidth="1" min="10" max="10" width="15.86"/>
    <col customWidth="1" min="11" max="11" width="8.71"/>
    <col customWidth="1" min="12" max="12" width="15.0"/>
    <col customWidth="1" min="13" max="13" width="11.71"/>
    <col customWidth="1" min="14" max="29" width="8.71"/>
  </cols>
  <sheetData>
    <row r="1">
      <c r="A1" s="3"/>
      <c r="B1" s="3"/>
      <c r="C1" s="3"/>
      <c r="D1" s="4"/>
      <c r="E1" s="4"/>
      <c r="F1" s="4"/>
    </row>
    <row r="2">
      <c r="A2" s="3"/>
      <c r="B2" s="5" t="s">
        <v>5</v>
      </c>
      <c r="C2" s="6"/>
      <c r="D2" s="6"/>
      <c r="E2" s="6"/>
      <c r="F2" s="6"/>
      <c r="G2" s="6"/>
      <c r="H2" s="6"/>
      <c r="I2" s="6"/>
      <c r="J2" s="7"/>
    </row>
    <row r="3">
      <c r="A3" s="3"/>
      <c r="B3" s="8"/>
      <c r="C3" s="9"/>
      <c r="D3" s="9"/>
      <c r="E3" s="9"/>
      <c r="F3" s="9"/>
      <c r="G3" s="9"/>
      <c r="H3" s="9"/>
      <c r="I3" s="9"/>
      <c r="J3" s="10"/>
    </row>
    <row r="4">
      <c r="A4" s="3"/>
      <c r="B4" s="11" t="s">
        <v>6</v>
      </c>
      <c r="C4" s="11" t="s">
        <v>7</v>
      </c>
      <c r="D4" s="12" t="s">
        <v>8</v>
      </c>
      <c r="E4" s="12" t="s">
        <v>9</v>
      </c>
      <c r="F4" s="12" t="s">
        <v>10</v>
      </c>
      <c r="G4" s="13" t="s">
        <v>11</v>
      </c>
      <c r="H4" s="14" t="s">
        <v>12</v>
      </c>
      <c r="I4" s="14" t="s">
        <v>13</v>
      </c>
      <c r="J4" s="14" t="s">
        <v>14</v>
      </c>
    </row>
    <row r="5">
      <c r="A5" s="15"/>
      <c r="B5" s="16" t="s">
        <v>15</v>
      </c>
      <c r="C5" s="17" t="s">
        <v>16</v>
      </c>
      <c r="D5" s="18">
        <v>1296.0</v>
      </c>
      <c r="E5" s="18">
        <v>1254.0</v>
      </c>
      <c r="F5" s="18">
        <v>26.0</v>
      </c>
      <c r="G5" s="19">
        <v>29.0</v>
      </c>
      <c r="H5" s="19">
        <v>13.0</v>
      </c>
      <c r="I5" s="20">
        <f>(D5/25)</f>
        <v>51.84</v>
      </c>
      <c r="J5" s="20">
        <f t="shared" ref="J5:J25" si="1">I5/3</f>
        <v>17.28</v>
      </c>
      <c r="K5" s="21"/>
    </row>
    <row r="6">
      <c r="A6" s="15"/>
      <c r="B6" s="22"/>
      <c r="C6" s="17" t="s">
        <v>17</v>
      </c>
      <c r="D6" s="18">
        <v>1252.0</v>
      </c>
      <c r="E6" s="18">
        <v>1187.0</v>
      </c>
      <c r="F6" s="18">
        <v>18.0</v>
      </c>
      <c r="G6" s="19">
        <v>0.0</v>
      </c>
      <c r="H6" s="19">
        <v>25.0</v>
      </c>
      <c r="I6" s="23">
        <f t="shared" ref="I6:I25" si="2">D6/25</f>
        <v>50.08</v>
      </c>
      <c r="J6" s="24">
        <f t="shared" si="1"/>
        <v>16.69333333</v>
      </c>
      <c r="K6" s="21"/>
    </row>
    <row r="7">
      <c r="A7" s="15"/>
      <c r="B7" s="25"/>
      <c r="C7" s="17" t="s">
        <v>18</v>
      </c>
      <c r="D7" s="18">
        <v>1080.0</v>
      </c>
      <c r="E7" s="18">
        <v>1042.0</v>
      </c>
      <c r="F7" s="18">
        <v>18.0</v>
      </c>
      <c r="G7" s="19">
        <v>5.0</v>
      </c>
      <c r="H7" s="19">
        <v>19.0</v>
      </c>
      <c r="I7" s="23">
        <f t="shared" si="2"/>
        <v>43.2</v>
      </c>
      <c r="J7" s="24">
        <f t="shared" si="1"/>
        <v>14.4</v>
      </c>
      <c r="K7" s="21"/>
    </row>
    <row r="8">
      <c r="A8" s="15"/>
      <c r="B8" s="26" t="s">
        <v>19</v>
      </c>
      <c r="C8" s="27" t="s">
        <v>16</v>
      </c>
      <c r="D8" s="28">
        <v>1126.0</v>
      </c>
      <c r="E8" s="28">
        <v>1046.0</v>
      </c>
      <c r="F8" s="28">
        <v>39.0</v>
      </c>
      <c r="G8" s="29">
        <v>4.0</v>
      </c>
      <c r="H8" s="29">
        <v>13.0</v>
      </c>
      <c r="I8" s="23">
        <f t="shared" si="2"/>
        <v>45.04</v>
      </c>
      <c r="J8" s="24">
        <f t="shared" si="1"/>
        <v>15.01333333</v>
      </c>
      <c r="K8" s="21"/>
    </row>
    <row r="9">
      <c r="A9" s="15"/>
      <c r="B9" s="22"/>
      <c r="C9" s="27" t="s">
        <v>17</v>
      </c>
      <c r="D9" s="28">
        <v>790.0</v>
      </c>
      <c r="E9" s="28">
        <v>748.0</v>
      </c>
      <c r="F9" s="28">
        <v>11.0</v>
      </c>
      <c r="G9" s="29">
        <v>5.0</v>
      </c>
      <c r="H9" s="29">
        <v>14.0</v>
      </c>
      <c r="I9" s="30">
        <f t="shared" si="2"/>
        <v>31.6</v>
      </c>
      <c r="J9" s="30">
        <f t="shared" si="1"/>
        <v>10.53333333</v>
      </c>
      <c r="K9" s="21"/>
    </row>
    <row r="10">
      <c r="A10" s="15"/>
      <c r="B10" s="22"/>
      <c r="C10" s="27" t="s">
        <v>18</v>
      </c>
      <c r="D10" s="28">
        <v>853.0</v>
      </c>
      <c r="E10" s="28">
        <v>861.0</v>
      </c>
      <c r="F10" s="28">
        <v>30.0</v>
      </c>
      <c r="G10" s="29">
        <v>12.0</v>
      </c>
      <c r="H10" s="29">
        <v>14.0</v>
      </c>
      <c r="I10" s="23">
        <f t="shared" si="2"/>
        <v>34.12</v>
      </c>
      <c r="J10" s="24">
        <f t="shared" si="1"/>
        <v>11.37333333</v>
      </c>
      <c r="K10" s="21"/>
    </row>
    <row r="11">
      <c r="A11" s="15"/>
      <c r="B11" s="22"/>
      <c r="C11" s="27" t="s">
        <v>20</v>
      </c>
      <c r="D11" s="28">
        <v>1009.0</v>
      </c>
      <c r="E11" s="28">
        <v>958.0</v>
      </c>
      <c r="F11" s="28">
        <v>43.0</v>
      </c>
      <c r="G11" s="29">
        <v>11.0</v>
      </c>
      <c r="H11" s="29">
        <v>13.0</v>
      </c>
      <c r="I11" s="23">
        <f t="shared" si="2"/>
        <v>40.36</v>
      </c>
      <c r="J11" s="24">
        <f t="shared" si="1"/>
        <v>13.45333333</v>
      </c>
      <c r="K11" s="21"/>
    </row>
    <row r="12">
      <c r="A12" s="15"/>
      <c r="B12" s="22"/>
      <c r="C12" s="27" t="s">
        <v>21</v>
      </c>
      <c r="D12" s="28">
        <v>1038.0</v>
      </c>
      <c r="E12" s="28">
        <v>1011.0</v>
      </c>
      <c r="F12" s="28">
        <v>14.0</v>
      </c>
      <c r="G12" s="29">
        <v>0.0</v>
      </c>
      <c r="H12" s="29">
        <v>24.0</v>
      </c>
      <c r="I12" s="23">
        <f t="shared" si="2"/>
        <v>41.52</v>
      </c>
      <c r="J12" s="24">
        <f t="shared" si="1"/>
        <v>13.84</v>
      </c>
      <c r="K12" s="21"/>
    </row>
    <row r="13">
      <c r="A13" s="15"/>
      <c r="B13" s="22"/>
      <c r="C13" s="27" t="s">
        <v>22</v>
      </c>
      <c r="D13" s="28">
        <v>939.0</v>
      </c>
      <c r="E13" s="28">
        <v>833.0</v>
      </c>
      <c r="F13" s="28">
        <v>83.0</v>
      </c>
      <c r="G13" s="29">
        <v>10.0</v>
      </c>
      <c r="H13" s="29">
        <v>15.0</v>
      </c>
      <c r="I13" s="23">
        <f t="shared" si="2"/>
        <v>37.56</v>
      </c>
      <c r="J13" s="24">
        <f t="shared" si="1"/>
        <v>12.52</v>
      </c>
      <c r="K13" s="21"/>
    </row>
    <row r="14">
      <c r="A14" s="15"/>
      <c r="B14" s="22"/>
      <c r="C14" s="27" t="s">
        <v>23</v>
      </c>
      <c r="D14" s="28">
        <v>925.0</v>
      </c>
      <c r="E14" s="28">
        <v>867.0</v>
      </c>
      <c r="F14" s="28">
        <v>46.0</v>
      </c>
      <c r="G14" s="29">
        <v>7.0</v>
      </c>
      <c r="H14" s="29">
        <v>9.0</v>
      </c>
      <c r="I14" s="23">
        <f t="shared" si="2"/>
        <v>37</v>
      </c>
      <c r="J14" s="24">
        <f t="shared" si="1"/>
        <v>12.33333333</v>
      </c>
      <c r="K14" s="21"/>
    </row>
    <row r="15">
      <c r="A15" s="15"/>
      <c r="B15" s="22"/>
      <c r="C15" s="27" t="s">
        <v>24</v>
      </c>
      <c r="D15" s="28">
        <v>1000.0</v>
      </c>
      <c r="E15" s="28">
        <v>941.0</v>
      </c>
      <c r="F15" s="28">
        <v>52.0</v>
      </c>
      <c r="G15" s="29">
        <v>11.0</v>
      </c>
      <c r="H15" s="29">
        <v>11.0</v>
      </c>
      <c r="I15" s="23">
        <f t="shared" si="2"/>
        <v>40</v>
      </c>
      <c r="J15" s="24">
        <f t="shared" si="1"/>
        <v>13.33333333</v>
      </c>
      <c r="K15" s="21"/>
    </row>
    <row r="16">
      <c r="A16" s="15"/>
      <c r="B16" s="22"/>
      <c r="C16" s="27" t="s">
        <v>25</v>
      </c>
      <c r="D16" s="28">
        <v>1301.0</v>
      </c>
      <c r="E16" s="28">
        <v>1275.0</v>
      </c>
      <c r="F16" s="28">
        <v>21.0</v>
      </c>
      <c r="G16" s="29">
        <v>21.0</v>
      </c>
      <c r="H16" s="29">
        <v>7.0</v>
      </c>
      <c r="I16" s="23">
        <f t="shared" si="2"/>
        <v>52.04</v>
      </c>
      <c r="J16" s="24">
        <f t="shared" si="1"/>
        <v>17.34666667</v>
      </c>
      <c r="K16" s="21"/>
    </row>
    <row r="17">
      <c r="A17" s="15"/>
      <c r="B17" s="22"/>
      <c r="C17" s="27" t="s">
        <v>26</v>
      </c>
      <c r="D17" s="28">
        <v>1143.0</v>
      </c>
      <c r="E17" s="28">
        <v>1041.0</v>
      </c>
      <c r="F17" s="28">
        <v>65.0</v>
      </c>
      <c r="G17" s="29">
        <v>6.0</v>
      </c>
      <c r="H17" s="29">
        <v>17.0</v>
      </c>
      <c r="I17" s="23">
        <f t="shared" si="2"/>
        <v>45.72</v>
      </c>
      <c r="J17" s="24">
        <f t="shared" si="1"/>
        <v>15.24</v>
      </c>
      <c r="K17" s="21"/>
    </row>
    <row r="18">
      <c r="A18" s="15"/>
      <c r="B18" s="22"/>
      <c r="C18" s="27" t="s">
        <v>27</v>
      </c>
      <c r="D18" s="28">
        <v>1191.0</v>
      </c>
      <c r="E18" s="28">
        <v>1113.0</v>
      </c>
      <c r="F18" s="28">
        <v>38.0</v>
      </c>
      <c r="G18" s="29">
        <v>0.0</v>
      </c>
      <c r="H18" s="29">
        <v>18.0</v>
      </c>
      <c r="I18" s="23">
        <f t="shared" si="2"/>
        <v>47.64</v>
      </c>
      <c r="J18" s="24">
        <f t="shared" si="1"/>
        <v>15.88</v>
      </c>
      <c r="K18" s="21"/>
    </row>
    <row r="19">
      <c r="A19" s="15"/>
      <c r="B19" s="22"/>
      <c r="C19" s="27" t="s">
        <v>28</v>
      </c>
      <c r="D19" s="28">
        <v>993.0</v>
      </c>
      <c r="E19" s="28">
        <v>984.0</v>
      </c>
      <c r="F19" s="28">
        <v>18.0</v>
      </c>
      <c r="G19" s="29">
        <v>0.0</v>
      </c>
      <c r="H19" s="29">
        <v>13.0</v>
      </c>
      <c r="I19" s="23">
        <f t="shared" si="2"/>
        <v>39.72</v>
      </c>
      <c r="J19" s="24">
        <f t="shared" si="1"/>
        <v>13.24</v>
      </c>
      <c r="K19" s="21"/>
    </row>
    <row r="20">
      <c r="A20" s="15"/>
      <c r="B20" s="22"/>
      <c r="C20" s="27" t="s">
        <v>29</v>
      </c>
      <c r="D20" s="28">
        <v>1099.0</v>
      </c>
      <c r="E20" s="28">
        <v>1030.0</v>
      </c>
      <c r="F20" s="28">
        <v>2.0</v>
      </c>
      <c r="G20" s="29">
        <v>6.0</v>
      </c>
      <c r="H20" s="29">
        <v>15.0</v>
      </c>
      <c r="I20" s="23">
        <f t="shared" si="2"/>
        <v>43.96</v>
      </c>
      <c r="J20" s="24">
        <f t="shared" si="1"/>
        <v>14.65333333</v>
      </c>
      <c r="K20" s="21"/>
    </row>
    <row r="21">
      <c r="A21" s="15"/>
      <c r="B21" s="25"/>
      <c r="C21" s="27" t="s">
        <v>30</v>
      </c>
      <c r="D21" s="28">
        <v>1421.0</v>
      </c>
      <c r="E21" s="28">
        <v>1336.0</v>
      </c>
      <c r="F21" s="28">
        <v>92.0</v>
      </c>
      <c r="G21" s="29">
        <v>5.0</v>
      </c>
      <c r="H21" s="29">
        <v>21.0</v>
      </c>
      <c r="I21" s="23">
        <f t="shared" si="2"/>
        <v>56.84</v>
      </c>
      <c r="J21" s="24">
        <f t="shared" si="1"/>
        <v>18.94666667</v>
      </c>
      <c r="K21" s="21"/>
    </row>
    <row r="22">
      <c r="A22" s="15"/>
      <c r="B22" s="31" t="s">
        <v>31</v>
      </c>
      <c r="C22" s="32" t="s">
        <v>16</v>
      </c>
      <c r="D22" s="33">
        <v>991.0</v>
      </c>
      <c r="E22" s="33">
        <v>960.0</v>
      </c>
      <c r="F22" s="33">
        <v>15.0</v>
      </c>
      <c r="G22" s="34">
        <v>11.0</v>
      </c>
      <c r="H22" s="34">
        <v>20.0</v>
      </c>
      <c r="I22" s="23">
        <f t="shared" si="2"/>
        <v>39.64</v>
      </c>
      <c r="J22" s="24">
        <f t="shared" si="1"/>
        <v>13.21333333</v>
      </c>
      <c r="K22" s="21"/>
    </row>
    <row r="23">
      <c r="A23" s="15"/>
      <c r="B23" s="22"/>
      <c r="C23" s="32" t="s">
        <v>17</v>
      </c>
      <c r="D23" s="33">
        <v>1165.0</v>
      </c>
      <c r="E23" s="33">
        <v>1145.0</v>
      </c>
      <c r="F23" s="33">
        <v>13.0</v>
      </c>
      <c r="G23" s="34">
        <v>1.0</v>
      </c>
      <c r="H23" s="34">
        <v>12.0</v>
      </c>
      <c r="I23" s="23">
        <f t="shared" si="2"/>
        <v>46.6</v>
      </c>
      <c r="J23" s="24">
        <f t="shared" si="1"/>
        <v>15.53333333</v>
      </c>
      <c r="K23" s="21"/>
    </row>
    <row r="24" ht="15.75" customHeight="1">
      <c r="A24" s="15"/>
      <c r="B24" s="22"/>
      <c r="C24" s="32" t="s">
        <v>18</v>
      </c>
      <c r="D24" s="33">
        <v>1030.0</v>
      </c>
      <c r="E24" s="33">
        <v>982.0</v>
      </c>
      <c r="F24" s="33">
        <v>52.0</v>
      </c>
      <c r="G24" s="34">
        <v>8.0</v>
      </c>
      <c r="H24" s="34">
        <v>12.0</v>
      </c>
      <c r="I24" s="23">
        <f t="shared" si="2"/>
        <v>41.2</v>
      </c>
      <c r="J24" s="24">
        <f t="shared" si="1"/>
        <v>13.73333333</v>
      </c>
      <c r="K24" s="21"/>
    </row>
    <row r="25" ht="15.75" customHeight="1">
      <c r="A25" s="15"/>
      <c r="B25" s="25"/>
      <c r="C25" s="32" t="s">
        <v>20</v>
      </c>
      <c r="D25" s="33">
        <v>1131.0</v>
      </c>
      <c r="E25" s="33">
        <v>1100.0</v>
      </c>
      <c r="F25" s="33">
        <v>19.0</v>
      </c>
      <c r="G25" s="34">
        <v>2.0</v>
      </c>
      <c r="H25" s="34">
        <v>17.0</v>
      </c>
      <c r="I25" s="23">
        <f t="shared" si="2"/>
        <v>45.24</v>
      </c>
      <c r="J25" s="24">
        <f t="shared" si="1"/>
        <v>15.08</v>
      </c>
      <c r="K25" s="21"/>
    </row>
    <row r="26" ht="15.75" customHeight="1">
      <c r="B26" s="35" t="s">
        <v>32</v>
      </c>
      <c r="C26" s="36" t="s">
        <v>33</v>
      </c>
      <c r="D26" s="37">
        <v>22773.0</v>
      </c>
      <c r="E26" s="37">
        <v>21714.0</v>
      </c>
      <c r="F26" s="38">
        <v>715.0</v>
      </c>
      <c r="G26" s="39">
        <v>154.0</v>
      </c>
      <c r="H26" s="39">
        <v>322.0</v>
      </c>
      <c r="I26" s="21"/>
      <c r="J26" s="21"/>
      <c r="K26" s="21"/>
    </row>
    <row r="27" ht="15.75" customHeight="1"/>
    <row r="28" ht="15.75" customHeight="1"/>
    <row r="29" ht="15.75" customHeight="1"/>
    <row r="30" ht="15.75" customHeight="1">
      <c r="E30" s="40" t="s">
        <v>34</v>
      </c>
      <c r="F30" s="41"/>
    </row>
    <row r="31" ht="15.75" customHeight="1">
      <c r="E31" s="42" t="s">
        <v>15</v>
      </c>
      <c r="F31" s="43">
        <f>SUM(H5:H7)</f>
        <v>57</v>
      </c>
    </row>
    <row r="32" ht="15.75" customHeight="1">
      <c r="E32" s="42" t="s">
        <v>31</v>
      </c>
      <c r="F32" s="43">
        <f>SUM(H22:H25)</f>
        <v>61</v>
      </c>
    </row>
    <row r="33" ht="15.75" customHeight="1">
      <c r="E33" s="42" t="s">
        <v>19</v>
      </c>
      <c r="F33" s="43">
        <f>SUM(H8:H21)</f>
        <v>204</v>
      </c>
    </row>
    <row r="34" ht="15.75" customHeight="1">
      <c r="E34" s="39" t="s">
        <v>35</v>
      </c>
      <c r="F34" s="42">
        <f>SUM(F31:F33)</f>
        <v>322</v>
      </c>
    </row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</sheetData>
  <mergeCells count="5">
    <mergeCell ref="B5:B7"/>
    <mergeCell ref="B8:B21"/>
    <mergeCell ref="B22:B25"/>
    <mergeCell ref="B2:J3"/>
    <mergeCell ref="E30:F30"/>
  </mergeCells>
  <printOptions/>
  <pageMargins bottom="1.0" footer="0.0" header="0.0" left="0.0" right="0.0" top="1.0"/>
  <pageSetup orientation="landscape"/>
  <drawing r:id="rId1"/>
  <tableParts count="1">
    <tablePart r:id="rId3"/>
  </tableParts>
</worksheet>
</file>