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1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4a0f214ebf9dfe/JOB HUNT !!/"/>
    </mc:Choice>
  </mc:AlternateContent>
  <xr:revisionPtr revIDLastSave="51" documentId="13_ncr:1_{FE4FA8B7-DE60-4411-A8D1-ED03BA489B4A}" xr6:coauthVersionLast="47" xr6:coauthVersionMax="47" xr10:uidLastSave="{96EF2BA0-3BCF-4C9A-A857-308A27901057}"/>
  <bookViews>
    <workbookView xWindow="-108" yWindow="-108" windowWidth="23256" windowHeight="12456" firstSheet="2" activeTab="1" xr2:uid="{04867110-CA9E-40D8-8D5D-E5632A8A512F}"/>
  </bookViews>
  <sheets>
    <sheet name="Sheet1" sheetId="1" r:id="rId1"/>
    <sheet name="Sheet2" sheetId="2" r:id="rId2"/>
    <sheet name="Sheet3" sheetId="3" r:id="rId3"/>
    <sheet name="Test" sheetId="4" r:id="rId4"/>
    <sheet name="Sheet5" sheetId="5" r:id="rId5"/>
  </sheets>
  <definedNames>
    <definedName name="_xlnm._FilterDatabase" localSheetId="1" hidden="1">Sheet2!$A$1:$Q$1501</definedName>
    <definedName name="_xlnm._FilterDatabase" localSheetId="2" hidden="1">Sheet3!$C$1:$R$1</definedName>
    <definedName name="_xlnm._FilterDatabase" localSheetId="0" hidden="1">Sheet1!$A$1:$I$1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" i="3" l="1"/>
  <c r="M2" i="3"/>
  <c r="S33" i="3"/>
  <c r="K2" i="3"/>
  <c r="S32" i="3"/>
  <c r="I2" i="3"/>
  <c r="G2" i="3"/>
  <c r="G35" i="3" l="1"/>
  <c r="P13" i="3" s="1"/>
  <c r="F35" i="3"/>
  <c r="O10" i="3" s="1"/>
  <c r="J6" i="3"/>
  <c r="J7" i="3" s="1"/>
  <c r="J8" i="3" s="1"/>
  <c r="J9" i="3" s="1"/>
  <c r="J10" i="3" s="1"/>
  <c r="J11" i="3" s="1"/>
  <c r="J12" i="3" s="1"/>
  <c r="J13" i="3" s="1"/>
  <c r="J14" i="3" s="1"/>
  <c r="J15" i="3" s="1"/>
  <c r="J16" i="3" s="1"/>
  <c r="J17" i="3" s="1"/>
  <c r="J18" i="3" s="1"/>
  <c r="J19" i="3" s="1"/>
  <c r="J20" i="3" s="1"/>
  <c r="J21" i="3" s="1"/>
  <c r="J22" i="3" s="1"/>
  <c r="J23" i="3" s="1"/>
  <c r="J24" i="3" s="1"/>
  <c r="J25" i="3" s="1"/>
  <c r="I6" i="3"/>
  <c r="I7" i="3" s="1"/>
  <c r="I8" i="3" s="1"/>
  <c r="I9" i="3" s="1"/>
  <c r="I10" i="3" s="1"/>
  <c r="I11" i="3" s="1"/>
  <c r="I12" i="3" s="1"/>
  <c r="I13" i="3" s="1"/>
  <c r="I14" i="3" s="1"/>
  <c r="I15" i="3" s="1"/>
  <c r="I16" i="3" s="1"/>
  <c r="I17" i="3" s="1"/>
  <c r="I18" i="3" s="1"/>
  <c r="I19" i="3" s="1"/>
  <c r="I20" i="3" s="1"/>
  <c r="I21" i="3" s="1"/>
  <c r="I22" i="3" s="1"/>
  <c r="I23" i="3" s="1"/>
  <c r="I24" i="3" s="1"/>
  <c r="I25" i="3" s="1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6" i="3"/>
  <c r="K6" i="3" s="1"/>
  <c r="M25" i="3" l="1"/>
  <c r="L25" i="3"/>
  <c r="M17" i="3"/>
  <c r="M19" i="3"/>
  <c r="M6" i="3"/>
  <c r="L22" i="3"/>
  <c r="L18" i="3"/>
  <c r="L14" i="3"/>
  <c r="L10" i="3"/>
  <c r="M9" i="3"/>
  <c r="L21" i="3"/>
  <c r="L17" i="3"/>
  <c r="L13" i="3"/>
  <c r="L9" i="3"/>
  <c r="M24" i="3"/>
  <c r="M20" i="3"/>
  <c r="M16" i="3"/>
  <c r="M12" i="3"/>
  <c r="M8" i="3"/>
  <c r="L24" i="3"/>
  <c r="L20" i="3"/>
  <c r="L16" i="3"/>
  <c r="L12" i="3"/>
  <c r="L8" i="3"/>
  <c r="O24" i="3"/>
  <c r="O20" i="3"/>
  <c r="M7" i="3"/>
  <c r="M21" i="3"/>
  <c r="M13" i="3"/>
  <c r="M11" i="3"/>
  <c r="O12" i="3"/>
  <c r="L23" i="3"/>
  <c r="L19" i="3"/>
  <c r="L15" i="3"/>
  <c r="L11" i="3"/>
  <c r="L7" i="3"/>
  <c r="P16" i="3"/>
  <c r="M23" i="3"/>
  <c r="L6" i="3"/>
  <c r="M15" i="3"/>
  <c r="M22" i="3"/>
  <c r="M18" i="3"/>
  <c r="M14" i="3"/>
  <c r="M10" i="3"/>
  <c r="P11" i="3"/>
  <c r="P8" i="3"/>
  <c r="P20" i="3"/>
  <c r="O16" i="3"/>
  <c r="P15" i="3"/>
  <c r="P19" i="3"/>
  <c r="P12" i="3"/>
  <c r="P6" i="3"/>
  <c r="P24" i="3"/>
  <c r="P7" i="3"/>
  <c r="P23" i="3"/>
  <c r="H35" i="3"/>
  <c r="Q24" i="3" s="1"/>
  <c r="O23" i="3"/>
  <c r="O19" i="3"/>
  <c r="O15" i="3"/>
  <c r="O11" i="3"/>
  <c r="O7" i="3"/>
  <c r="O6" i="3"/>
  <c r="P22" i="3"/>
  <c r="P18" i="3"/>
  <c r="P14" i="3"/>
  <c r="P10" i="3"/>
  <c r="O18" i="3"/>
  <c r="P17" i="3"/>
  <c r="P9" i="3"/>
  <c r="K7" i="3"/>
  <c r="O25" i="3"/>
  <c r="O21" i="3"/>
  <c r="O17" i="3"/>
  <c r="O13" i="3"/>
  <c r="O9" i="3"/>
  <c r="O8" i="3"/>
  <c r="O22" i="3"/>
  <c r="O14" i="3"/>
  <c r="P25" i="3"/>
  <c r="P21" i="3"/>
  <c r="T8" i="3" l="1"/>
  <c r="R9" i="3"/>
  <c r="R18" i="3"/>
  <c r="T17" i="3"/>
  <c r="T11" i="3"/>
  <c r="R12" i="3"/>
  <c r="S13" i="3"/>
  <c r="R13" i="3"/>
  <c r="T12" i="3"/>
  <c r="T21" i="3"/>
  <c r="R22" i="3"/>
  <c r="R17" i="3"/>
  <c r="T16" i="3"/>
  <c r="T24" i="3"/>
  <c r="R25" i="3"/>
  <c r="R15" i="3"/>
  <c r="T14" i="3"/>
  <c r="T20" i="3"/>
  <c r="R21" i="3"/>
  <c r="R19" i="3"/>
  <c r="T18" i="3"/>
  <c r="S19" i="3"/>
  <c r="R16" i="3"/>
  <c r="T15" i="3"/>
  <c r="T19" i="3"/>
  <c r="R20" i="3"/>
  <c r="T10" i="3"/>
  <c r="R11" i="3"/>
  <c r="S24" i="3"/>
  <c r="T23" i="3"/>
  <c r="R24" i="3"/>
  <c r="T22" i="3"/>
  <c r="R23" i="3"/>
  <c r="S6" i="3"/>
  <c r="R6" i="3"/>
  <c r="R7" i="3"/>
  <c r="T6" i="3"/>
  <c r="T7" i="3"/>
  <c r="R8" i="3"/>
  <c r="T9" i="3"/>
  <c r="R10" i="3"/>
  <c r="T25" i="3"/>
  <c r="S14" i="3"/>
  <c r="R14" i="3"/>
  <c r="T13" i="3"/>
  <c r="K8" i="3"/>
  <c r="N7" i="3"/>
  <c r="N6" i="3"/>
  <c r="Q21" i="3"/>
  <c r="S21" i="3" s="1"/>
  <c r="Q6" i="3"/>
  <c r="Q9" i="3"/>
  <c r="S9" i="3" s="1"/>
  <c r="Q15" i="3"/>
  <c r="S15" i="3" s="1"/>
  <c r="Q20" i="3"/>
  <c r="S20" i="3" s="1"/>
  <c r="Q10" i="3"/>
  <c r="S10" i="3" s="1"/>
  <c r="Q22" i="3"/>
  <c r="S22" i="3" s="1"/>
  <c r="Q12" i="3"/>
  <c r="S12" i="3" s="1"/>
  <c r="Q23" i="3"/>
  <c r="S23" i="3" s="1"/>
  <c r="Q11" i="3"/>
  <c r="S11" i="3" s="1"/>
  <c r="Q7" i="3"/>
  <c r="S7" i="3" s="1"/>
  <c r="Q19" i="3"/>
  <c r="Q13" i="3"/>
  <c r="Q17" i="3"/>
  <c r="S17" i="3" s="1"/>
  <c r="Q25" i="3"/>
  <c r="S25" i="3" s="1"/>
  <c r="Q18" i="3"/>
  <c r="S18" i="3" s="1"/>
  <c r="Q14" i="3"/>
  <c r="Q8" i="3"/>
  <c r="S8" i="3" s="1"/>
  <c r="Q16" i="3"/>
  <c r="S16" i="3" s="1"/>
  <c r="R26" i="3" l="1"/>
  <c r="R27" i="3" s="1"/>
  <c r="S26" i="3"/>
  <c r="K9" i="3"/>
  <c r="N8" i="3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2" i="2"/>
  <c r="K10" i="3" l="1"/>
  <c r="N9" i="3"/>
  <c r="K9" i="2"/>
  <c r="K11" i="3" l="1"/>
  <c r="N10" i="3"/>
  <c r="J9" i="2"/>
  <c r="K12" i="3" l="1"/>
  <c r="N11" i="3"/>
  <c r="I10" i="2"/>
  <c r="K10" i="2" s="1"/>
  <c r="J10" i="2"/>
  <c r="L9" i="2"/>
  <c r="N9" i="2" s="1"/>
  <c r="K13" i="3" l="1"/>
  <c r="N12" i="3"/>
  <c r="I11" i="2"/>
  <c r="K11" i="2" s="1"/>
  <c r="J11" i="2"/>
  <c r="L10" i="2"/>
  <c r="N10" i="2" s="1"/>
  <c r="O10" i="2" s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2" i="1"/>
  <c r="O9" i="2" l="1"/>
  <c r="K14" i="3"/>
  <c r="N13" i="3"/>
  <c r="L11" i="2"/>
  <c r="N11" i="2" s="1"/>
  <c r="J12" i="2"/>
  <c r="I12" i="2"/>
  <c r="K12" i="2" s="1"/>
  <c r="I11" i="1"/>
  <c r="I12" i="1" s="1"/>
  <c r="O11" i="2" l="1"/>
  <c r="K15" i="3"/>
  <c r="N14" i="3"/>
  <c r="L12" i="2"/>
  <c r="N12" i="2" s="1"/>
  <c r="J13" i="2"/>
  <c r="I13" i="2"/>
  <c r="K13" i="2" s="1"/>
  <c r="O12" i="2" l="1"/>
  <c r="K16" i="3"/>
  <c r="N15" i="3"/>
  <c r="I14" i="2"/>
  <c r="K14" i="2" s="1"/>
  <c r="J14" i="2"/>
  <c r="L13" i="2"/>
  <c r="N13" i="2" s="1"/>
  <c r="O13" i="2" l="1"/>
  <c r="K17" i="3"/>
  <c r="N16" i="3"/>
  <c r="I15" i="2"/>
  <c r="K15" i="2" s="1"/>
  <c r="J15" i="2"/>
  <c r="L14" i="2"/>
  <c r="N14" i="2" s="1"/>
  <c r="O14" i="2" l="1"/>
  <c r="K18" i="3"/>
  <c r="N17" i="3"/>
  <c r="I16" i="2"/>
  <c r="K16" i="2" s="1"/>
  <c r="J16" i="2"/>
  <c r="L15" i="2"/>
  <c r="N15" i="2" s="1"/>
  <c r="O15" i="2" l="1"/>
  <c r="K19" i="3"/>
  <c r="N18" i="3"/>
  <c r="I17" i="2"/>
  <c r="K17" i="2" s="1"/>
  <c r="J17" i="2"/>
  <c r="L16" i="2"/>
  <c r="N16" i="2" s="1"/>
  <c r="O16" i="2" s="1"/>
  <c r="K20" i="3" l="1"/>
  <c r="N19" i="3"/>
  <c r="I18" i="2"/>
  <c r="K18" i="2" s="1"/>
  <c r="J18" i="2"/>
  <c r="L17" i="2"/>
  <c r="N17" i="2" s="1"/>
  <c r="O17" i="2" s="1"/>
  <c r="K21" i="3" l="1"/>
  <c r="N20" i="3"/>
  <c r="L18" i="2"/>
  <c r="N18" i="2" s="1"/>
  <c r="O18" i="2" s="1"/>
  <c r="J19" i="2"/>
  <c r="I19" i="2"/>
  <c r="K19" i="2" s="1"/>
  <c r="K22" i="3" l="1"/>
  <c r="N21" i="3"/>
  <c r="J20" i="2"/>
  <c r="I20" i="2"/>
  <c r="K20" i="2" s="1"/>
  <c r="L19" i="2"/>
  <c r="N19" i="2" s="1"/>
  <c r="O19" i="2" s="1"/>
  <c r="K23" i="3" l="1"/>
  <c r="N22" i="3"/>
  <c r="L20" i="2"/>
  <c r="N20" i="2" s="1"/>
  <c r="O20" i="2" s="1"/>
  <c r="I21" i="2"/>
  <c r="K21" i="2" s="1"/>
  <c r="J21" i="2"/>
  <c r="K24" i="3" l="1"/>
  <c r="N23" i="3"/>
  <c r="I22" i="2"/>
  <c r="J22" i="2"/>
  <c r="L21" i="2"/>
  <c r="N21" i="2" s="1"/>
  <c r="O21" i="2" l="1"/>
  <c r="K25" i="3"/>
  <c r="N25" i="3" s="1"/>
  <c r="N24" i="3"/>
  <c r="K22" i="2"/>
  <c r="I23" i="2"/>
  <c r="K23" i="2" s="1"/>
  <c r="L22" i="2"/>
  <c r="J23" i="2"/>
  <c r="N22" i="2" l="1"/>
  <c r="O22" i="2" s="1"/>
  <c r="I24" i="2"/>
  <c r="K24" i="2" s="1"/>
  <c r="J24" i="2"/>
  <c r="L23" i="2"/>
  <c r="N23" i="2" s="1"/>
  <c r="O23" i="2" s="1"/>
  <c r="J25" i="2" l="1"/>
  <c r="L24" i="2"/>
  <c r="N24" i="2" s="1"/>
  <c r="O24" i="2" s="1"/>
  <c r="I25" i="2"/>
  <c r="K25" i="2" s="1"/>
  <c r="I26" i="2" l="1"/>
  <c r="J26" i="2"/>
  <c r="L25" i="2"/>
  <c r="N25" i="2" s="1"/>
  <c r="O25" i="2" s="1"/>
  <c r="K26" i="2" l="1"/>
  <c r="I27" i="2"/>
  <c r="K27" i="2" s="1"/>
  <c r="J27" i="2"/>
  <c r="L26" i="2"/>
  <c r="N26" i="2" s="1"/>
  <c r="O26" i="2" s="1"/>
  <c r="L27" i="2" l="1"/>
  <c r="N27" i="2" s="1"/>
  <c r="J28" i="2"/>
  <c r="I28" i="2"/>
  <c r="K28" i="2" s="1"/>
  <c r="O27" i="2" l="1"/>
  <c r="J29" i="2"/>
  <c r="L28" i="2"/>
  <c r="N28" i="2" s="1"/>
  <c r="O28" i="2" s="1"/>
  <c r="I29" i="2"/>
  <c r="K29" i="2" l="1"/>
  <c r="F669" i="2"/>
  <c r="F240" i="2"/>
  <c r="F875" i="2"/>
  <c r="F488" i="2"/>
  <c r="F510" i="2"/>
  <c r="F686" i="2"/>
  <c r="F731" i="2"/>
  <c r="F858" i="2"/>
  <c r="F759" i="2"/>
  <c r="F184" i="2"/>
  <c r="F628" i="2"/>
  <c r="F507" i="2"/>
  <c r="F93" i="2"/>
  <c r="F53" i="2"/>
  <c r="F834" i="2"/>
  <c r="F766" i="2"/>
  <c r="F63" i="2"/>
  <c r="F331" i="2"/>
  <c r="F828" i="2"/>
  <c r="F874" i="2"/>
  <c r="F167" i="2"/>
  <c r="F505" i="2"/>
  <c r="F737" i="2"/>
  <c r="F119" i="2"/>
  <c r="F50" i="2"/>
  <c r="F461" i="2"/>
  <c r="F792" i="2"/>
  <c r="F627" i="2"/>
  <c r="F754" i="2"/>
  <c r="F816" i="2"/>
  <c r="F104" i="2"/>
  <c r="F716" i="2"/>
  <c r="F501" i="2"/>
  <c r="F156" i="2"/>
  <c r="F442" i="2"/>
  <c r="F246" i="2"/>
  <c r="F254" i="2"/>
  <c r="F619" i="2"/>
  <c r="F864" i="2"/>
  <c r="F212" i="2"/>
  <c r="F749" i="2"/>
  <c r="F459" i="2"/>
  <c r="F25" i="2"/>
  <c r="F248" i="2"/>
  <c r="F790" i="2"/>
  <c r="F806" i="2"/>
  <c r="F651" i="2"/>
  <c r="F54" i="2"/>
  <c r="F371" i="2"/>
  <c r="F120" i="2"/>
  <c r="F791" i="2"/>
  <c r="F527" i="2"/>
  <c r="F230" i="2"/>
  <c r="F379" i="2"/>
  <c r="F202" i="2"/>
  <c r="F178" i="2"/>
  <c r="F5" i="2"/>
  <c r="F390" i="2"/>
  <c r="F606" i="2"/>
  <c r="F503" i="2"/>
  <c r="F211" i="2"/>
  <c r="F465" i="2"/>
  <c r="F743" i="2"/>
  <c r="F850" i="2"/>
  <c r="F287" i="2"/>
  <c r="F541" i="2"/>
  <c r="F603" i="2"/>
  <c r="F644" i="2"/>
  <c r="F28" i="2"/>
  <c r="F451" i="2"/>
  <c r="F146" i="2"/>
  <c r="F847" i="2"/>
  <c r="F631" i="2"/>
  <c r="F714" i="2"/>
  <c r="F518" i="2"/>
  <c r="F6" i="2"/>
  <c r="F455" i="2"/>
  <c r="F321" i="2"/>
  <c r="F41" i="2"/>
  <c r="F232" i="2"/>
  <c r="F684" i="2"/>
  <c r="F421" i="2"/>
  <c r="F292" i="2"/>
  <c r="F550" i="2"/>
  <c r="F49" i="2"/>
  <c r="F88" i="2"/>
  <c r="F345" i="2"/>
  <c r="F685" i="2"/>
  <c r="F591" i="2"/>
  <c r="F265" i="2"/>
  <c r="F124" i="2"/>
  <c r="F585" i="2"/>
  <c r="F18" i="2"/>
  <c r="F310" i="2"/>
  <c r="F447" i="2"/>
  <c r="F536" i="2"/>
  <c r="F524" i="2"/>
  <c r="F134" i="2"/>
  <c r="F779" i="2"/>
  <c r="F787" i="2"/>
  <c r="F182" i="2"/>
  <c r="F380" i="2"/>
  <c r="F674" i="2"/>
  <c r="F412" i="2"/>
  <c r="F671" i="2"/>
  <c r="F720" i="2"/>
  <c r="F545" i="2"/>
  <c r="F220" i="2"/>
  <c r="F566" i="2"/>
  <c r="F777" i="2"/>
  <c r="F452" i="2"/>
  <c r="F313" i="2"/>
  <c r="F881" i="2"/>
  <c r="F763" i="2"/>
  <c r="F544" i="2"/>
  <c r="F844" i="2"/>
  <c r="F90" i="2"/>
  <c r="F709" i="2"/>
  <c r="F679" i="2"/>
  <c r="F414" i="2"/>
  <c r="F476" i="2"/>
  <c r="F681" i="2"/>
  <c r="F497" i="2"/>
  <c r="F572" i="2"/>
  <c r="F362" i="2"/>
  <c r="F848" i="2"/>
  <c r="F738" i="2"/>
  <c r="F868" i="2"/>
  <c r="F373" i="2"/>
  <c r="F854" i="2"/>
  <c r="F279" i="2"/>
  <c r="F285" i="2"/>
  <c r="F460" i="2"/>
  <c r="F616" i="2"/>
  <c r="F148" i="2"/>
  <c r="F110" i="2"/>
  <c r="F243" i="2"/>
  <c r="F890" i="2"/>
  <c r="F315" i="2"/>
  <c r="F534" i="2"/>
  <c r="F862" i="2"/>
  <c r="F116" i="2"/>
  <c r="F789" i="2"/>
  <c r="F665" i="2"/>
  <c r="F355" i="2"/>
  <c r="F578" i="2"/>
  <c r="F688" i="2"/>
  <c r="F522" i="2"/>
  <c r="F739" i="2"/>
  <c r="F114" i="2"/>
  <c r="F294" i="2"/>
  <c r="F445" i="2"/>
  <c r="F192" i="2"/>
  <c r="F528" i="2"/>
  <c r="F272" i="2"/>
  <c r="F303" i="2"/>
  <c r="F260" i="2"/>
  <c r="F14" i="2"/>
  <c r="F325" i="2"/>
  <c r="F205" i="2"/>
  <c r="F649" i="2"/>
  <c r="F171" i="2"/>
  <c r="F318" i="2"/>
  <c r="F340" i="2"/>
  <c r="F641" i="2"/>
  <c r="F484" i="2"/>
  <c r="F887" i="2"/>
  <c r="J30" i="2"/>
  <c r="I30" i="2"/>
  <c r="L29" i="2"/>
  <c r="N29" i="2" s="1"/>
  <c r="O29" i="2" s="1"/>
  <c r="F364" i="2" l="1"/>
  <c r="F208" i="2"/>
  <c r="F449" i="2"/>
  <c r="F372" i="2"/>
  <c r="F896" i="2"/>
  <c r="F835" i="2"/>
  <c r="F878" i="2"/>
  <c r="F256" i="2"/>
  <c r="F239" i="2"/>
  <c r="F592" i="2"/>
  <c r="F898" i="2"/>
  <c r="F490" i="2"/>
  <c r="F123" i="2"/>
  <c r="F71" i="2"/>
  <c r="F781" i="2"/>
  <c r="F811" i="2"/>
  <c r="F382" i="2"/>
  <c r="F882" i="2"/>
  <c r="F711" i="2"/>
  <c r="F877" i="2"/>
  <c r="F555" i="2"/>
  <c r="K30" i="2"/>
  <c r="L30" i="2"/>
  <c r="I31" i="2"/>
  <c r="K31" i="2" s="1"/>
  <c r="J31" i="2"/>
  <c r="N30" i="2" l="1"/>
  <c r="O30" i="2" s="1"/>
  <c r="F437" i="2"/>
  <c r="F357" i="2"/>
  <c r="F615" i="2"/>
  <c r="F670" i="2"/>
  <c r="F846" i="2"/>
  <c r="F159" i="2"/>
  <c r="F538" i="2"/>
  <c r="F66" i="2"/>
  <c r="F196" i="2"/>
  <c r="F133" i="2"/>
  <c r="F728" i="2"/>
  <c r="F761" i="2"/>
  <c r="F648" i="2"/>
  <c r="F22" i="2"/>
  <c r="F708" i="2"/>
  <c r="F855" i="2"/>
  <c r="F273" i="2"/>
  <c r="F221" i="2"/>
  <c r="F672" i="2"/>
  <c r="F255" i="2"/>
  <c r="F725" i="2"/>
  <c r="F861" i="2"/>
  <c r="F514" i="2"/>
  <c r="F825" i="2"/>
  <c r="F376" i="2"/>
  <c r="F495" i="2"/>
  <c r="F111" i="2"/>
  <c r="F434" i="2"/>
  <c r="F453" i="2"/>
  <c r="F758" i="2"/>
  <c r="F89" i="2"/>
  <c r="F742" i="2"/>
  <c r="F395" i="2"/>
  <c r="F413" i="2"/>
  <c r="F448" i="2"/>
  <c r="F700" i="2"/>
  <c r="F329" i="2"/>
  <c r="F513" i="2"/>
  <c r="F506" i="2"/>
  <c r="F314" i="2"/>
  <c r="F736" i="2"/>
  <c r="F829" i="2"/>
  <c r="F2" i="2"/>
  <c r="F31" i="2"/>
  <c r="I32" i="2"/>
  <c r="K32" i="2" s="1"/>
  <c r="L31" i="2"/>
  <c r="N31" i="2" s="1"/>
  <c r="O31" i="2" s="1"/>
  <c r="J32" i="2"/>
  <c r="I33" i="2" l="1"/>
  <c r="K33" i="2" s="1"/>
  <c r="L32" i="2"/>
  <c r="N32" i="2" s="1"/>
  <c r="O32" i="2" s="1"/>
  <c r="J33" i="2"/>
  <c r="J34" i="2" l="1"/>
  <c r="L33" i="2"/>
  <c r="I34" i="2"/>
  <c r="K34" i="2" l="1"/>
  <c r="N33" i="2"/>
  <c r="L34" i="2"/>
  <c r="I35" i="2"/>
  <c r="J35" i="2"/>
  <c r="K35" i="2" l="1"/>
  <c r="F871" i="2"/>
  <c r="F289" i="2"/>
  <c r="F607" i="2"/>
  <c r="F169" i="2"/>
  <c r="F8" i="2"/>
  <c r="F228" i="2"/>
  <c r="F515" i="2"/>
  <c r="F605" i="2"/>
  <c r="F480" i="2"/>
  <c r="F52" i="2"/>
  <c r="F498" i="2"/>
  <c r="F559" i="2"/>
  <c r="F815" i="2"/>
  <c r="F799" i="2"/>
  <c r="F897" i="2"/>
  <c r="F199" i="2"/>
  <c r="F402" i="2"/>
  <c r="F163" i="2"/>
  <c r="F863" i="2"/>
  <c r="F72" i="2"/>
  <c r="F613" i="2"/>
  <c r="F487" i="2"/>
  <c r="F836" i="2"/>
  <c r="F577" i="2"/>
  <c r="F612" i="2"/>
  <c r="F384" i="2"/>
  <c r="F519" i="2"/>
  <c r="F813" i="2"/>
  <c r="F17" i="2"/>
  <c r="F62" i="2"/>
  <c r="F549" i="2"/>
  <c r="F560" i="2"/>
  <c r="F13" i="2"/>
  <c r="F812" i="2"/>
  <c r="F20" i="2"/>
  <c r="F657" i="2"/>
  <c r="F262" i="2"/>
  <c r="F478" i="2"/>
  <c r="F553" i="2"/>
  <c r="F880" i="2"/>
  <c r="F161" i="2"/>
  <c r="F304" i="2"/>
  <c r="F106" i="2"/>
  <c r="F37" i="2"/>
  <c r="F327" i="2"/>
  <c r="F838" i="2"/>
  <c r="F626" i="2"/>
  <c r="F570" i="2"/>
  <c r="F867" i="2"/>
  <c r="F377" i="2"/>
  <c r="F9" i="2"/>
  <c r="F809" i="2"/>
  <c r="F125" i="2"/>
  <c r="F259" i="2"/>
  <c r="F245" i="2"/>
  <c r="F520" i="2"/>
  <c r="F252" i="2"/>
  <c r="F385" i="2"/>
  <c r="F441" i="2"/>
  <c r="F97" i="2"/>
  <c r="F860" i="2"/>
  <c r="O33" i="2"/>
  <c r="N34" i="2"/>
  <c r="O34" i="2" s="1"/>
  <c r="J36" i="2"/>
  <c r="I36" i="2"/>
  <c r="L35" i="2"/>
  <c r="I37" i="2" l="1"/>
  <c r="K37" i="2" s="1"/>
  <c r="J37" i="2"/>
  <c r="K36" i="2"/>
  <c r="N35" i="2"/>
  <c r="O35" i="2" s="1"/>
  <c r="L36" i="2"/>
  <c r="L37" i="2" l="1"/>
  <c r="J38" i="2"/>
  <c r="I38" i="2"/>
  <c r="K38" i="2" s="1"/>
  <c r="N37" i="2"/>
  <c r="O37" i="2" s="1"/>
  <c r="N36" i="2"/>
  <c r="O36" i="2" s="1"/>
  <c r="L38" i="2" l="1"/>
  <c r="J39" i="2"/>
  <c r="I39" i="2"/>
  <c r="K39" i="2" s="1"/>
  <c r="I40" i="2" l="1"/>
  <c r="J40" i="2"/>
  <c r="L39" i="2"/>
  <c r="N38" i="2"/>
  <c r="O38" i="2"/>
  <c r="K40" i="2" l="1"/>
  <c r="F859" i="2"/>
  <c r="F814" i="2"/>
  <c r="F189" i="2"/>
  <c r="F673" i="2"/>
  <c r="F706" i="2"/>
  <c r="F191" i="2"/>
  <c r="F656" i="2"/>
  <c r="F398" i="2"/>
  <c r="F601" i="2"/>
  <c r="F391" i="2"/>
  <c r="F253" i="2"/>
  <c r="F32" i="2"/>
  <c r="F666" i="2"/>
  <c r="F141" i="2"/>
  <c r="F653" i="2"/>
  <c r="F87" i="2"/>
  <c r="F383" i="2"/>
  <c r="F306" i="2"/>
  <c r="F168" i="2"/>
  <c r="F140" i="2"/>
  <c r="F531" i="2"/>
  <c r="F282" i="2"/>
  <c r="F284" i="2"/>
  <c r="F552" i="2"/>
  <c r="F269" i="2"/>
  <c r="F594" i="2"/>
  <c r="F180" i="2"/>
  <c r="F11" i="2"/>
  <c r="F132" i="2"/>
  <c r="F446" i="2"/>
  <c r="F817" i="2"/>
  <c r="F435" i="2"/>
  <c r="F330" i="2"/>
  <c r="F464" i="2"/>
  <c r="F305" i="2"/>
  <c r="F831" i="2"/>
  <c r="F354" i="2"/>
  <c r="F493" i="2"/>
  <c r="F405" i="2"/>
  <c r="F692" i="2"/>
  <c r="F393" i="2"/>
  <c r="F411" i="2"/>
  <c r="F730" i="2"/>
  <c r="F427" i="2"/>
  <c r="F764" i="2"/>
  <c r="F599" i="2"/>
  <c r="F765" i="2"/>
  <c r="F136" i="2"/>
  <c r="F707" i="2"/>
  <c r="F408" i="2"/>
  <c r="F44" i="2"/>
  <c r="F823" i="2"/>
  <c r="F281" i="2"/>
  <c r="F400" i="2"/>
  <c r="F166" i="2"/>
  <c r="F768" i="2"/>
  <c r="F808" i="2"/>
  <c r="F784" i="2"/>
  <c r="F699" i="2"/>
  <c r="F99" i="2"/>
  <c r="F201" i="2"/>
  <c r="F475" i="2"/>
  <c r="F663" i="2"/>
  <c r="F794" i="2"/>
  <c r="F756" i="2"/>
  <c r="F147" i="2"/>
  <c r="F584" i="2"/>
  <c r="F600" i="2"/>
  <c r="F15" i="2"/>
  <c r="F774" i="2"/>
  <c r="F775" i="2"/>
  <c r="F190" i="2"/>
  <c r="F741" i="2"/>
  <c r="F509" i="2"/>
  <c r="F876" i="2"/>
  <c r="F381" i="2"/>
  <c r="F27" i="2"/>
  <c r="F7" i="2"/>
  <c r="F183" i="2"/>
  <c r="F643" i="2"/>
  <c r="F261" i="2"/>
  <c r="F782" i="2"/>
  <c r="F241" i="2"/>
  <c r="F277" i="2"/>
  <c r="F807" i="2"/>
  <c r="F187" i="2"/>
  <c r="F213" i="2"/>
  <c r="F348" i="2"/>
  <c r="F564" i="2"/>
  <c r="F886" i="2"/>
  <c r="F238" i="2"/>
  <c r="F78" i="2"/>
  <c r="F436" i="2"/>
  <c r="F593" i="2"/>
  <c r="F432" i="2"/>
  <c r="F188" i="2"/>
  <c r="F200" i="2"/>
  <c r="F726" i="2"/>
  <c r="F296" i="2"/>
  <c r="F369" i="2"/>
  <c r="F210" i="2"/>
  <c r="F138" i="2"/>
  <c r="F634" i="2"/>
  <c r="F81" i="2"/>
  <c r="F729" i="2"/>
  <c r="F79" i="2"/>
  <c r="F251" i="2"/>
  <c r="F423" i="2"/>
  <c r="F278" i="2"/>
  <c r="F795" i="2"/>
  <c r="F172" i="2"/>
  <c r="F703" i="2"/>
  <c r="F571" i="2"/>
  <c r="F797" i="2"/>
  <c r="F482" i="2"/>
  <c r="F646" i="2"/>
  <c r="F856" i="2"/>
  <c r="F508" i="2"/>
  <c r="F695" i="2"/>
  <c r="F682" i="2"/>
  <c r="F727" i="2"/>
  <c r="F33" i="2"/>
  <c r="F802" i="2"/>
  <c r="F479" i="2"/>
  <c r="F338" i="2"/>
  <c r="F264" i="2"/>
  <c r="F748" i="2"/>
  <c r="F827" i="2"/>
  <c r="F61" i="2"/>
  <c r="F715" i="2"/>
  <c r="F620" i="2"/>
  <c r="F428" i="2"/>
  <c r="F483" i="2"/>
  <c r="F500" i="2"/>
  <c r="F645" i="2"/>
  <c r="F857" i="2"/>
  <c r="F558" i="2"/>
  <c r="F629" i="2"/>
  <c r="F568" i="2"/>
  <c r="F747" i="2"/>
  <c r="F158" i="2"/>
  <c r="F690" i="2"/>
  <c r="F762" i="2"/>
  <c r="F142" i="2"/>
  <c r="F429" i="2"/>
  <c r="F842" i="2"/>
  <c r="F155" i="2"/>
  <c r="F668" i="2"/>
  <c r="F103" i="2"/>
  <c r="F420" i="2"/>
  <c r="F658" i="2"/>
  <c r="F752" i="2"/>
  <c r="F870" i="2"/>
  <c r="F263" i="2"/>
  <c r="F397" i="2"/>
  <c r="F454" i="2"/>
  <c r="F676" i="2"/>
  <c r="F539" i="2"/>
  <c r="F174" i="2"/>
  <c r="F95" i="2"/>
  <c r="F866" i="2"/>
  <c r="F214" i="2"/>
  <c r="F819" i="2"/>
  <c r="F443" i="2"/>
  <c r="F530" i="2"/>
  <c r="F732" i="2"/>
  <c r="F34" i="2"/>
  <c r="F85" i="2"/>
  <c r="F291" i="2"/>
  <c r="F149" i="2"/>
  <c r="F108" i="2"/>
  <c r="F198" i="2"/>
  <c r="F745" i="2"/>
  <c r="F249" i="2"/>
  <c r="F65" i="2"/>
  <c r="F893" i="2"/>
  <c r="F165" i="2"/>
  <c r="F869" i="2"/>
  <c r="F582" i="2"/>
  <c r="F717" i="2"/>
  <c r="F274" i="2"/>
  <c r="F129" i="2"/>
  <c r="F126" i="2"/>
  <c r="F121" i="2"/>
  <c r="F128" i="2"/>
  <c r="F567" i="2"/>
  <c r="F689" i="2"/>
  <c r="F733" i="2"/>
  <c r="F219" i="2"/>
  <c r="F366" i="2"/>
  <c r="F179" i="2"/>
  <c r="F328" i="2"/>
  <c r="F899" i="2"/>
  <c r="F38" i="2"/>
  <c r="F409" i="2"/>
  <c r="F551" i="2"/>
  <c r="F525" i="2"/>
  <c r="F223" i="2"/>
  <c r="F833" i="2"/>
  <c r="F636" i="2"/>
  <c r="F633" i="2"/>
  <c r="F884" i="2"/>
  <c r="F535" i="2"/>
  <c r="F309" i="2"/>
  <c r="F873" i="2"/>
  <c r="F438" i="2"/>
  <c r="F654" i="2"/>
  <c r="F137" i="2"/>
  <c r="F386" i="2"/>
  <c r="F48" i="2"/>
  <c r="F562" i="2"/>
  <c r="F818" i="2"/>
  <c r="F387" i="2"/>
  <c r="F776" i="2"/>
  <c r="F587" i="2"/>
  <c r="F356" i="2"/>
  <c r="F602" i="2"/>
  <c r="F19" i="2"/>
  <c r="F683" i="2"/>
  <c r="F746" i="2"/>
  <c r="F57" i="2"/>
  <c r="F336" i="2"/>
  <c r="F561" i="2"/>
  <c r="F701" i="2"/>
  <c r="F687" i="2"/>
  <c r="F473" i="2"/>
  <c r="F170" i="2"/>
  <c r="F392" i="2"/>
  <c r="F533" i="2"/>
  <c r="F271" i="2"/>
  <c r="F332" i="2"/>
  <c r="F721" i="2"/>
  <c r="F231" i="2"/>
  <c r="F638" i="2"/>
  <c r="F308" i="2"/>
  <c r="F891" i="2"/>
  <c r="F883" i="2"/>
  <c r="F894" i="2"/>
  <c r="F430" i="2"/>
  <c r="F575" i="2"/>
  <c r="F705" i="2"/>
  <c r="F130" i="2"/>
  <c r="F424" i="2"/>
  <c r="F226" i="2"/>
  <c r="F712" i="2"/>
  <c r="F771" i="2"/>
  <c r="F655" i="2"/>
  <c r="F209" i="2"/>
  <c r="F302" i="2"/>
  <c r="F193" i="2"/>
  <c r="F546" i="2"/>
  <c r="F276" i="2"/>
  <c r="F343" i="2"/>
  <c r="F569" i="2"/>
  <c r="F235" i="2"/>
  <c r="F139" i="2"/>
  <c r="F368" i="2"/>
  <c r="F609" i="2"/>
  <c r="F234" i="2"/>
  <c r="F647" i="2"/>
  <c r="F516" i="2"/>
  <c r="F697" i="2"/>
  <c r="F229" i="2"/>
  <c r="F76" i="2"/>
  <c r="F257" i="2"/>
  <c r="F36" i="2"/>
  <c r="F468" i="2"/>
  <c r="F579" i="2"/>
  <c r="F351" i="2"/>
  <c r="F632" i="2"/>
  <c r="F841" i="2"/>
  <c r="F614" i="2"/>
  <c r="F485" i="2"/>
  <c r="F800" i="2"/>
  <c r="N39" i="2"/>
  <c r="O39" i="2"/>
  <c r="I41" i="2"/>
  <c r="K41" i="2" s="1"/>
  <c r="J41" i="2"/>
  <c r="L40" i="2"/>
  <c r="N40" i="2" s="1"/>
  <c r="O40" i="2"/>
  <c r="I42" i="2" l="1"/>
  <c r="K42" i="2" s="1"/>
  <c r="J42" i="2"/>
  <c r="L41" i="2"/>
  <c r="N41" i="2" s="1"/>
  <c r="O41" i="2"/>
  <c r="I43" i="2" l="1"/>
  <c r="K43" i="2" s="1"/>
  <c r="L42" i="2"/>
  <c r="N42" i="2" s="1"/>
  <c r="J43" i="2"/>
  <c r="O42" i="2"/>
  <c r="J44" i="2" l="1"/>
  <c r="L43" i="2"/>
  <c r="N43" i="2" s="1"/>
  <c r="I44" i="2"/>
  <c r="K44" i="2" s="1"/>
  <c r="O43" i="2"/>
  <c r="J45" i="2" l="1"/>
  <c r="I45" i="2"/>
  <c r="K45" i="2" s="1"/>
  <c r="L44" i="2"/>
  <c r="N44" i="2" l="1"/>
  <c r="O44" i="2"/>
  <c r="L45" i="2"/>
  <c r="I46" i="2"/>
  <c r="J46" i="2"/>
  <c r="K46" i="2" l="1"/>
  <c r="F466" i="2"/>
  <c r="F47" i="2"/>
  <c r="F755" i="2"/>
  <c r="F225" i="2"/>
  <c r="F852" i="2"/>
  <c r="F456" i="2"/>
  <c r="F702" i="2"/>
  <c r="F68" i="2"/>
  <c r="F100" i="2"/>
  <c r="F307" i="2"/>
  <c r="F604" i="2"/>
  <c r="F511" i="2"/>
  <c r="F162" i="2"/>
  <c r="F394" i="2"/>
  <c r="F691" i="2"/>
  <c r="F349" i="2"/>
  <c r="F422" i="2"/>
  <c r="F283" i="2"/>
  <c r="F547" i="2"/>
  <c r="F788" i="2"/>
  <c r="F713" i="2"/>
  <c r="F335" i="2"/>
  <c r="F39" i="2"/>
  <c r="F843" i="2"/>
  <c r="F502" i="2"/>
  <c r="F317" i="2"/>
  <c r="F439" i="2"/>
  <c r="F399" i="2"/>
  <c r="F563" i="2"/>
  <c r="F143" i="2"/>
  <c r="F70" i="2"/>
  <c r="F621" i="2"/>
  <c r="F885" i="2"/>
  <c r="F623" i="2"/>
  <c r="F888" i="2"/>
  <c r="F293" i="2"/>
  <c r="F98" i="2"/>
  <c r="F770" i="2"/>
  <c r="F801" i="2"/>
  <c r="F677" i="2"/>
  <c r="F753" i="2"/>
  <c r="F472" i="2"/>
  <c r="F157" i="2"/>
  <c r="F425" i="2"/>
  <c r="F127" i="2"/>
  <c r="F352" i="2"/>
  <c r="F661" i="2"/>
  <c r="F216" i="2"/>
  <c r="F16" i="2"/>
  <c r="F298" i="2"/>
  <c r="F822" i="2"/>
  <c r="F389" i="2"/>
  <c r="F290" i="2"/>
  <c r="F217" i="2"/>
  <c r="F611" i="2"/>
  <c r="F617" i="2"/>
  <c r="F900" i="2"/>
  <c r="F718" i="2"/>
  <c r="F311" i="2"/>
  <c r="F375" i="2"/>
  <c r="F494" i="2"/>
  <c r="F457" i="2"/>
  <c r="F360" i="2"/>
  <c r="F275" i="2"/>
  <c r="F280" i="2"/>
  <c r="F353" i="2"/>
  <c r="F504" i="2"/>
  <c r="F151" i="2"/>
  <c r="F426" i="2"/>
  <c r="F286" i="2"/>
  <c r="F94" i="2"/>
  <c r="F43" i="2"/>
  <c r="F693" i="2"/>
  <c r="F237" i="2"/>
  <c r="F540" i="2"/>
  <c r="F751" i="2"/>
  <c r="F224" i="2"/>
  <c r="F185" i="2"/>
  <c r="F77" i="2"/>
  <c r="F477" i="2"/>
  <c r="F350" i="2"/>
  <c r="F471" i="2"/>
  <c r="F659" i="2"/>
  <c r="F64" i="2"/>
  <c r="F164" i="2"/>
  <c r="F324" i="2"/>
  <c r="F723" i="2"/>
  <c r="F521" i="2"/>
  <c r="F832" i="2"/>
  <c r="F59" i="2"/>
  <c r="F557" i="2"/>
  <c r="F242" i="2"/>
  <c r="F583" i="2"/>
  <c r="F440" i="2"/>
  <c r="F197" i="2"/>
  <c r="F895" i="2"/>
  <c r="F35" i="2"/>
  <c r="F450" i="2"/>
  <c r="F529" i="2"/>
  <c r="F892" i="2"/>
  <c r="F418" i="2"/>
  <c r="F67" i="2"/>
  <c r="F319" i="2"/>
  <c r="F92" i="2"/>
  <c r="F101" i="2"/>
  <c r="F650" i="2"/>
  <c r="F410" i="2"/>
  <c r="F56" i="2"/>
  <c r="F608" i="2"/>
  <c r="F367" i="2"/>
  <c r="F406" i="2"/>
  <c r="F744" i="2"/>
  <c r="F820" i="2"/>
  <c r="F154" i="2"/>
  <c r="F474" i="2"/>
  <c r="F374" i="2"/>
  <c r="F69" i="2"/>
  <c r="F597" i="2"/>
  <c r="F396" i="2"/>
  <c r="F635" i="2"/>
  <c r="F785" i="2"/>
  <c r="F222" i="2"/>
  <c r="F640" i="2"/>
  <c r="F444" i="2"/>
  <c r="F565" i="2"/>
  <c r="F595" i="2"/>
  <c r="F74" i="2"/>
  <c r="F177" i="2"/>
  <c r="F270" i="2"/>
  <c r="F496" i="2"/>
  <c r="F537" i="2"/>
  <c r="F227" i="2"/>
  <c r="F798" i="2"/>
  <c r="F467" i="2"/>
  <c r="F458" i="2"/>
  <c r="F91" i="2"/>
  <c r="F407" i="2"/>
  <c r="F152" i="2"/>
  <c r="F326" i="2"/>
  <c r="F195" i="2"/>
  <c r="F160" i="2"/>
  <c r="F576" i="2"/>
  <c r="F334" i="2"/>
  <c r="F499" i="2"/>
  <c r="F60" i="2"/>
  <c r="F849" i="2"/>
  <c r="F359" i="2"/>
  <c r="F664" i="2"/>
  <c r="F778" i="2"/>
  <c r="F153" i="2"/>
  <c r="F204" i="2"/>
  <c r="F542" i="2"/>
  <c r="F589" i="2"/>
  <c r="F639" i="2"/>
  <c r="F181" i="2"/>
  <c r="F786" i="2"/>
  <c r="F581" i="2"/>
  <c r="F347" i="2"/>
  <c r="F415" i="2"/>
  <c r="F218" i="2"/>
  <c r="F80" i="2"/>
  <c r="F23" i="2"/>
  <c r="F247" i="2"/>
  <c r="F268" i="2"/>
  <c r="F288" i="2"/>
  <c r="F112" i="2"/>
  <c r="I47" i="2"/>
  <c r="K47" i="2" s="1"/>
  <c r="J47" i="2"/>
  <c r="L46" i="2"/>
  <c r="N46" i="2"/>
  <c r="O46" i="2"/>
  <c r="N45" i="2"/>
  <c r="O45" i="2"/>
  <c r="I48" i="2" l="1"/>
  <c r="K48" i="2" s="1"/>
  <c r="J48" i="2"/>
  <c r="L47" i="2"/>
  <c r="N47" i="2" s="1"/>
  <c r="O47" i="2"/>
  <c r="J49" i="2" l="1"/>
  <c r="L49" i="2" s="1"/>
  <c r="L48" i="2"/>
  <c r="I49" i="2"/>
  <c r="N48" i="2"/>
  <c r="K49" i="2" l="1"/>
  <c r="N49" i="2" s="1"/>
  <c r="F678" i="2"/>
  <c r="F215" i="2"/>
  <c r="F301" i="2"/>
  <c r="F83" i="2"/>
  <c r="F481" i="2"/>
  <c r="F173" i="2"/>
  <c r="F642" i="2"/>
  <c r="F320" i="2"/>
  <c r="F341" i="2"/>
  <c r="F793" i="2"/>
  <c r="F735" i="2"/>
  <c r="F722" i="2"/>
  <c r="F176" i="2"/>
  <c r="F872" i="2"/>
  <c r="F194" i="2"/>
  <c r="F596" i="2"/>
  <c r="F337" i="2"/>
  <c r="F404" i="2"/>
  <c r="F486" i="2"/>
  <c r="F865" i="2"/>
  <c r="F805" i="2"/>
  <c r="F295" i="2"/>
  <c r="F105" i="2"/>
  <c r="F837" i="2"/>
  <c r="F323" i="2"/>
  <c r="F433" i="2"/>
  <c r="F462" i="2"/>
  <c r="F851" i="2"/>
  <c r="F145" i="2"/>
  <c r="F810" i="2"/>
  <c r="F757" i="2"/>
  <c r="F401" i="2"/>
  <c r="F416" i="2"/>
  <c r="F804" i="2"/>
  <c r="F556" i="2"/>
  <c r="F598" i="2"/>
  <c r="F469" i="2"/>
  <c r="F40" i="2"/>
  <c r="F523" i="2"/>
  <c r="F236" i="2"/>
  <c r="F51" i="2"/>
  <c r="F492" i="2"/>
  <c r="F267" i="2"/>
  <c r="F175" i="2"/>
  <c r="F363" i="2"/>
  <c r="F333" i="2"/>
  <c r="F84" i="2"/>
  <c r="F316" i="2"/>
  <c r="F299" i="2"/>
  <c r="F113" i="2"/>
  <c r="F554" i="2"/>
  <c r="F532" i="2"/>
  <c r="F102" i="2"/>
  <c r="F470" i="2"/>
  <c r="F574" i="2"/>
  <c r="F378" i="2"/>
  <c r="F548" i="2"/>
  <c r="F750" i="2"/>
  <c r="F96" i="2"/>
  <c r="F55" i="2"/>
  <c r="F740" i="2"/>
  <c r="F760" i="2"/>
  <c r="F491" i="2"/>
  <c r="F250" i="2"/>
  <c r="F258" i="2"/>
  <c r="F840" i="2"/>
  <c r="F4" i="2"/>
  <c r="F830" i="2"/>
  <c r="F696" i="2"/>
  <c r="F618" i="2"/>
  <c r="F358" i="2"/>
  <c r="F150" i="2"/>
  <c r="F24" i="2"/>
  <c r="F675" i="2"/>
  <c r="F704" i="2"/>
  <c r="F42" i="2"/>
  <c r="F45" i="2"/>
  <c r="F586" i="2"/>
  <c r="F344" i="2"/>
  <c r="F46" i="2"/>
  <c r="F370" i="2"/>
  <c r="F244" i="2"/>
  <c r="F117" i="2"/>
  <c r="F58" i="2"/>
  <c r="F75" i="2"/>
  <c r="F297" i="2"/>
  <c r="F512" i="2"/>
  <c r="F517" i="2"/>
  <c r="F417" i="2"/>
  <c r="F783" i="2"/>
  <c r="F203" i="2"/>
  <c r="F724" i="2"/>
  <c r="F694" i="2"/>
  <c r="F144" i="2"/>
  <c r="F573" i="2"/>
  <c r="F3" i="2"/>
  <c r="F660" i="2"/>
  <c r="F625" i="2"/>
  <c r="F115" i="2"/>
  <c r="F821" i="2"/>
  <c r="F342" i="2"/>
  <c r="F135" i="2"/>
  <c r="F698" i="2"/>
  <c r="F131" i="2"/>
  <c r="F206" i="2"/>
  <c r="F339" i="2"/>
  <c r="F624" i="2"/>
  <c r="F767" i="2"/>
  <c r="F796" i="2"/>
  <c r="F845" i="2"/>
  <c r="F207" i="2"/>
  <c r="F419" i="2"/>
  <c r="F233" i="2"/>
  <c r="F769" i="2"/>
  <c r="F630" i="2"/>
  <c r="F107" i="2"/>
  <c r="F889" i="2"/>
  <c r="F622" i="2"/>
  <c r="F588" i="2"/>
  <c r="F431" i="2"/>
  <c r="F652" i="2"/>
  <c r="F12" i="2"/>
  <c r="F590" i="2"/>
  <c r="F300" i="2"/>
  <c r="F10" i="2"/>
  <c r="F610" i="2"/>
  <c r="F667" i="2"/>
  <c r="F30" i="2"/>
  <c r="F73" i="2"/>
  <c r="F86" i="2"/>
  <c r="F879" i="2"/>
  <c r="F580" i="2"/>
  <c r="F463" i="2"/>
  <c r="F824" i="2"/>
  <c r="F388" i="2"/>
  <c r="F710" i="2"/>
  <c r="F29" i="2"/>
  <c r="F662" i="2"/>
  <c r="F526" i="2"/>
  <c r="F109" i="2"/>
  <c r="F21" i="2"/>
  <c r="F346" i="2"/>
  <c r="F826" i="2"/>
  <c r="F118" i="2"/>
  <c r="F780" i="2"/>
  <c r="F312" i="2"/>
  <c r="F365" i="2"/>
  <c r="F772" i="2"/>
  <c r="F839" i="2"/>
  <c r="F803" i="2"/>
  <c r="F122" i="2"/>
  <c r="F637" i="2"/>
  <c r="F26" i="2"/>
  <c r="F361" i="2"/>
  <c r="F543" i="2"/>
  <c r="F773" i="2"/>
  <c r="F322" i="2"/>
  <c r="F82" i="2"/>
  <c r="F853" i="2"/>
  <c r="F489" i="2"/>
  <c r="F403" i="2"/>
  <c r="F680" i="2"/>
  <c r="F734" i="2"/>
  <c r="F266" i="2"/>
  <c r="F186" i="2"/>
  <c r="F719" i="2"/>
  <c r="O48" i="2"/>
  <c r="N52" i="2"/>
  <c r="O49" i="2"/>
  <c r="P49" i="2"/>
  <c r="P37" i="2" l="1"/>
  <c r="P38" i="2"/>
  <c r="P36" i="2"/>
  <c r="P13" i="2"/>
  <c r="P21" i="2"/>
  <c r="P14" i="2"/>
  <c r="P10" i="2"/>
  <c r="P11" i="2"/>
  <c r="P9" i="2"/>
  <c r="P12" i="2"/>
  <c r="P16" i="2"/>
  <c r="P17" i="2"/>
  <c r="P20" i="2"/>
  <c r="P18" i="2"/>
  <c r="P19" i="2"/>
  <c r="P15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40" i="2"/>
  <c r="P39" i="2"/>
  <c r="P41" i="2"/>
  <c r="P42" i="2"/>
  <c r="P43" i="2"/>
  <c r="P44" i="2"/>
  <c r="P45" i="2"/>
  <c r="P46" i="2"/>
  <c r="P47" i="2"/>
  <c r="P48" i="2"/>
  <c r="O52" i="2"/>
  <c r="Q37" i="2" l="1"/>
  <c r="Q38" i="2"/>
  <c r="Q36" i="2"/>
  <c r="Q20" i="2"/>
  <c r="Q12" i="2"/>
  <c r="Q14" i="2"/>
  <c r="R14" i="2" s="1"/>
  <c r="S14" i="2" s="1"/>
  <c r="Q9" i="2"/>
  <c r="Q21" i="2"/>
  <c r="Q10" i="2"/>
  <c r="Q15" i="2"/>
  <c r="Q17" i="2"/>
  <c r="Q18" i="2"/>
  <c r="Q19" i="2"/>
  <c r="Q16" i="2"/>
  <c r="Q11" i="2"/>
  <c r="Q13" i="2"/>
  <c r="Q22" i="2"/>
  <c r="R22" i="2" s="1"/>
  <c r="S22" i="2" s="1"/>
  <c r="Q23" i="2"/>
  <c r="R23" i="2" s="1"/>
  <c r="Q24" i="2"/>
  <c r="Q25" i="2"/>
  <c r="Q26" i="2"/>
  <c r="Q27" i="2"/>
  <c r="Q28" i="2"/>
  <c r="Q29" i="2"/>
  <c r="Q30" i="2"/>
  <c r="Q31" i="2"/>
  <c r="Q32" i="2"/>
  <c r="Q34" i="2"/>
  <c r="Q33" i="2"/>
  <c r="R33" i="2" s="1"/>
  <c r="Q35" i="2"/>
  <c r="R35" i="2" s="1"/>
  <c r="Q40" i="2"/>
  <c r="Q39" i="2"/>
  <c r="Q41" i="2"/>
  <c r="Q42" i="2"/>
  <c r="Q43" i="2"/>
  <c r="Q44" i="2"/>
  <c r="Q45" i="2"/>
  <c r="Q46" i="2"/>
  <c r="Q47" i="2"/>
  <c r="Q49" i="2"/>
  <c r="R49" i="2" s="1"/>
  <c r="S49" i="2" s="1"/>
  <c r="Q48" i="2"/>
  <c r="R48" i="2"/>
  <c r="S48" i="2" s="1"/>
  <c r="R47" i="2"/>
  <c r="S47" i="2" s="1"/>
  <c r="R46" i="2"/>
  <c r="S46" i="2"/>
  <c r="R45" i="2"/>
  <c r="S45" i="2" s="1"/>
  <c r="R44" i="2"/>
  <c r="S44" i="2"/>
  <c r="R43" i="2"/>
  <c r="S43" i="2" s="1"/>
  <c r="R42" i="2"/>
  <c r="S42" i="2" s="1"/>
  <c r="R41" i="2"/>
  <c r="S41" i="2" s="1"/>
  <c r="R39" i="2"/>
  <c r="S39" i="2" s="1"/>
  <c r="R40" i="2"/>
  <c r="S40" i="2" s="1"/>
  <c r="S35" i="2"/>
  <c r="R34" i="2"/>
  <c r="S34" i="2" s="1"/>
  <c r="S33" i="2"/>
  <c r="R32" i="2"/>
  <c r="S32" i="2" s="1"/>
  <c r="R31" i="2"/>
  <c r="S31" i="2" s="1"/>
  <c r="R30" i="2"/>
  <c r="S30" i="2" s="1"/>
  <c r="R29" i="2"/>
  <c r="S29" i="2" s="1"/>
  <c r="R28" i="2"/>
  <c r="S28" i="2"/>
  <c r="R27" i="2"/>
  <c r="S27" i="2"/>
  <c r="R26" i="2"/>
  <c r="S26" i="2"/>
  <c r="R25" i="2"/>
  <c r="S25" i="2" s="1"/>
  <c r="R24" i="2"/>
  <c r="S24" i="2" s="1"/>
  <c r="S23" i="2"/>
  <c r="R15" i="2"/>
  <c r="S15" i="2" s="1"/>
  <c r="R19" i="2"/>
  <c r="S19" i="2" s="1"/>
  <c r="R18" i="2"/>
  <c r="S18" i="2" s="1"/>
  <c r="R20" i="2"/>
  <c r="S20" i="2" s="1"/>
  <c r="R17" i="2"/>
  <c r="S17" i="2" s="1"/>
  <c r="R16" i="2"/>
  <c r="S16" i="2" s="1"/>
  <c r="R12" i="2"/>
  <c r="S12" i="2" s="1"/>
  <c r="R9" i="2"/>
  <c r="S9" i="2" s="1"/>
  <c r="R11" i="2"/>
  <c r="S11" i="2" s="1"/>
  <c r="R10" i="2"/>
  <c r="S10" i="2" s="1"/>
  <c r="R21" i="2"/>
  <c r="S21" i="2" s="1"/>
  <c r="R13" i="2"/>
  <c r="S13" i="2" s="1"/>
  <c r="R36" i="2"/>
  <c r="S36" i="2"/>
  <c r="R38" i="2"/>
  <c r="S38" i="2" s="1"/>
  <c r="R37" i="2"/>
  <c r="S37" i="2"/>
  <c r="S52" i="2" l="1"/>
</calcChain>
</file>

<file path=xl/sharedStrings.xml><?xml version="1.0" encoding="utf-8"?>
<sst xmlns="http://schemas.openxmlformats.org/spreadsheetml/2006/main" count="64" uniqueCount="43">
  <si>
    <t>Score</t>
  </si>
  <si>
    <t>Default</t>
  </si>
  <si>
    <t>Logodds</t>
  </si>
  <si>
    <t>PD</t>
  </si>
  <si>
    <t xml:space="preserve">score(where odds 50) </t>
  </si>
  <si>
    <t xml:space="preserve">odds </t>
  </si>
  <si>
    <t xml:space="preserve">odd doubles if score increase by 20 </t>
  </si>
  <si>
    <t>offset + ln(50) * factor</t>
  </si>
  <si>
    <t>offset + ln(100) * factor</t>
  </si>
  <si>
    <t>ln(2)*factor</t>
  </si>
  <si>
    <t xml:space="preserve">factor </t>
  </si>
  <si>
    <t>offset</t>
  </si>
  <si>
    <t>Grade</t>
  </si>
  <si>
    <t>Bins</t>
  </si>
  <si>
    <t>IV greater than .5 is suspicious</t>
  </si>
  <si>
    <t>LB(%)</t>
  </si>
  <si>
    <t>UB(%)</t>
  </si>
  <si>
    <t>LL</t>
  </si>
  <si>
    <t>UL</t>
  </si>
  <si>
    <t>Event(bad)</t>
  </si>
  <si>
    <t>Non-Event(Good)</t>
  </si>
  <si>
    <t>Event%(bad)</t>
  </si>
  <si>
    <t>Non-Event%(Good)</t>
  </si>
  <si>
    <t>WOE</t>
  </si>
  <si>
    <t>IV</t>
  </si>
  <si>
    <t>Total</t>
  </si>
  <si>
    <t>ROC</t>
  </si>
  <si>
    <t>GINI</t>
  </si>
  <si>
    <t>KS STAT</t>
  </si>
  <si>
    <t>KS PERCENTILE</t>
  </si>
  <si>
    <t>CAP</t>
  </si>
  <si>
    <t>Cumm. Bad</t>
  </si>
  <si>
    <t>Cumm. Good</t>
  </si>
  <si>
    <t>Cumm. Total</t>
  </si>
  <si>
    <t>Cumm. Bad(%)</t>
  </si>
  <si>
    <t>Cumm. Good(%)</t>
  </si>
  <si>
    <t>Cumm. Total(%)</t>
  </si>
  <si>
    <t>Marginal Bad%</t>
  </si>
  <si>
    <t>Marginal Good%</t>
  </si>
  <si>
    <t>Marginal Total%</t>
  </si>
  <si>
    <t>KS</t>
  </si>
  <si>
    <t>ks stat</t>
  </si>
  <si>
    <t>ks percentile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</si>
</sst>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00"/>
    <numFmt numFmtId="165" formatCode="0.0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54">
    <xf numFmtId="0" fontId="0" fillId="0" borderId="0" xfId="0"/>
    <xf numFmtId="1" fontId="0" fillId="0" borderId="0" xfId="0" applyNumberFormat="1"/>
    <xf numFmtId="0" fontId="1" fillId="0" borderId="1" xfId="0" applyFont="1" applyBorder="1"/>
    <xf numFmtId="0" fontId="0" fillId="0" borderId="1" xfId="0" applyBorder="1"/>
    <xf numFmtId="1" fontId="0" fillId="0" borderId="1" xfId="0" applyNumberFormat="1" applyBorder="1"/>
    <xf numFmtId="0" fontId="0" fillId="2" borderId="1" xfId="0" applyFill="1" applyBorder="1"/>
    <xf numFmtId="10" fontId="0" fillId="0" borderId="1" xfId="0" applyNumberFormat="1" applyBorder="1"/>
    <xf numFmtId="0" fontId="1" fillId="0" borderId="3" xfId="0" applyFont="1" applyBorder="1"/>
    <xf numFmtId="164" fontId="1" fillId="0" borderId="4" xfId="0" applyNumberFormat="1" applyFont="1" applyBorder="1"/>
    <xf numFmtId="10" fontId="0" fillId="0" borderId="9" xfId="0" applyNumberFormat="1" applyBorder="1"/>
    <xf numFmtId="0" fontId="0" fillId="0" borderId="9" xfId="0" applyBorder="1"/>
    <xf numFmtId="0" fontId="1" fillId="0" borderId="2" xfId="0" applyFont="1" applyBorder="1"/>
    <xf numFmtId="0" fontId="1" fillId="0" borderId="4" xfId="0" applyFont="1" applyBorder="1"/>
    <xf numFmtId="10" fontId="0" fillId="0" borderId="10" xfId="0" applyNumberFormat="1" applyBorder="1"/>
    <xf numFmtId="164" fontId="0" fillId="0" borderId="11" xfId="0" applyNumberFormat="1" applyBorder="1"/>
    <xf numFmtId="10" fontId="0" fillId="0" borderId="12" xfId="0" applyNumberFormat="1" applyBorder="1"/>
    <xf numFmtId="164" fontId="0" fillId="0" borderId="13" xfId="0" applyNumberFormat="1" applyBorder="1"/>
    <xf numFmtId="0" fontId="1" fillId="0" borderId="0" xfId="0" applyFont="1"/>
    <xf numFmtId="165" fontId="0" fillId="0" borderId="0" xfId="0" applyNumberFormat="1"/>
    <xf numFmtId="165" fontId="0" fillId="0" borderId="1" xfId="0" applyNumberFormat="1" applyBorder="1"/>
    <xf numFmtId="165" fontId="0" fillId="0" borderId="9" xfId="0" applyNumberFormat="1" applyBorder="1"/>
    <xf numFmtId="165" fontId="1" fillId="0" borderId="3" xfId="0" applyNumberFormat="1" applyFon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5" xfId="0" applyBorder="1"/>
    <xf numFmtId="0" fontId="0" fillId="0" borderId="16" xfId="0" applyBorder="1"/>
    <xf numFmtId="165" fontId="0" fillId="0" borderId="16" xfId="0" applyNumberFormat="1" applyBorder="1"/>
    <xf numFmtId="0" fontId="0" fillId="0" borderId="17" xfId="0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1" fillId="0" borderId="5" xfId="0" applyFont="1" applyBorder="1"/>
    <xf numFmtId="0" fontId="1" fillId="0" borderId="14" xfId="0" applyFont="1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18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1" fillId="0" borderId="7" xfId="0" applyFont="1" applyBorder="1" applyAlignment="1">
      <alignment horizontal="center"/>
    </xf>
    <xf numFmtId="164" fontId="0" fillId="0" borderId="0" xfId="0" applyNumberFormat="1"/>
    <xf numFmtId="0" fontId="1" fillId="0" borderId="6" xfId="0" applyFont="1" applyBorder="1"/>
    <xf numFmtId="0" fontId="1" fillId="0" borderId="0" xfId="0" applyFont="1" applyBorder="1"/>
    <xf numFmtId="0" fontId="0" fillId="0" borderId="25" xfId="0" applyBorder="1"/>
    <xf numFmtId="0" fontId="0" fillId="0" borderId="6" xfId="0" applyBorder="1"/>
    <xf numFmtId="0" fontId="1" fillId="0" borderId="10" xfId="0" applyFont="1" applyBorder="1"/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1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9922D-B21B-4439-B0AF-9379D604528E}">
  <dimension ref="A1:I1503"/>
  <sheetViews>
    <sheetView workbookViewId="0">
      <selection activeCell="C2" sqref="C2"/>
    </sheetView>
  </sheetViews>
  <sheetFormatPr defaultRowHeight="14.45"/>
  <cols>
    <col min="8" max="8" width="19.140625" bestFit="1" customWidth="1"/>
    <col min="9" max="9" width="20.42578125" bestFit="1" customWidth="1"/>
  </cols>
  <sheetData>
    <row r="1" spans="1:9">
      <c r="A1" s="2" t="s">
        <v>0</v>
      </c>
      <c r="B1" s="2" t="s">
        <v>1</v>
      </c>
      <c r="C1" s="2" t="s">
        <v>2</v>
      </c>
      <c r="D1" s="2" t="s">
        <v>3</v>
      </c>
    </row>
    <row r="2" spans="1:9">
      <c r="A2" s="4">
        <v>471.30232767760987</v>
      </c>
      <c r="B2" s="3">
        <v>0</v>
      </c>
      <c r="C2" s="3">
        <f>1/EXP((A2-$I$12)/$I$11)</f>
        <v>1.7303062748336036</v>
      </c>
      <c r="D2" s="3">
        <f>C2/(1+C2)</f>
        <v>0.63374072380911028</v>
      </c>
      <c r="H2" s="3" t="s">
        <v>4</v>
      </c>
      <c r="I2" s="3">
        <v>600</v>
      </c>
    </row>
    <row r="3" spans="1:9">
      <c r="A3" s="4">
        <v>663.5014655861595</v>
      </c>
      <c r="B3" s="3">
        <v>0</v>
      </c>
      <c r="C3" s="3">
        <f t="shared" ref="C3:C66" si="0">1/EXP((A3-$I$12)/$I$11)</f>
        <v>2.2143063228728557E-3</v>
      </c>
      <c r="D3" s="3">
        <f t="shared" ref="D3:D66" si="1">C3/(1+C3)</f>
        <v>2.2094140034751172E-3</v>
      </c>
      <c r="H3" s="3" t="s">
        <v>5</v>
      </c>
      <c r="I3" s="3">
        <v>50</v>
      </c>
    </row>
    <row r="4" spans="1:9">
      <c r="A4" s="4">
        <v>637.24240962346812</v>
      </c>
      <c r="B4" s="3">
        <v>0</v>
      </c>
      <c r="C4" s="3">
        <f t="shared" si="0"/>
        <v>5.5014335964038768E-3</v>
      </c>
      <c r="D4" s="3">
        <f t="shared" si="1"/>
        <v>5.4713334189159255E-3</v>
      </c>
    </row>
    <row r="5" spans="1:9">
      <c r="A5" s="4">
        <v>464.82262344465187</v>
      </c>
      <c r="B5" s="3">
        <v>0</v>
      </c>
      <c r="C5" s="3">
        <f t="shared" si="0"/>
        <v>2.1659690648339138</v>
      </c>
      <c r="D5" s="3">
        <f t="shared" si="1"/>
        <v>0.68414094404537085</v>
      </c>
      <c r="H5" s="3" t="s">
        <v>6</v>
      </c>
      <c r="I5" s="3"/>
    </row>
    <row r="6" spans="1:9">
      <c r="A6" s="4">
        <v>451.47041604135802</v>
      </c>
      <c r="B6" s="3">
        <v>1</v>
      </c>
      <c r="C6" s="3">
        <f t="shared" si="0"/>
        <v>3.4405113620813812</v>
      </c>
      <c r="D6" s="3">
        <f t="shared" si="1"/>
        <v>0.77480071134616491</v>
      </c>
    </row>
    <row r="7" spans="1:9">
      <c r="A7" s="4">
        <v>490.10023068165458</v>
      </c>
      <c r="B7" s="3">
        <v>1</v>
      </c>
      <c r="C7" s="3">
        <f t="shared" si="0"/>
        <v>0.90195807227240521</v>
      </c>
      <c r="D7" s="3">
        <f t="shared" si="1"/>
        <v>0.47422605441284593</v>
      </c>
      <c r="H7" s="3">
        <v>600</v>
      </c>
      <c r="I7" s="3" t="s">
        <v>7</v>
      </c>
    </row>
    <row r="8" spans="1:9">
      <c r="A8" s="4">
        <v>486.32491182643395</v>
      </c>
      <c r="B8" s="3">
        <v>1</v>
      </c>
      <c r="C8" s="3">
        <f t="shared" si="0"/>
        <v>1.0280412965243213</v>
      </c>
      <c r="D8" s="3">
        <f t="shared" si="1"/>
        <v>0.50691339386736811</v>
      </c>
      <c r="H8" s="3">
        <v>620</v>
      </c>
      <c r="I8" s="3" t="s">
        <v>8</v>
      </c>
    </row>
    <row r="9" spans="1:9">
      <c r="A9" s="4">
        <v>485.51028270556719</v>
      </c>
      <c r="B9" s="3">
        <v>0</v>
      </c>
      <c r="C9" s="3">
        <f t="shared" si="0"/>
        <v>1.0574794846150588</v>
      </c>
      <c r="D9" s="3">
        <f t="shared" si="1"/>
        <v>0.51396842229651996</v>
      </c>
      <c r="H9" s="2">
        <v>20</v>
      </c>
      <c r="I9" s="2" t="s">
        <v>9</v>
      </c>
    </row>
    <row r="10" spans="1:9">
      <c r="A10" s="4">
        <v>681.92939144609159</v>
      </c>
      <c r="B10" s="3">
        <v>0</v>
      </c>
      <c r="C10" s="3">
        <f t="shared" si="0"/>
        <v>1.1691487726318858E-3</v>
      </c>
      <c r="D10" s="3">
        <f t="shared" si="1"/>
        <v>1.1677834600328884E-3</v>
      </c>
    </row>
    <row r="11" spans="1:9">
      <c r="A11" s="4">
        <v>500.39479709610703</v>
      </c>
      <c r="B11" s="3">
        <v>0</v>
      </c>
      <c r="C11" s="3">
        <f t="shared" si="0"/>
        <v>0.63130275643677902</v>
      </c>
      <c r="D11" s="3">
        <f t="shared" si="1"/>
        <v>0.38699300540368153</v>
      </c>
      <c r="H11" s="3" t="s">
        <v>10</v>
      </c>
      <c r="I11" s="5">
        <f>H9/LN(2)</f>
        <v>28.85390081777927</v>
      </c>
    </row>
    <row r="12" spans="1:9">
      <c r="A12" s="4">
        <v>616.83431215743246</v>
      </c>
      <c r="B12" s="3">
        <v>0</v>
      </c>
      <c r="C12" s="3">
        <f t="shared" si="0"/>
        <v>1.1159592847899089E-2</v>
      </c>
      <c r="D12" s="3">
        <f t="shared" si="1"/>
        <v>1.1036430773967586E-2</v>
      </c>
      <c r="H12" s="3" t="s">
        <v>11</v>
      </c>
      <c r="I12" s="5">
        <f>600-(LN(50)*I11)</f>
        <v>487.12287620450547</v>
      </c>
    </row>
    <row r="13" spans="1:9">
      <c r="A13" s="4">
        <v>487.85005840436668</v>
      </c>
      <c r="B13" s="3">
        <v>1</v>
      </c>
      <c r="C13" s="3">
        <f t="shared" si="0"/>
        <v>0.97511271008395373</v>
      </c>
      <c r="D13" s="3">
        <f t="shared" si="1"/>
        <v>0.49369977981788482</v>
      </c>
    </row>
    <row r="14" spans="1:9">
      <c r="A14" s="4">
        <v>386.27557138790985</v>
      </c>
      <c r="B14" s="3">
        <v>0</v>
      </c>
      <c r="C14" s="3">
        <f t="shared" si="0"/>
        <v>32.95362433970277</v>
      </c>
      <c r="D14" s="3">
        <f t="shared" si="1"/>
        <v>0.97054806314651143</v>
      </c>
    </row>
    <row r="15" spans="1:9">
      <c r="A15" s="4">
        <v>498.38562187745123</v>
      </c>
      <c r="B15" s="3">
        <v>0</v>
      </c>
      <c r="C15" s="3">
        <f t="shared" si="0"/>
        <v>0.67682873094701346</v>
      </c>
      <c r="D15" s="3">
        <f t="shared" si="1"/>
        <v>0.40363617252953704</v>
      </c>
    </row>
    <row r="16" spans="1:9">
      <c r="A16" s="4">
        <v>531.64498707514485</v>
      </c>
      <c r="B16" s="3">
        <v>0</v>
      </c>
      <c r="C16" s="3">
        <f t="shared" si="0"/>
        <v>0.21373490765329675</v>
      </c>
      <c r="D16" s="3">
        <f t="shared" si="1"/>
        <v>0.17609686127141536</v>
      </c>
    </row>
    <row r="17" spans="1:4">
      <c r="A17" s="4">
        <v>480.09089198378553</v>
      </c>
      <c r="B17" s="3">
        <v>1</v>
      </c>
      <c r="C17" s="3">
        <f t="shared" si="0"/>
        <v>1.2759742466167701</v>
      </c>
      <c r="D17" s="3">
        <f t="shared" si="1"/>
        <v>0.56062771734500183</v>
      </c>
    </row>
    <row r="18" spans="1:4">
      <c r="A18" s="4">
        <v>437.3262227507775</v>
      </c>
      <c r="B18" s="3">
        <v>1</v>
      </c>
      <c r="C18" s="3">
        <f t="shared" si="0"/>
        <v>5.6171279768734435</v>
      </c>
      <c r="D18" s="3">
        <f t="shared" si="1"/>
        <v>0.84887703494704136</v>
      </c>
    </row>
    <row r="19" spans="1:4">
      <c r="A19" s="4">
        <v>523.76016357982269</v>
      </c>
      <c r="B19" s="3">
        <v>1</v>
      </c>
      <c r="C19" s="3">
        <f t="shared" si="0"/>
        <v>0.28090138273187198</v>
      </c>
      <c r="D19" s="3">
        <f t="shared" si="1"/>
        <v>0.21929977320562577</v>
      </c>
    </row>
    <row r="20" spans="1:4">
      <c r="A20" s="4">
        <v>488.05950290164776</v>
      </c>
      <c r="B20" s="3">
        <v>1</v>
      </c>
      <c r="C20" s="3">
        <f t="shared" si="0"/>
        <v>0.96806019597148618</v>
      </c>
      <c r="D20" s="3">
        <f t="shared" si="1"/>
        <v>0.49188546059366151</v>
      </c>
    </row>
    <row r="21" spans="1:4">
      <c r="A21" s="4">
        <v>662.21377904690314</v>
      </c>
      <c r="B21" s="3">
        <v>0</v>
      </c>
      <c r="C21" s="3">
        <f t="shared" si="0"/>
        <v>2.3153641992088429E-3</v>
      </c>
      <c r="D21" s="3">
        <f t="shared" si="1"/>
        <v>2.3100156716231554E-3</v>
      </c>
    </row>
    <row r="22" spans="1:4">
      <c r="A22" s="4">
        <v>478.36313035370489</v>
      </c>
      <c r="B22" s="3">
        <v>1</v>
      </c>
      <c r="C22" s="3">
        <f t="shared" si="0"/>
        <v>1.3547130449305875</v>
      </c>
      <c r="D22" s="3">
        <f t="shared" si="1"/>
        <v>0.5753198029148906</v>
      </c>
    </row>
    <row r="23" spans="1:4">
      <c r="A23" s="4">
        <v>532.25353302184851</v>
      </c>
      <c r="B23" s="3">
        <v>0</v>
      </c>
      <c r="C23" s="3">
        <f t="shared" si="0"/>
        <v>0.20927431482389497</v>
      </c>
      <c r="D23" s="3">
        <f t="shared" si="1"/>
        <v>0.17305776882755616</v>
      </c>
    </row>
    <row r="24" spans="1:4">
      <c r="A24" s="4">
        <v>569.87611330157961</v>
      </c>
      <c r="B24" s="3">
        <v>0</v>
      </c>
      <c r="C24" s="3">
        <f t="shared" si="0"/>
        <v>5.6811946549078451E-2</v>
      </c>
      <c r="D24" s="3">
        <f t="shared" si="1"/>
        <v>5.3757857994123366E-2</v>
      </c>
    </row>
    <row r="25" spans="1:4">
      <c r="A25" s="4">
        <v>467.54752341965235</v>
      </c>
      <c r="B25" s="3">
        <v>1</v>
      </c>
      <c r="C25" s="3">
        <f t="shared" si="0"/>
        <v>1.9707812338887272</v>
      </c>
      <c r="D25" s="3">
        <f t="shared" si="1"/>
        <v>0.66338820624263584</v>
      </c>
    </row>
    <row r="26" spans="1:4">
      <c r="A26" s="4">
        <v>618.96336028180531</v>
      </c>
      <c r="B26" s="3">
        <v>0</v>
      </c>
      <c r="C26" s="3">
        <f t="shared" si="0"/>
        <v>1.036580375401742E-2</v>
      </c>
      <c r="D26" s="3">
        <f t="shared" si="1"/>
        <v>1.0259456243969503E-2</v>
      </c>
    </row>
    <row r="27" spans="1:4">
      <c r="A27" s="4">
        <v>492.70518896724008</v>
      </c>
      <c r="B27" s="3">
        <v>0</v>
      </c>
      <c r="C27" s="3">
        <f t="shared" si="0"/>
        <v>0.82409602750815636</v>
      </c>
      <c r="D27" s="3">
        <f t="shared" si="1"/>
        <v>0.45178324774596956</v>
      </c>
    </row>
    <row r="28" spans="1:4">
      <c r="A28" s="4">
        <v>462.94618216114674</v>
      </c>
      <c r="B28" s="3">
        <v>1</v>
      </c>
      <c r="C28" s="3">
        <f t="shared" si="0"/>
        <v>2.3115085551653065</v>
      </c>
      <c r="D28" s="3">
        <f t="shared" si="1"/>
        <v>0.69802282454013431</v>
      </c>
    </row>
    <row r="29" spans="1:4">
      <c r="A29" s="4">
        <v>599.73769290271446</v>
      </c>
      <c r="B29" s="3">
        <v>0</v>
      </c>
      <c r="C29" s="3">
        <f t="shared" si="0"/>
        <v>2.0182646374377909E-2</v>
      </c>
      <c r="D29" s="3">
        <f t="shared" si="1"/>
        <v>1.9783365700352693E-2</v>
      </c>
    </row>
    <row r="30" spans="1:4">
      <c r="A30" s="4">
        <v>645.68284973175139</v>
      </c>
      <c r="B30" s="3">
        <v>0</v>
      </c>
      <c r="C30" s="3">
        <f t="shared" si="0"/>
        <v>4.1061479434132625E-3</v>
      </c>
      <c r="D30" s="3">
        <f t="shared" si="1"/>
        <v>4.0893564408736854E-3</v>
      </c>
    </row>
    <row r="31" spans="1:4">
      <c r="A31" s="4">
        <v>479.06896083585281</v>
      </c>
      <c r="B31" s="3">
        <v>0</v>
      </c>
      <c r="C31" s="3">
        <f t="shared" si="0"/>
        <v>1.3219758011212137</v>
      </c>
      <c r="D31" s="3">
        <f t="shared" si="1"/>
        <v>0.56933229040667455</v>
      </c>
    </row>
    <row r="32" spans="1:4">
      <c r="A32" s="4">
        <v>493.07760384427434</v>
      </c>
      <c r="B32" s="3">
        <v>1</v>
      </c>
      <c r="C32" s="3">
        <f t="shared" si="0"/>
        <v>0.8135278373054512</v>
      </c>
      <c r="D32" s="3">
        <f t="shared" si="1"/>
        <v>0.44858855793148172</v>
      </c>
    </row>
    <row r="33" spans="1:4">
      <c r="A33" s="4">
        <v>503.81786949433933</v>
      </c>
      <c r="B33" s="3">
        <v>1</v>
      </c>
      <c r="C33" s="3">
        <f t="shared" si="0"/>
        <v>0.56068031945957719</v>
      </c>
      <c r="D33" s="3">
        <f t="shared" si="1"/>
        <v>0.3592537898175881</v>
      </c>
    </row>
    <row r="34" spans="1:4">
      <c r="A34" s="4">
        <v>522.33481025942854</v>
      </c>
      <c r="B34" s="3">
        <v>1</v>
      </c>
      <c r="C34" s="3">
        <f t="shared" si="0"/>
        <v>0.29512607513195321</v>
      </c>
      <c r="D34" s="3">
        <f t="shared" si="1"/>
        <v>0.22787439832981854</v>
      </c>
    </row>
    <row r="35" spans="1:4">
      <c r="A35" s="4">
        <v>531.21088613368659</v>
      </c>
      <c r="B35" s="3">
        <v>1</v>
      </c>
      <c r="C35" s="3">
        <f t="shared" si="0"/>
        <v>0.21697481568118068</v>
      </c>
      <c r="D35" s="3">
        <f t="shared" si="1"/>
        <v>0.17829030879306471</v>
      </c>
    </row>
    <row r="36" spans="1:4">
      <c r="A36" s="4">
        <v>520.25873190912296</v>
      </c>
      <c r="B36" s="3">
        <v>0</v>
      </c>
      <c r="C36" s="3">
        <f t="shared" si="0"/>
        <v>0.31714339797219754</v>
      </c>
      <c r="D36" s="3">
        <f t="shared" si="1"/>
        <v>0.24078122280417932</v>
      </c>
    </row>
    <row r="37" spans="1:4">
      <c r="A37" s="4">
        <v>484.57285820435834</v>
      </c>
      <c r="B37" s="3">
        <v>0</v>
      </c>
      <c r="C37" s="3">
        <f t="shared" si="0"/>
        <v>1.0923997582972871</v>
      </c>
      <c r="D37" s="3">
        <f t="shared" si="1"/>
        <v>0.52207985303259608</v>
      </c>
    </row>
    <row r="38" spans="1:4">
      <c r="A38" s="4">
        <v>524.67806945955408</v>
      </c>
      <c r="B38" s="3">
        <v>0</v>
      </c>
      <c r="C38" s="3">
        <f t="shared" si="0"/>
        <v>0.27210593652131321</v>
      </c>
      <c r="D38" s="3">
        <f t="shared" si="1"/>
        <v>0.21390194692857978</v>
      </c>
    </row>
    <row r="39" spans="1:4">
      <c r="A39" s="4">
        <v>533.92073079124509</v>
      </c>
      <c r="B39" s="3">
        <v>0</v>
      </c>
      <c r="C39" s="3">
        <f t="shared" si="0"/>
        <v>0.19752501426539359</v>
      </c>
      <c r="D39" s="3">
        <f t="shared" si="1"/>
        <v>0.16494437436579379</v>
      </c>
    </row>
    <row r="40" spans="1:4">
      <c r="A40" s="4">
        <v>585.35992921895831</v>
      </c>
      <c r="B40" s="3">
        <v>0</v>
      </c>
      <c r="C40" s="3">
        <f t="shared" si="0"/>
        <v>3.3218882452243963E-2</v>
      </c>
      <c r="D40" s="3">
        <f t="shared" si="1"/>
        <v>3.2150866594116242E-2</v>
      </c>
    </row>
    <row r="41" spans="1:4">
      <c r="A41" s="4">
        <v>445.81553294876272</v>
      </c>
      <c r="B41" s="3">
        <v>1</v>
      </c>
      <c r="C41" s="3">
        <f t="shared" si="0"/>
        <v>4.1854048001650428</v>
      </c>
      <c r="D41" s="3">
        <f t="shared" si="1"/>
        <v>0.80715102512957682</v>
      </c>
    </row>
    <row r="42" spans="1:4">
      <c r="A42" s="4">
        <v>724.96262762073309</v>
      </c>
      <c r="B42" s="3">
        <v>0</v>
      </c>
      <c r="C42" s="3">
        <f t="shared" si="0"/>
        <v>2.6312071045696815E-4</v>
      </c>
      <c r="D42" s="3">
        <f t="shared" si="1"/>
        <v>2.6305149616041168E-4</v>
      </c>
    </row>
    <row r="43" spans="1:4">
      <c r="A43" s="4">
        <v>549.65056173066773</v>
      </c>
      <c r="B43" s="3">
        <v>1</v>
      </c>
      <c r="C43" s="3">
        <f t="shared" si="0"/>
        <v>0.11451557414889516</v>
      </c>
      <c r="D43" s="3">
        <f t="shared" si="1"/>
        <v>0.10274919149186899</v>
      </c>
    </row>
    <row r="44" spans="1:4">
      <c r="A44" s="4">
        <v>497.40913001650347</v>
      </c>
      <c r="B44" s="3">
        <v>1</v>
      </c>
      <c r="C44" s="3">
        <f t="shared" si="0"/>
        <v>0.70012639817666023</v>
      </c>
      <c r="D44" s="3">
        <f t="shared" si="1"/>
        <v>0.4118084390240202</v>
      </c>
    </row>
    <row r="45" spans="1:4">
      <c r="A45" s="4">
        <v>661.3937338330345</v>
      </c>
      <c r="B45" s="3">
        <v>0</v>
      </c>
      <c r="C45" s="3">
        <f t="shared" si="0"/>
        <v>2.3821122593976536E-3</v>
      </c>
      <c r="D45" s="3">
        <f t="shared" si="1"/>
        <v>2.3764512856562304E-3</v>
      </c>
    </row>
    <row r="46" spans="1:4">
      <c r="A46" s="4">
        <v>609.42945770262577</v>
      </c>
      <c r="B46" s="3">
        <v>0</v>
      </c>
      <c r="C46" s="3">
        <f t="shared" si="0"/>
        <v>1.4424558026510851E-2</v>
      </c>
      <c r="D46" s="3">
        <f t="shared" si="1"/>
        <v>1.4219448762727887E-2</v>
      </c>
    </row>
    <row r="47" spans="1:4">
      <c r="A47" s="4">
        <v>535.36450419619621</v>
      </c>
      <c r="B47" s="3">
        <v>0</v>
      </c>
      <c r="C47" s="3">
        <f t="shared" si="0"/>
        <v>0.1878845836553458</v>
      </c>
      <c r="D47" s="3">
        <f t="shared" si="1"/>
        <v>0.1581673726896845</v>
      </c>
    </row>
    <row r="48" spans="1:4">
      <c r="A48" s="4">
        <v>521.10799380293111</v>
      </c>
      <c r="B48" s="3">
        <v>0</v>
      </c>
      <c r="C48" s="3">
        <f t="shared" si="0"/>
        <v>0.30794489565764743</v>
      </c>
      <c r="D48" s="3">
        <f t="shared" si="1"/>
        <v>0.2354417962714016</v>
      </c>
    </row>
    <row r="49" spans="1:4">
      <c r="A49" s="4">
        <v>437.66985157684263</v>
      </c>
      <c r="B49" s="3">
        <v>1</v>
      </c>
      <c r="C49" s="3">
        <f t="shared" si="0"/>
        <v>5.5506288605202565</v>
      </c>
      <c r="D49" s="3">
        <f t="shared" si="1"/>
        <v>0.84734290076684649</v>
      </c>
    </row>
    <row r="50" spans="1:4">
      <c r="A50" s="4">
        <v>410.14977433119128</v>
      </c>
      <c r="B50" s="3">
        <v>1</v>
      </c>
      <c r="C50" s="3">
        <f t="shared" si="0"/>
        <v>14.406571074593119</v>
      </c>
      <c r="D50" s="3">
        <f t="shared" si="1"/>
        <v>0.93509263059519498</v>
      </c>
    </row>
    <row r="51" spans="1:4">
      <c r="A51" s="4">
        <v>648.93924504202653</v>
      </c>
      <c r="B51" s="3">
        <v>0</v>
      </c>
      <c r="C51" s="3">
        <f t="shared" si="0"/>
        <v>3.6679293299818191E-3</v>
      </c>
      <c r="D51" s="3">
        <f t="shared" si="1"/>
        <v>3.6545247913126184E-3</v>
      </c>
    </row>
    <row r="52" spans="1:4">
      <c r="A52" s="4">
        <v>487.60224182073779</v>
      </c>
      <c r="B52" s="3">
        <v>1</v>
      </c>
      <c r="C52" s="3">
        <f t="shared" si="0"/>
        <v>0.98352369760546521</v>
      </c>
      <c r="D52" s="3">
        <f t="shared" si="1"/>
        <v>0.49584670896182753</v>
      </c>
    </row>
    <row r="53" spans="1:4">
      <c r="A53" s="4">
        <v>431.70716277029288</v>
      </c>
      <c r="B53" s="3">
        <v>1</v>
      </c>
      <c r="C53" s="3">
        <f t="shared" si="0"/>
        <v>6.8247948109002126</v>
      </c>
      <c r="D53" s="3">
        <f t="shared" si="1"/>
        <v>0.87220112166941877</v>
      </c>
    </row>
    <row r="54" spans="1:4">
      <c r="A54" s="4">
        <v>455.01555273518409</v>
      </c>
      <c r="B54" s="3">
        <v>0</v>
      </c>
      <c r="C54" s="3">
        <f t="shared" si="0"/>
        <v>3.0427296901125209</v>
      </c>
      <c r="D54" s="3">
        <f t="shared" si="1"/>
        <v>0.75264237862705896</v>
      </c>
    </row>
    <row r="55" spans="1:4">
      <c r="A55" s="4">
        <v>603.85471389594227</v>
      </c>
      <c r="B55" s="3">
        <v>0</v>
      </c>
      <c r="C55" s="3">
        <f t="shared" si="0"/>
        <v>1.7498900845215978E-2</v>
      </c>
      <c r="D55" s="3">
        <f t="shared" si="1"/>
        <v>1.7197955526713583E-2</v>
      </c>
    </row>
    <row r="56" spans="1:4">
      <c r="A56" s="4">
        <v>533.13293993112836</v>
      </c>
      <c r="B56" s="3">
        <v>0</v>
      </c>
      <c r="C56" s="3">
        <f t="shared" si="0"/>
        <v>0.20299228664709165</v>
      </c>
      <c r="D56" s="3">
        <f t="shared" si="1"/>
        <v>0.16873947480815496</v>
      </c>
    </row>
    <row r="57" spans="1:4">
      <c r="A57" s="4">
        <v>524.78358281555643</v>
      </c>
      <c r="B57" s="3">
        <v>1</v>
      </c>
      <c r="C57" s="3">
        <f t="shared" si="0"/>
        <v>0.27111271277626264</v>
      </c>
      <c r="D57" s="3">
        <f t="shared" si="1"/>
        <v>0.21328770458452889</v>
      </c>
    </row>
    <row r="58" spans="1:4">
      <c r="A58" s="4">
        <v>640.7732617406175</v>
      </c>
      <c r="B58" s="3">
        <v>0</v>
      </c>
      <c r="C58" s="3">
        <f t="shared" si="0"/>
        <v>4.8677835128865185E-3</v>
      </c>
      <c r="D58" s="3">
        <f t="shared" si="1"/>
        <v>4.8442029814801937E-3</v>
      </c>
    </row>
    <row r="59" spans="1:4">
      <c r="A59" s="4">
        <v>534.11867449771091</v>
      </c>
      <c r="B59" s="3">
        <v>0</v>
      </c>
      <c r="C59" s="3">
        <f t="shared" si="0"/>
        <v>0.19617458934997778</v>
      </c>
      <c r="D59" s="3">
        <f t="shared" si="1"/>
        <v>0.16400163579514132</v>
      </c>
    </row>
    <row r="60" spans="1:4">
      <c r="A60" s="4">
        <v>556.03650151127215</v>
      </c>
      <c r="B60" s="3">
        <v>1</v>
      </c>
      <c r="C60" s="3">
        <f t="shared" si="0"/>
        <v>9.1779689402133421E-2</v>
      </c>
      <c r="D60" s="3">
        <f t="shared" si="1"/>
        <v>8.4064294557808311E-2</v>
      </c>
    </row>
    <row r="61" spans="1:4">
      <c r="A61" s="4">
        <v>503.46724591357258</v>
      </c>
      <c r="B61" s="3">
        <v>0</v>
      </c>
      <c r="C61" s="3">
        <f t="shared" si="0"/>
        <v>0.56753509558769777</v>
      </c>
      <c r="D61" s="3">
        <f t="shared" si="1"/>
        <v>0.36205575057630113</v>
      </c>
    </row>
    <row r="62" spans="1:4">
      <c r="A62" s="4">
        <v>480.23475543768802</v>
      </c>
      <c r="B62" s="3">
        <v>1</v>
      </c>
      <c r="C62" s="3">
        <f t="shared" si="0"/>
        <v>1.2696281653901691</v>
      </c>
      <c r="D62" s="3">
        <f t="shared" si="1"/>
        <v>0.55939919355552625</v>
      </c>
    </row>
    <row r="63" spans="1:4">
      <c r="A63" s="4">
        <v>401.4028292708997</v>
      </c>
      <c r="B63" s="3">
        <v>1</v>
      </c>
      <c r="C63" s="3">
        <f t="shared" si="0"/>
        <v>19.508113236991097</v>
      </c>
      <c r="D63" s="3">
        <f t="shared" si="1"/>
        <v>0.95123881029697699</v>
      </c>
    </row>
    <row r="64" spans="1:4">
      <c r="A64" s="4">
        <v>550.68886623113804</v>
      </c>
      <c r="B64" s="3">
        <v>0</v>
      </c>
      <c r="C64" s="3">
        <f t="shared" si="0"/>
        <v>0.11046800600962432</v>
      </c>
      <c r="D64" s="3">
        <f t="shared" si="1"/>
        <v>9.947878319032534E-2</v>
      </c>
    </row>
    <row r="65" spans="1:4">
      <c r="A65" s="4">
        <v>507.42880095085292</v>
      </c>
      <c r="B65" s="3">
        <v>1</v>
      </c>
      <c r="C65" s="3">
        <f t="shared" si="0"/>
        <v>0.4947267325386473</v>
      </c>
      <c r="D65" s="3">
        <f t="shared" si="1"/>
        <v>0.33098139062409238</v>
      </c>
    </row>
    <row r="66" spans="1:4">
      <c r="A66" s="4">
        <v>476.12730586169624</v>
      </c>
      <c r="B66" s="3">
        <v>0</v>
      </c>
      <c r="C66" s="3">
        <f t="shared" si="0"/>
        <v>1.4638609464402625</v>
      </c>
      <c r="D66" s="3">
        <f t="shared" si="1"/>
        <v>0.59413293942388257</v>
      </c>
    </row>
    <row r="67" spans="1:4">
      <c r="A67" s="4">
        <v>553.82102868369759</v>
      </c>
      <c r="B67" s="3">
        <v>0</v>
      </c>
      <c r="C67" s="3">
        <f t="shared" ref="C67:C130" si="2">1/EXP((A67-$I$12)/$I$11)</f>
        <v>9.9104362544489469E-2</v>
      </c>
      <c r="D67" s="3">
        <f t="shared" ref="D67:D130" si="3">C67/(1+C67)</f>
        <v>9.0168291494228267E-2</v>
      </c>
    </row>
    <row r="68" spans="1:4">
      <c r="A68" s="4">
        <v>541.84097676372357</v>
      </c>
      <c r="B68" s="3">
        <v>0</v>
      </c>
      <c r="C68" s="3">
        <f t="shared" si="2"/>
        <v>0.15011030981222453</v>
      </c>
      <c r="D68" s="3">
        <f t="shared" si="3"/>
        <v>0.13051818467459234</v>
      </c>
    </row>
    <row r="69" spans="1:4">
      <c r="A69" s="4">
        <v>532.01764477655195</v>
      </c>
      <c r="B69" s="3">
        <v>0</v>
      </c>
      <c r="C69" s="3">
        <f t="shared" si="2"/>
        <v>0.21099220002821858</v>
      </c>
      <c r="D69" s="3">
        <f t="shared" si="3"/>
        <v>0.17423084973074315</v>
      </c>
    </row>
    <row r="70" spans="1:4">
      <c r="A70" s="4">
        <v>530.14660170641935</v>
      </c>
      <c r="B70" s="3">
        <v>1</v>
      </c>
      <c r="C70" s="3">
        <f t="shared" si="2"/>
        <v>0.2251274255197637</v>
      </c>
      <c r="D70" s="3">
        <f t="shared" si="3"/>
        <v>0.18375837552102203</v>
      </c>
    </row>
    <row r="71" spans="1:4">
      <c r="A71" s="4">
        <v>468.51745991630901</v>
      </c>
      <c r="B71" s="3">
        <v>0</v>
      </c>
      <c r="C71" s="3">
        <f t="shared" si="2"/>
        <v>1.9056336771021412</v>
      </c>
      <c r="D71" s="3">
        <f t="shared" si="3"/>
        <v>0.65584099335008939</v>
      </c>
    </row>
    <row r="72" spans="1:4">
      <c r="A72" s="4">
        <v>486.70624915471279</v>
      </c>
      <c r="B72" s="3">
        <v>1</v>
      </c>
      <c r="C72" s="3">
        <f t="shared" si="2"/>
        <v>1.0145439419512736</v>
      </c>
      <c r="D72" s="3">
        <f t="shared" si="3"/>
        <v>0.50360973559533939</v>
      </c>
    </row>
    <row r="73" spans="1:4">
      <c r="A73" s="4">
        <v>664.88220024246914</v>
      </c>
      <c r="B73" s="3">
        <v>0</v>
      </c>
      <c r="C73" s="3">
        <f t="shared" si="2"/>
        <v>2.1108412510813615E-3</v>
      </c>
      <c r="D73" s="3">
        <f t="shared" si="3"/>
        <v>2.1063949856545711E-3</v>
      </c>
    </row>
    <row r="74" spans="1:4">
      <c r="A74" s="4">
        <v>545.78108695890774</v>
      </c>
      <c r="B74" s="3">
        <v>0</v>
      </c>
      <c r="C74" s="3">
        <f t="shared" si="2"/>
        <v>0.1309501359226567</v>
      </c>
      <c r="D74" s="3">
        <f t="shared" si="3"/>
        <v>0.11578771845305487</v>
      </c>
    </row>
    <row r="75" spans="1:4">
      <c r="A75" s="4">
        <v>600.47020074330828</v>
      </c>
      <c r="B75" s="3">
        <v>0</v>
      </c>
      <c r="C75" s="3">
        <f t="shared" si="2"/>
        <v>1.9676722882854471E-2</v>
      </c>
      <c r="D75" s="3">
        <f t="shared" si="3"/>
        <v>1.929702075303236E-2</v>
      </c>
    </row>
    <row r="76" spans="1:4">
      <c r="A76" s="4">
        <v>511.33491673680993</v>
      </c>
      <c r="B76" s="3">
        <v>0</v>
      </c>
      <c r="C76" s="3">
        <f t="shared" si="2"/>
        <v>0.43208827059545735</v>
      </c>
      <c r="D76" s="3">
        <f t="shared" si="3"/>
        <v>0.3017190207247466</v>
      </c>
    </row>
    <row r="77" spans="1:4">
      <c r="A77" s="4">
        <v>548.56700542464307</v>
      </c>
      <c r="B77" s="3">
        <v>0</v>
      </c>
      <c r="C77" s="3">
        <f t="shared" si="2"/>
        <v>0.11889776811818539</v>
      </c>
      <c r="D77" s="3">
        <f t="shared" si="3"/>
        <v>0.10626329903057473</v>
      </c>
    </row>
    <row r="78" spans="1:4">
      <c r="A78" s="4">
        <v>501.02916300410993</v>
      </c>
      <c r="B78" s="3">
        <v>1</v>
      </c>
      <c r="C78" s="3">
        <f t="shared" si="2"/>
        <v>0.61757474432727555</v>
      </c>
      <c r="D78" s="3">
        <f t="shared" si="3"/>
        <v>0.38179054568765253</v>
      </c>
    </row>
    <row r="79" spans="1:4">
      <c r="A79" s="4">
        <v>498.79327265572681</v>
      </c>
      <c r="B79" s="3">
        <v>1</v>
      </c>
      <c r="C79" s="3">
        <f t="shared" si="2"/>
        <v>0.66733365896941532</v>
      </c>
      <c r="D79" s="3">
        <f t="shared" si="3"/>
        <v>0.40024002117362434</v>
      </c>
    </row>
    <row r="80" spans="1:4">
      <c r="A80" s="4">
        <v>526.59397037567805</v>
      </c>
      <c r="B80" s="3">
        <v>0</v>
      </c>
      <c r="C80" s="3">
        <f t="shared" si="2"/>
        <v>0.25462487842090714</v>
      </c>
      <c r="D80" s="3">
        <f t="shared" si="3"/>
        <v>0.20294901113501151</v>
      </c>
    </row>
    <row r="81" spans="1:4">
      <c r="A81" s="4">
        <v>495.91682503802747</v>
      </c>
      <c r="B81" s="3">
        <v>1</v>
      </c>
      <c r="C81" s="3">
        <f t="shared" si="2"/>
        <v>0.73728921484661047</v>
      </c>
      <c r="D81" s="3">
        <f t="shared" si="3"/>
        <v>0.4243906014875638</v>
      </c>
    </row>
    <row r="82" spans="1:4">
      <c r="A82" s="4">
        <v>584.33358159129023</v>
      </c>
      <c r="B82" s="3">
        <v>0</v>
      </c>
      <c r="C82" s="3">
        <f t="shared" si="2"/>
        <v>3.4421761324864457E-2</v>
      </c>
      <c r="D82" s="3">
        <f t="shared" si="3"/>
        <v>3.3276331388057641E-2</v>
      </c>
    </row>
    <row r="83" spans="1:4">
      <c r="A83" s="4">
        <v>574.92193181928292</v>
      </c>
      <c r="B83" s="3">
        <v>0</v>
      </c>
      <c r="C83" s="3">
        <f t="shared" si="2"/>
        <v>4.7697161377683435E-2</v>
      </c>
      <c r="D83" s="3">
        <f t="shared" si="3"/>
        <v>4.5525714047906181E-2</v>
      </c>
    </row>
    <row r="84" spans="1:4">
      <c r="A84" s="4">
        <v>579.98136449759841</v>
      </c>
      <c r="B84" s="3">
        <v>0</v>
      </c>
      <c r="C84" s="3">
        <f t="shared" si="2"/>
        <v>4.0025842636325241E-2</v>
      </c>
      <c r="D84" s="3">
        <f t="shared" si="3"/>
        <v>3.8485430837819502E-2</v>
      </c>
    </row>
    <row r="85" spans="1:4">
      <c r="A85" s="4">
        <v>509.63065226699871</v>
      </c>
      <c r="B85" s="3">
        <v>0</v>
      </c>
      <c r="C85" s="3">
        <f t="shared" si="2"/>
        <v>0.4583784729697522</v>
      </c>
      <c r="D85" s="3">
        <f t="shared" si="3"/>
        <v>0.31430693847005192</v>
      </c>
    </row>
    <row r="86" spans="1:4">
      <c r="A86" s="4">
        <v>614.22716897617579</v>
      </c>
      <c r="B86" s="3">
        <v>0</v>
      </c>
      <c r="C86" s="3">
        <f t="shared" si="2"/>
        <v>1.221489575378684E-2</v>
      </c>
      <c r="D86" s="3">
        <f t="shared" si="3"/>
        <v>1.2067492589792924E-2</v>
      </c>
    </row>
    <row r="87" spans="1:4">
      <c r="A87" s="4">
        <v>502.00849353535261</v>
      </c>
      <c r="B87" s="3">
        <v>0</v>
      </c>
      <c r="C87" s="3">
        <f t="shared" si="2"/>
        <v>0.59696536390116817</v>
      </c>
      <c r="D87" s="3">
        <f t="shared" si="3"/>
        <v>0.37381234270658403</v>
      </c>
    </row>
    <row r="88" spans="1:4">
      <c r="A88" s="4">
        <v>430.17126213789913</v>
      </c>
      <c r="B88" s="3">
        <v>1</v>
      </c>
      <c r="C88" s="3">
        <f t="shared" si="2"/>
        <v>7.1979231709265097</v>
      </c>
      <c r="D88" s="3">
        <f t="shared" si="3"/>
        <v>0.87801788585352381</v>
      </c>
    </row>
    <row r="89" spans="1:4">
      <c r="A89" s="4">
        <v>472.30756158087956</v>
      </c>
      <c r="B89" s="3">
        <v>0</v>
      </c>
      <c r="C89" s="3">
        <f t="shared" si="2"/>
        <v>1.6710625440443745</v>
      </c>
      <c r="D89" s="3">
        <f t="shared" si="3"/>
        <v>0.62561715290804998</v>
      </c>
    </row>
    <row r="90" spans="1:4">
      <c r="A90" s="4">
        <v>456.37662309038495</v>
      </c>
      <c r="B90" s="3">
        <v>1</v>
      </c>
      <c r="C90" s="3">
        <f t="shared" si="2"/>
        <v>2.9025333741581019</v>
      </c>
      <c r="D90" s="3">
        <f t="shared" si="3"/>
        <v>0.74375619523927039</v>
      </c>
    </row>
    <row r="91" spans="1:4">
      <c r="A91" s="4">
        <v>526.60915366360075</v>
      </c>
      <c r="B91" s="3">
        <v>0</v>
      </c>
      <c r="C91" s="3">
        <f t="shared" si="2"/>
        <v>0.25449092683273872</v>
      </c>
      <c r="D91" s="3">
        <f t="shared" si="3"/>
        <v>0.20286390390663225</v>
      </c>
    </row>
    <row r="92" spans="1:4">
      <c r="A92" s="4">
        <v>532.33571450028137</v>
      </c>
      <c r="B92" s="3">
        <v>0</v>
      </c>
      <c r="C92" s="3">
        <f t="shared" si="2"/>
        <v>0.20867910921719285</v>
      </c>
      <c r="D92" s="3">
        <f t="shared" si="3"/>
        <v>0.17265054688696069</v>
      </c>
    </row>
    <row r="93" spans="1:4">
      <c r="A93" s="4">
        <v>466.83312013762594</v>
      </c>
      <c r="B93" s="3">
        <v>0</v>
      </c>
      <c r="C93" s="3">
        <f t="shared" si="2"/>
        <v>2.0201855438790739</v>
      </c>
      <c r="D93" s="3">
        <f t="shared" si="3"/>
        <v>0.66889451476692474</v>
      </c>
    </row>
    <row r="94" spans="1:4">
      <c r="A94" s="4">
        <v>528.25175797148154</v>
      </c>
      <c r="B94" s="3">
        <v>0</v>
      </c>
      <c r="C94" s="3">
        <f t="shared" si="2"/>
        <v>0.24040785027068051</v>
      </c>
      <c r="D94" s="3">
        <f t="shared" si="3"/>
        <v>0.19381355109790618</v>
      </c>
    </row>
    <row r="95" spans="1:4">
      <c r="A95" s="4">
        <v>520.98614613623351</v>
      </c>
      <c r="B95" s="3">
        <v>0</v>
      </c>
      <c r="C95" s="3">
        <f t="shared" si="2"/>
        <v>0.30924807146847916</v>
      </c>
      <c r="D95" s="3">
        <f t="shared" si="3"/>
        <v>0.2362028084728208</v>
      </c>
    </row>
    <row r="96" spans="1:4">
      <c r="A96" s="4">
        <v>745.03242536926746</v>
      </c>
      <c r="B96" s="3">
        <v>0</v>
      </c>
      <c r="C96" s="3">
        <f t="shared" si="2"/>
        <v>1.3124249459678988E-4</v>
      </c>
      <c r="D96" s="3">
        <f t="shared" si="3"/>
        <v>1.3122527226470373E-4</v>
      </c>
    </row>
    <row r="97" spans="1:4">
      <c r="A97" s="4">
        <v>480.68573965614706</v>
      </c>
      <c r="B97" s="3">
        <v>1</v>
      </c>
      <c r="C97" s="3">
        <f t="shared" si="2"/>
        <v>1.2499382529682419</v>
      </c>
      <c r="D97" s="3">
        <f t="shared" si="3"/>
        <v>0.55554335827627921</v>
      </c>
    </row>
    <row r="98" spans="1:4">
      <c r="A98" s="4">
        <v>538.74725398728231</v>
      </c>
      <c r="B98" s="3">
        <v>0</v>
      </c>
      <c r="C98" s="3">
        <f t="shared" si="2"/>
        <v>0.1670997072353963</v>
      </c>
      <c r="D98" s="3">
        <f t="shared" si="3"/>
        <v>0.14317517706453625</v>
      </c>
    </row>
    <row r="99" spans="1:4">
      <c r="A99" s="4">
        <v>502.15100682770549</v>
      </c>
      <c r="B99" s="3">
        <v>0</v>
      </c>
      <c r="C99" s="3">
        <f t="shared" si="2"/>
        <v>0.59402414129897685</v>
      </c>
      <c r="D99" s="3">
        <f t="shared" si="3"/>
        <v>0.37265692903176745</v>
      </c>
    </row>
    <row r="100" spans="1:4">
      <c r="A100" s="4">
        <v>537.89230799169138</v>
      </c>
      <c r="B100" s="3">
        <v>0</v>
      </c>
      <c r="C100" s="3">
        <f t="shared" si="2"/>
        <v>0.17212498224313827</v>
      </c>
      <c r="D100" s="3">
        <f t="shared" si="3"/>
        <v>0.14684865935860902</v>
      </c>
    </row>
    <row r="101" spans="1:4">
      <c r="A101" s="4">
        <v>563.23445971551473</v>
      </c>
      <c r="B101" s="3">
        <v>0</v>
      </c>
      <c r="C101" s="3">
        <f t="shared" si="2"/>
        <v>7.151654367829266E-2</v>
      </c>
      <c r="D101" s="3">
        <f t="shared" si="3"/>
        <v>6.674329397919633E-2</v>
      </c>
    </row>
    <row r="102" spans="1:4">
      <c r="A102" s="4">
        <v>581.55762474580024</v>
      </c>
      <c r="B102" s="3">
        <v>0</v>
      </c>
      <c r="C102" s="3">
        <f t="shared" si="2"/>
        <v>3.7897922453965643E-2</v>
      </c>
      <c r="D102" s="3">
        <f t="shared" si="3"/>
        <v>3.6514113415278125E-2</v>
      </c>
    </row>
    <row r="103" spans="1:4">
      <c r="A103" s="4">
        <v>518.10203955099939</v>
      </c>
      <c r="B103" s="3">
        <v>0</v>
      </c>
      <c r="C103" s="3">
        <f t="shared" si="2"/>
        <v>0.34175677248983116</v>
      </c>
      <c r="D103" s="3">
        <f t="shared" si="3"/>
        <v>0.25470843859103476</v>
      </c>
    </row>
    <row r="104" spans="1:4">
      <c r="A104" s="4">
        <v>384.73964718367256</v>
      </c>
      <c r="B104" s="3">
        <v>1</v>
      </c>
      <c r="C104" s="3">
        <f t="shared" si="2"/>
        <v>34.755308628141513</v>
      </c>
      <c r="D104" s="3">
        <f t="shared" si="3"/>
        <v>0.97203212506427805</v>
      </c>
    </row>
    <row r="105" spans="1:4">
      <c r="A105" s="4">
        <v>640.67824315093867</v>
      </c>
      <c r="B105" s="3">
        <v>0</v>
      </c>
      <c r="C105" s="3">
        <f t="shared" si="2"/>
        <v>4.8838400017809491E-3</v>
      </c>
      <c r="D105" s="3">
        <f t="shared" si="3"/>
        <v>4.8601040313000689E-3</v>
      </c>
    </row>
    <row r="106" spans="1:4">
      <c r="A106" s="4">
        <v>482.81664221008867</v>
      </c>
      <c r="B106" s="3">
        <v>1</v>
      </c>
      <c r="C106" s="3">
        <f t="shared" si="2"/>
        <v>1.1609547159473337</v>
      </c>
      <c r="D106" s="3">
        <f t="shared" si="3"/>
        <v>0.53724157539247031</v>
      </c>
    </row>
    <row r="107" spans="1:4">
      <c r="A107" s="4">
        <v>608.96454995452621</v>
      </c>
      <c r="B107" s="3">
        <v>0</v>
      </c>
      <c r="C107" s="3">
        <f t="shared" si="2"/>
        <v>1.4658855843335648E-2</v>
      </c>
      <c r="D107" s="3">
        <f t="shared" si="3"/>
        <v>1.4447078206548459E-2</v>
      </c>
    </row>
    <row r="108" spans="1:4">
      <c r="A108" s="4">
        <v>508.20085056849831</v>
      </c>
      <c r="B108" s="3">
        <v>1</v>
      </c>
      <c r="C108" s="3">
        <f t="shared" si="2"/>
        <v>0.48166476022794097</v>
      </c>
      <c r="D108" s="3">
        <f t="shared" si="3"/>
        <v>0.32508349604929604</v>
      </c>
    </row>
    <row r="109" spans="1:4">
      <c r="A109" s="4">
        <v>734.48986212701391</v>
      </c>
      <c r="B109" s="3">
        <v>0</v>
      </c>
      <c r="C109" s="3">
        <f t="shared" si="2"/>
        <v>1.8912801525636198E-4</v>
      </c>
      <c r="D109" s="3">
        <f t="shared" si="3"/>
        <v>1.8909225261392476E-4</v>
      </c>
    </row>
    <row r="110" spans="1:4">
      <c r="A110" s="4">
        <v>424.27419351875017</v>
      </c>
      <c r="B110" s="3">
        <v>1</v>
      </c>
      <c r="C110" s="3">
        <f t="shared" si="2"/>
        <v>8.830126673095485</v>
      </c>
      <c r="D110" s="3">
        <f t="shared" si="3"/>
        <v>0.89827191111006277</v>
      </c>
    </row>
    <row r="111" spans="1:4">
      <c r="A111" s="4">
        <v>471.11913502922641</v>
      </c>
      <c r="B111" s="3">
        <v>1</v>
      </c>
      <c r="C111" s="3">
        <f t="shared" si="2"/>
        <v>1.7413268911028239</v>
      </c>
      <c r="D111" s="3">
        <f t="shared" si="3"/>
        <v>0.63521315052007377</v>
      </c>
    </row>
    <row r="112" spans="1:4">
      <c r="A112" s="4">
        <v>531.74795453075217</v>
      </c>
      <c r="B112" s="3">
        <v>0</v>
      </c>
      <c r="C112" s="3">
        <f t="shared" si="2"/>
        <v>0.21297353683440429</v>
      </c>
      <c r="D112" s="3">
        <f t="shared" si="3"/>
        <v>0.17557970587735874</v>
      </c>
    </row>
    <row r="113" spans="1:4">
      <c r="A113" s="4">
        <v>582.33176033679183</v>
      </c>
      <c r="B113" s="3">
        <v>0</v>
      </c>
      <c r="C113" s="3">
        <f t="shared" si="2"/>
        <v>3.689465903437307E-2</v>
      </c>
      <c r="D113" s="3">
        <f t="shared" si="3"/>
        <v>3.5581877785668112E-2</v>
      </c>
    </row>
    <row r="114" spans="1:4">
      <c r="A114" s="4">
        <v>445.44736645098914</v>
      </c>
      <c r="B114" s="3">
        <v>0</v>
      </c>
      <c r="C114" s="3">
        <f t="shared" si="2"/>
        <v>4.2391513851586025</v>
      </c>
      <c r="D114" s="3">
        <f t="shared" si="3"/>
        <v>0.80912939396391814</v>
      </c>
    </row>
    <row r="115" spans="1:4">
      <c r="A115" s="4">
        <v>652.97493268589835</v>
      </c>
      <c r="B115" s="3">
        <v>0</v>
      </c>
      <c r="C115" s="3">
        <f t="shared" si="2"/>
        <v>3.1891710113517847E-3</v>
      </c>
      <c r="D115" s="3">
        <f t="shared" si="3"/>
        <v>3.1790325329535446E-3</v>
      </c>
    </row>
    <row r="116" spans="1:4">
      <c r="A116" s="4">
        <v>361.3584812053939</v>
      </c>
      <c r="B116" s="3">
        <v>1</v>
      </c>
      <c r="C116" s="3">
        <f t="shared" si="2"/>
        <v>78.152480016718854</v>
      </c>
      <c r="D116" s="3">
        <f t="shared" si="3"/>
        <v>0.98736615707064668</v>
      </c>
    </row>
    <row r="117" spans="1:4">
      <c r="A117" s="4">
        <v>708.31420147853999</v>
      </c>
      <c r="B117" s="3">
        <v>0</v>
      </c>
      <c r="C117" s="3">
        <f t="shared" si="2"/>
        <v>4.6853152285785446E-4</v>
      </c>
      <c r="D117" s="3">
        <f t="shared" si="3"/>
        <v>4.6831210387465332E-4</v>
      </c>
    </row>
    <row r="118" spans="1:4">
      <c r="A118" s="4">
        <v>671.11112351214035</v>
      </c>
      <c r="B118" s="3">
        <v>0</v>
      </c>
      <c r="C118" s="3">
        <f t="shared" si="2"/>
        <v>1.700986769155944E-3</v>
      </c>
      <c r="D118" s="3">
        <f t="shared" si="3"/>
        <v>1.6980983263700626E-3</v>
      </c>
    </row>
    <row r="119" spans="1:4">
      <c r="A119" s="4">
        <v>426.95613181414956</v>
      </c>
      <c r="B119" s="3">
        <v>1</v>
      </c>
      <c r="C119" s="3">
        <f t="shared" si="2"/>
        <v>8.0463652029899073</v>
      </c>
      <c r="D119" s="3">
        <f t="shared" si="3"/>
        <v>0.88945836503820441</v>
      </c>
    </row>
    <row r="120" spans="1:4">
      <c r="A120" s="4">
        <v>391.51450099955315</v>
      </c>
      <c r="B120" s="3">
        <v>1</v>
      </c>
      <c r="C120" s="3">
        <f t="shared" si="2"/>
        <v>27.48206982228481</v>
      </c>
      <c r="D120" s="3">
        <f t="shared" si="3"/>
        <v>0.96489019210192428</v>
      </c>
    </row>
    <row r="121" spans="1:4">
      <c r="A121" s="4">
        <v>512.07956773218575</v>
      </c>
      <c r="B121" s="3">
        <v>1</v>
      </c>
      <c r="C121" s="3">
        <f t="shared" si="2"/>
        <v>0.42107975626769006</v>
      </c>
      <c r="D121" s="3">
        <f t="shared" si="3"/>
        <v>0.29630972815601131</v>
      </c>
    </row>
    <row r="122" spans="1:4">
      <c r="A122" s="4">
        <v>673.58517002180361</v>
      </c>
      <c r="B122" s="3">
        <v>0</v>
      </c>
      <c r="C122" s="3">
        <f t="shared" si="2"/>
        <v>1.5612153945192425E-3</v>
      </c>
      <c r="D122" s="3">
        <f t="shared" si="3"/>
        <v>1.5587818003757995E-3</v>
      </c>
    </row>
    <row r="123" spans="1:4">
      <c r="A123" s="4">
        <v>470.26705177643697</v>
      </c>
      <c r="B123" s="3">
        <v>0</v>
      </c>
      <c r="C123" s="3">
        <f t="shared" si="2"/>
        <v>1.7935167530294853</v>
      </c>
      <c r="D123" s="3">
        <f t="shared" si="3"/>
        <v>0.64202827890130609</v>
      </c>
    </row>
    <row r="124" spans="1:4">
      <c r="A124" s="4">
        <v>463.463674676121</v>
      </c>
      <c r="B124" s="3">
        <v>1</v>
      </c>
      <c r="C124" s="3">
        <f t="shared" si="2"/>
        <v>2.2704213742395147</v>
      </c>
      <c r="D124" s="3">
        <f t="shared" si="3"/>
        <v>0.69422900428770151</v>
      </c>
    </row>
    <row r="125" spans="1:4">
      <c r="A125" s="4">
        <v>481.17292756971915</v>
      </c>
      <c r="B125" s="3">
        <v>0</v>
      </c>
      <c r="C125" s="3">
        <f t="shared" si="2"/>
        <v>1.2290106621743413</v>
      </c>
      <c r="D125" s="3">
        <f t="shared" si="3"/>
        <v>0.55137047257345717</v>
      </c>
    </row>
    <row r="126" spans="1:4">
      <c r="A126" s="4">
        <v>514.89711133261301</v>
      </c>
      <c r="B126" s="3">
        <v>0</v>
      </c>
      <c r="C126" s="3">
        <f t="shared" si="2"/>
        <v>0.38190566980121965</v>
      </c>
      <c r="D126" s="3">
        <f t="shared" si="3"/>
        <v>0.27636160567758211</v>
      </c>
    </row>
    <row r="127" spans="1:4">
      <c r="A127" s="4">
        <v>530.16540318539319</v>
      </c>
      <c r="B127" s="3">
        <v>0</v>
      </c>
      <c r="C127" s="3">
        <f t="shared" si="2"/>
        <v>0.22498077811010303</v>
      </c>
      <c r="D127" s="3">
        <f t="shared" si="3"/>
        <v>0.18366065993068298</v>
      </c>
    </row>
    <row r="128" spans="1:4">
      <c r="A128" s="4">
        <v>516.763076213707</v>
      </c>
      <c r="B128" s="3">
        <v>1</v>
      </c>
      <c r="C128" s="3">
        <f t="shared" si="2"/>
        <v>0.35798970378198369</v>
      </c>
      <c r="D128" s="3">
        <f t="shared" si="3"/>
        <v>0.26361739178506804</v>
      </c>
    </row>
    <row r="129" spans="1:4">
      <c r="A129" s="4">
        <v>520.89820840378991</v>
      </c>
      <c r="B129" s="3">
        <v>0</v>
      </c>
      <c r="C129" s="3">
        <f t="shared" si="2"/>
        <v>0.31019200126087104</v>
      </c>
      <c r="D129" s="3">
        <f t="shared" si="3"/>
        <v>0.23675308730503311</v>
      </c>
    </row>
    <row r="130" spans="1:4">
      <c r="A130" s="4">
        <v>521.38178079525142</v>
      </c>
      <c r="B130" s="3">
        <v>1</v>
      </c>
      <c r="C130" s="3">
        <f t="shared" si="2"/>
        <v>0.30503670775931152</v>
      </c>
      <c r="D130" s="3">
        <f t="shared" si="3"/>
        <v>0.23373802893486853</v>
      </c>
    </row>
    <row r="131" spans="1:4">
      <c r="A131" s="4">
        <v>622.78758415934294</v>
      </c>
      <c r="B131" s="3">
        <v>0</v>
      </c>
      <c r="C131" s="3">
        <f t="shared" ref="C131:C194" si="4">1/EXP((A131-$I$12)/$I$11)</f>
        <v>9.0790974506351502E-3</v>
      </c>
      <c r="D131" s="3">
        <f t="shared" ref="D131:D194" si="5">C131/(1+C131)</f>
        <v>8.9974090966434932E-3</v>
      </c>
    </row>
    <row r="132" spans="1:4">
      <c r="A132" s="4">
        <v>489.78338163655786</v>
      </c>
      <c r="B132" s="3">
        <v>0</v>
      </c>
      <c r="C132" s="3">
        <f t="shared" si="4"/>
        <v>0.91191719138103922</v>
      </c>
      <c r="D132" s="3">
        <f t="shared" si="5"/>
        <v>0.47696479507165895</v>
      </c>
    </row>
    <row r="133" spans="1:4">
      <c r="A133" s="4">
        <v>476.16795519602618</v>
      </c>
      <c r="B133" s="3">
        <v>1</v>
      </c>
      <c r="C133" s="3">
        <f t="shared" si="4"/>
        <v>1.4618001132165055</v>
      </c>
      <c r="D133" s="3">
        <f t="shared" si="5"/>
        <v>0.59379317815798061</v>
      </c>
    </row>
    <row r="134" spans="1:4">
      <c r="A134" s="4">
        <v>451.50543875418782</v>
      </c>
      <c r="B134" s="3">
        <v>0</v>
      </c>
      <c r="C134" s="3">
        <f t="shared" si="4"/>
        <v>3.4363378209359072</v>
      </c>
      <c r="D134" s="3">
        <f t="shared" si="5"/>
        <v>0.77458885225538654</v>
      </c>
    </row>
    <row r="135" spans="1:4">
      <c r="A135" s="4">
        <v>658.82971314647455</v>
      </c>
      <c r="B135" s="3">
        <v>0</v>
      </c>
      <c r="C135" s="3">
        <f t="shared" si="4"/>
        <v>2.6034820096212702E-3</v>
      </c>
      <c r="D135" s="3">
        <f t="shared" si="5"/>
        <v>2.5967214919330258E-3</v>
      </c>
    </row>
    <row r="136" spans="1:4">
      <c r="A136" s="4">
        <v>489.19432104145665</v>
      </c>
      <c r="B136" s="3">
        <v>0</v>
      </c>
      <c r="C136" s="3">
        <f t="shared" si="4"/>
        <v>0.93072557633137543</v>
      </c>
      <c r="D136" s="3">
        <f t="shared" si="5"/>
        <v>0.48206000259232729</v>
      </c>
    </row>
    <row r="137" spans="1:4">
      <c r="A137" s="4">
        <v>512.13630922805226</v>
      </c>
      <c r="B137" s="3">
        <v>0</v>
      </c>
      <c r="C137" s="3">
        <f t="shared" si="4"/>
        <v>0.42025251220888421</v>
      </c>
      <c r="D137" s="3">
        <f t="shared" si="5"/>
        <v>0.29589985484713255</v>
      </c>
    </row>
    <row r="138" spans="1:4">
      <c r="A138" s="4">
        <v>490.72147766377259</v>
      </c>
      <c r="B138" s="3">
        <v>0</v>
      </c>
      <c r="C138" s="3">
        <f t="shared" si="4"/>
        <v>0.8827457817019404</v>
      </c>
      <c r="D138" s="3">
        <f t="shared" si="5"/>
        <v>0.4688608468977512</v>
      </c>
    </row>
    <row r="139" spans="1:4">
      <c r="A139" s="4">
        <v>512.43061200652414</v>
      </c>
      <c r="B139" s="3">
        <v>0</v>
      </c>
      <c r="C139" s="3">
        <f t="shared" si="4"/>
        <v>0.41598782504152287</v>
      </c>
      <c r="D139" s="3">
        <f t="shared" si="5"/>
        <v>0.29377923855335714</v>
      </c>
    </row>
    <row r="140" spans="1:4">
      <c r="A140" s="4">
        <v>496.74025494873007</v>
      </c>
      <c r="B140" s="3">
        <v>0</v>
      </c>
      <c r="C140" s="3">
        <f t="shared" si="4"/>
        <v>0.71654591741873208</v>
      </c>
      <c r="D140" s="3">
        <f t="shared" si="5"/>
        <v>0.41743475088405618</v>
      </c>
    </row>
    <row r="141" spans="1:4">
      <c r="A141" s="4">
        <v>491.51175992817707</v>
      </c>
      <c r="B141" s="3">
        <v>0</v>
      </c>
      <c r="C141" s="3">
        <f t="shared" si="4"/>
        <v>0.85889627175212102</v>
      </c>
      <c r="D141" s="3">
        <f t="shared" si="5"/>
        <v>0.4620463684843264</v>
      </c>
    </row>
    <row r="142" spans="1:4">
      <c r="A142" s="4">
        <v>509.50359770596054</v>
      </c>
      <c r="B142" s="3">
        <v>0</v>
      </c>
      <c r="C142" s="3">
        <f t="shared" si="4"/>
        <v>0.46040133596895649</v>
      </c>
      <c r="D142" s="3">
        <f t="shared" si="5"/>
        <v>0.31525672062158616</v>
      </c>
    </row>
    <row r="143" spans="1:4">
      <c r="A143" s="4">
        <v>549.97228656984521</v>
      </c>
      <c r="B143" s="3">
        <v>0</v>
      </c>
      <c r="C143" s="3">
        <f t="shared" si="4"/>
        <v>0.11324580245402553</v>
      </c>
      <c r="D143" s="3">
        <f t="shared" si="5"/>
        <v>0.10172578437249695</v>
      </c>
    </row>
    <row r="144" spans="1:4">
      <c r="A144" s="4">
        <v>586.36995867153735</v>
      </c>
      <c r="B144" s="3">
        <v>0</v>
      </c>
      <c r="C144" s="3">
        <f t="shared" si="4"/>
        <v>3.2076173932459005E-2</v>
      </c>
      <c r="D144" s="3">
        <f t="shared" si="5"/>
        <v>3.1079269866526468E-2</v>
      </c>
    </row>
    <row r="145" spans="1:4">
      <c r="A145" s="4">
        <v>622.20411105836047</v>
      </c>
      <c r="B145" s="3">
        <v>0</v>
      </c>
      <c r="C145" s="3">
        <f t="shared" si="4"/>
        <v>9.264560524866166E-3</v>
      </c>
      <c r="D145" s="3">
        <f t="shared" si="5"/>
        <v>9.1795163401439048E-3</v>
      </c>
    </row>
    <row r="146" spans="1:4">
      <c r="A146" s="4">
        <v>439.36673089530262</v>
      </c>
      <c r="B146" s="3">
        <v>1</v>
      </c>
      <c r="C146" s="3">
        <f t="shared" si="4"/>
        <v>5.2336130629367652</v>
      </c>
      <c r="D146" s="3">
        <f t="shared" si="5"/>
        <v>0.83957939161387696</v>
      </c>
    </row>
    <row r="147" spans="1:4">
      <c r="A147" s="4">
        <v>501.87603785126493</v>
      </c>
      <c r="B147" s="3">
        <v>1</v>
      </c>
      <c r="C147" s="3">
        <f t="shared" si="4"/>
        <v>0.59971207137355631</v>
      </c>
      <c r="D147" s="3">
        <f t="shared" si="5"/>
        <v>0.37488750763668816</v>
      </c>
    </row>
    <row r="148" spans="1:4">
      <c r="A148" s="4">
        <v>460.48491251520164</v>
      </c>
      <c r="B148" s="3">
        <v>1</v>
      </c>
      <c r="C148" s="3">
        <f t="shared" si="4"/>
        <v>2.5173366843590173</v>
      </c>
      <c r="D148" s="3">
        <f t="shared" si="5"/>
        <v>0.71569397821743208</v>
      </c>
    </row>
    <row r="149" spans="1:4">
      <c r="A149" s="4">
        <v>509.50115192821386</v>
      </c>
      <c r="B149" s="3">
        <v>0</v>
      </c>
      <c r="C149" s="3">
        <f t="shared" si="4"/>
        <v>0.46044036317274528</v>
      </c>
      <c r="D149" s="3">
        <f t="shared" si="5"/>
        <v>0.31527501894870796</v>
      </c>
    </row>
    <row r="150" spans="1:4">
      <c r="A150" s="4">
        <v>642.38339430133203</v>
      </c>
      <c r="B150" s="3">
        <v>0</v>
      </c>
      <c r="C150" s="3">
        <f t="shared" si="4"/>
        <v>4.6035868996248015E-3</v>
      </c>
      <c r="D150" s="3">
        <f t="shared" si="5"/>
        <v>4.5824910040708124E-3</v>
      </c>
    </row>
    <row r="151" spans="1:4">
      <c r="A151" s="4">
        <v>554.46048822651971</v>
      </c>
      <c r="B151" s="3">
        <v>0</v>
      </c>
      <c r="C151" s="3">
        <f t="shared" si="4"/>
        <v>9.693217266597233E-2</v>
      </c>
      <c r="D151" s="3">
        <f t="shared" si="5"/>
        <v>8.8366605594573266E-2</v>
      </c>
    </row>
    <row r="152" spans="1:4">
      <c r="A152" s="4">
        <v>534.90385058013442</v>
      </c>
      <c r="B152" s="3">
        <v>1</v>
      </c>
      <c r="C152" s="3">
        <f t="shared" si="4"/>
        <v>0.1909082403012673</v>
      </c>
      <c r="D152" s="3">
        <f t="shared" si="5"/>
        <v>0.1603047437584047</v>
      </c>
    </row>
    <row r="153" spans="1:4">
      <c r="A153" s="4">
        <v>539.42623409641794</v>
      </c>
      <c r="B153" s="3">
        <v>0</v>
      </c>
      <c r="C153" s="3">
        <f t="shared" si="4"/>
        <v>0.16321347820368884</v>
      </c>
      <c r="D153" s="3">
        <f t="shared" si="5"/>
        <v>0.1403125748299735</v>
      </c>
    </row>
    <row r="154" spans="1:4">
      <c r="A154" s="4">
        <v>531.79080739267135</v>
      </c>
      <c r="B154" s="3">
        <v>0</v>
      </c>
      <c r="C154" s="3">
        <f t="shared" si="4"/>
        <v>0.21265747032504545</v>
      </c>
      <c r="D154" s="3">
        <f t="shared" si="5"/>
        <v>0.17536482933473696</v>
      </c>
    </row>
    <row r="155" spans="1:4">
      <c r="A155" s="4">
        <v>508.07578287662744</v>
      </c>
      <c r="B155" s="3">
        <v>0</v>
      </c>
      <c r="C155" s="3">
        <f t="shared" si="4"/>
        <v>0.48375707509977323</v>
      </c>
      <c r="D155" s="3">
        <f t="shared" si="5"/>
        <v>0.32603522720674716</v>
      </c>
    </row>
    <row r="156" spans="1:4">
      <c r="A156" s="4">
        <v>427.51255066364581</v>
      </c>
      <c r="B156" s="3">
        <v>1</v>
      </c>
      <c r="C156" s="3">
        <f t="shared" si="4"/>
        <v>7.8926855753405416</v>
      </c>
      <c r="D156" s="3">
        <f t="shared" si="5"/>
        <v>0.88754803129742887</v>
      </c>
    </row>
    <row r="157" spans="1:4">
      <c r="A157" s="4">
        <v>533.04218953766986</v>
      </c>
      <c r="B157" s="3">
        <v>0</v>
      </c>
      <c r="C157" s="3">
        <f t="shared" si="4"/>
        <v>0.20363173674998775</v>
      </c>
      <c r="D157" s="3">
        <f t="shared" si="5"/>
        <v>0.16918109628766384</v>
      </c>
    </row>
    <row r="158" spans="1:4">
      <c r="A158" s="4">
        <v>516.10090649140193</v>
      </c>
      <c r="B158" s="3">
        <v>0</v>
      </c>
      <c r="C158" s="3">
        <f t="shared" si="4"/>
        <v>0.36630022330395445</v>
      </c>
      <c r="D158" s="3">
        <f t="shared" si="5"/>
        <v>0.26809643814459461</v>
      </c>
    </row>
    <row r="159" spans="1:4">
      <c r="A159" s="4">
        <v>472.3471547637202</v>
      </c>
      <c r="B159" s="3">
        <v>0</v>
      </c>
      <c r="C159" s="3">
        <f t="shared" si="4"/>
        <v>1.6687710926402695</v>
      </c>
      <c r="D159" s="3">
        <f t="shared" si="5"/>
        <v>0.62529570154678216</v>
      </c>
    </row>
    <row r="160" spans="1:4">
      <c r="A160" s="4">
        <v>546.57560668390124</v>
      </c>
      <c r="B160" s="3">
        <v>0</v>
      </c>
      <c r="C160" s="3">
        <f t="shared" si="4"/>
        <v>0.12739349135439554</v>
      </c>
      <c r="D160" s="3">
        <f t="shared" si="5"/>
        <v>0.11299824979595298</v>
      </c>
    </row>
    <row r="161" spans="1:4">
      <c r="A161" s="4">
        <v>486.46483545650693</v>
      </c>
      <c r="B161" s="3">
        <v>0</v>
      </c>
      <c r="C161" s="3">
        <f t="shared" si="4"/>
        <v>1.0230679985010134</v>
      </c>
      <c r="D161" s="3">
        <f t="shared" si="5"/>
        <v>0.50570124150995055</v>
      </c>
    </row>
    <row r="162" spans="1:4">
      <c r="A162" s="4">
        <v>563.20409765273166</v>
      </c>
      <c r="B162" s="3">
        <v>0</v>
      </c>
      <c r="C162" s="3">
        <f t="shared" si="4"/>
        <v>7.1591837921754498E-2</v>
      </c>
      <c r="D162" s="3">
        <f t="shared" si="5"/>
        <v>6.6808868253979733E-2</v>
      </c>
    </row>
    <row r="163" spans="1:4">
      <c r="A163" s="4">
        <v>484.70767771467899</v>
      </c>
      <c r="B163" s="3">
        <v>0</v>
      </c>
      <c r="C163" s="3">
        <f t="shared" si="4"/>
        <v>1.0873074395106146</v>
      </c>
      <c r="D163" s="3">
        <f t="shared" si="5"/>
        <v>0.52091389075178218</v>
      </c>
    </row>
    <row r="164" spans="1:4">
      <c r="A164" s="4">
        <v>552.35503500328775</v>
      </c>
      <c r="B164" s="3">
        <v>1</v>
      </c>
      <c r="C164" s="3">
        <f t="shared" si="4"/>
        <v>0.10426971247794711</v>
      </c>
      <c r="D164" s="3">
        <f t="shared" si="5"/>
        <v>9.4424135063859632E-2</v>
      </c>
    </row>
    <row r="165" spans="1:4">
      <c r="A165" s="4">
        <v>519.69423175117265</v>
      </c>
      <c r="B165" s="3">
        <v>0</v>
      </c>
      <c r="C165" s="3">
        <f t="shared" si="4"/>
        <v>0.32340910986316224</v>
      </c>
      <c r="D165" s="3">
        <f t="shared" si="5"/>
        <v>0.24437576215309723</v>
      </c>
    </row>
    <row r="166" spans="1:4">
      <c r="A166" s="4">
        <v>502.82466986400237</v>
      </c>
      <c r="B166" s="3">
        <v>1</v>
      </c>
      <c r="C166" s="3">
        <f t="shared" si="4"/>
        <v>0.58031588160360115</v>
      </c>
      <c r="D166" s="3">
        <f t="shared" si="5"/>
        <v>0.36721511715413158</v>
      </c>
    </row>
    <row r="167" spans="1:4">
      <c r="A167" s="4">
        <v>437.16296663546615</v>
      </c>
      <c r="B167" s="3">
        <v>1</v>
      </c>
      <c r="C167" s="3">
        <f t="shared" si="4"/>
        <v>5.6489999129904129</v>
      </c>
      <c r="D167" s="3">
        <f t="shared" si="5"/>
        <v>0.84960144185800623</v>
      </c>
    </row>
    <row r="168" spans="1:4">
      <c r="A168" s="4">
        <v>499.05897357122768</v>
      </c>
      <c r="B168" s="3">
        <v>1</v>
      </c>
      <c r="C168" s="3">
        <f t="shared" si="4"/>
        <v>0.66121672936748477</v>
      </c>
      <c r="D168" s="3">
        <f t="shared" si="5"/>
        <v>0.398031585932346</v>
      </c>
    </row>
    <row r="169" spans="1:4">
      <c r="A169" s="4">
        <v>484.79709858402708</v>
      </c>
      <c r="B169" s="3">
        <v>0</v>
      </c>
      <c r="C169" s="3">
        <f t="shared" si="4"/>
        <v>1.0839429906814637</v>
      </c>
      <c r="D169" s="3">
        <f t="shared" si="5"/>
        <v>0.52014042395996973</v>
      </c>
    </row>
    <row r="170" spans="1:4">
      <c r="A170" s="4">
        <v>516.78644745700331</v>
      </c>
      <c r="B170" s="3">
        <v>0</v>
      </c>
      <c r="C170" s="3">
        <f t="shared" si="4"/>
        <v>0.35769985469040283</v>
      </c>
      <c r="D170" s="3">
        <f t="shared" si="5"/>
        <v>0.26346018485209999</v>
      </c>
    </row>
    <row r="171" spans="1:4">
      <c r="A171" s="4">
        <v>432.94819113584953</v>
      </c>
      <c r="B171" s="3">
        <v>1</v>
      </c>
      <c r="C171" s="3">
        <f t="shared" si="4"/>
        <v>6.5374783037866564</v>
      </c>
      <c r="D171" s="3">
        <f t="shared" si="5"/>
        <v>0.86732963470055724</v>
      </c>
    </row>
    <row r="172" spans="1:4">
      <c r="A172" s="4">
        <v>488.71989874960332</v>
      </c>
      <c r="B172" s="3">
        <v>0</v>
      </c>
      <c r="C172" s="3">
        <f t="shared" si="4"/>
        <v>0.9461552761358043</v>
      </c>
      <c r="D172" s="3">
        <f t="shared" si="5"/>
        <v>0.48616638545637858</v>
      </c>
    </row>
    <row r="173" spans="1:4">
      <c r="A173" s="4">
        <v>645.1975427106795</v>
      </c>
      <c r="B173" s="3">
        <v>0</v>
      </c>
      <c r="C173" s="3">
        <f t="shared" si="4"/>
        <v>4.1757952059070461E-3</v>
      </c>
      <c r="D173" s="3">
        <f t="shared" si="5"/>
        <v>4.1584304519616472E-3</v>
      </c>
    </row>
    <row r="174" spans="1:4">
      <c r="A174" s="4">
        <v>508.00460524181563</v>
      </c>
      <c r="B174" s="3">
        <v>0</v>
      </c>
      <c r="C174" s="3">
        <f t="shared" si="4"/>
        <v>0.48495189410742862</v>
      </c>
      <c r="D174" s="3">
        <f t="shared" si="5"/>
        <v>0.32657751138727786</v>
      </c>
    </row>
    <row r="175" spans="1:4">
      <c r="A175" s="4">
        <v>627.35273106200384</v>
      </c>
      <c r="B175" s="3">
        <v>0</v>
      </c>
      <c r="C175" s="3">
        <f t="shared" si="4"/>
        <v>7.7505115895534302E-3</v>
      </c>
      <c r="D175" s="3">
        <f t="shared" si="5"/>
        <v>7.6909031555124968E-3</v>
      </c>
    </row>
    <row r="176" spans="1:4">
      <c r="A176" s="4">
        <v>571.37049074929553</v>
      </c>
      <c r="B176" s="3">
        <v>0</v>
      </c>
      <c r="C176" s="3">
        <f t="shared" si="4"/>
        <v>5.3944484582139587E-2</v>
      </c>
      <c r="D176" s="3">
        <f t="shared" si="5"/>
        <v>5.1183421300911421E-2</v>
      </c>
    </row>
    <row r="177" spans="1:4">
      <c r="A177" s="4">
        <v>564.45952675510773</v>
      </c>
      <c r="B177" s="3">
        <v>0</v>
      </c>
      <c r="C177" s="3">
        <f t="shared" si="4"/>
        <v>6.8543680585832323E-2</v>
      </c>
      <c r="D177" s="3">
        <f t="shared" si="5"/>
        <v>6.4146821352453309E-2</v>
      </c>
    </row>
    <row r="178" spans="1:4">
      <c r="A178" s="4">
        <v>420.2221232387451</v>
      </c>
      <c r="B178" s="3">
        <v>1</v>
      </c>
      <c r="C178" s="3">
        <f t="shared" si="4"/>
        <v>10.161473028665958</v>
      </c>
      <c r="D178" s="3">
        <f t="shared" si="5"/>
        <v>0.91040609089573532</v>
      </c>
    </row>
    <row r="179" spans="1:4">
      <c r="A179" s="4">
        <v>521.02103047938704</v>
      </c>
      <c r="B179" s="3">
        <v>0</v>
      </c>
      <c r="C179" s="3">
        <f t="shared" si="4"/>
        <v>0.30887441671554983</v>
      </c>
      <c r="D179" s="3">
        <f t="shared" si="5"/>
        <v>0.2359847612352528</v>
      </c>
    </row>
    <row r="180" spans="1:4">
      <c r="A180" s="4">
        <v>494.39003760459474</v>
      </c>
      <c r="B180" s="3">
        <v>0</v>
      </c>
      <c r="C180" s="3">
        <f t="shared" si="4"/>
        <v>0.77735307662453179</v>
      </c>
      <c r="D180" s="3">
        <f t="shared" si="5"/>
        <v>0.43736558979088469</v>
      </c>
    </row>
    <row r="181" spans="1:4">
      <c r="A181" s="4">
        <v>545.45046781065139</v>
      </c>
      <c r="B181" s="3">
        <v>0</v>
      </c>
      <c r="C181" s="3">
        <f t="shared" si="4"/>
        <v>0.13245924264790282</v>
      </c>
      <c r="D181" s="3">
        <f t="shared" si="5"/>
        <v>0.11696601313278894</v>
      </c>
    </row>
    <row r="182" spans="1:4">
      <c r="A182" s="4">
        <v>436.9931795441845</v>
      </c>
      <c r="B182" s="3">
        <v>0</v>
      </c>
      <c r="C182" s="3">
        <f t="shared" si="4"/>
        <v>5.6823387237146941</v>
      </c>
      <c r="D182" s="3">
        <f t="shared" si="5"/>
        <v>0.85035179428257079</v>
      </c>
    </row>
    <row r="183" spans="1:4">
      <c r="A183" s="4">
        <v>492.13946718408539</v>
      </c>
      <c r="B183" s="3">
        <v>0</v>
      </c>
      <c r="C183" s="3">
        <f t="shared" si="4"/>
        <v>0.84041303918900512</v>
      </c>
      <c r="D183" s="3">
        <f t="shared" si="5"/>
        <v>0.45664371056583081</v>
      </c>
    </row>
    <row r="184" spans="1:4">
      <c r="A184" s="4">
        <v>467.16269468404994</v>
      </c>
      <c r="B184" s="3">
        <v>0</v>
      </c>
      <c r="C184" s="3">
        <f t="shared" si="4"/>
        <v>1.9972418968504513</v>
      </c>
      <c r="D184" s="3">
        <f t="shared" si="5"/>
        <v>0.66635992875622896</v>
      </c>
    </row>
    <row r="185" spans="1:4">
      <c r="A185" s="4">
        <v>563.48537336568916</v>
      </c>
      <c r="B185" s="3">
        <v>0</v>
      </c>
      <c r="C185" s="3">
        <f t="shared" si="4"/>
        <v>7.0897331732573746E-2</v>
      </c>
      <c r="D185" s="3">
        <f t="shared" si="5"/>
        <v>6.6203668299248633E-2</v>
      </c>
    </row>
    <row r="186" spans="1:4">
      <c r="A186" s="4">
        <v>582.61641600970609</v>
      </c>
      <c r="B186" s="3">
        <v>0</v>
      </c>
      <c r="C186" s="3">
        <f t="shared" si="4"/>
        <v>3.653246747630904E-2</v>
      </c>
      <c r="D186" s="3">
        <f t="shared" si="5"/>
        <v>3.5244884866227337E-2</v>
      </c>
    </row>
    <row r="187" spans="1:4">
      <c r="A187" s="4">
        <v>494.77192168654261</v>
      </c>
      <c r="B187" s="3">
        <v>0</v>
      </c>
      <c r="C187" s="3">
        <f t="shared" si="4"/>
        <v>0.76713251999479926</v>
      </c>
      <c r="D187" s="3">
        <f t="shared" si="5"/>
        <v>0.43411148361247798</v>
      </c>
    </row>
    <row r="188" spans="1:4">
      <c r="A188" s="4">
        <v>489.15417814080485</v>
      </c>
      <c r="B188" s="3">
        <v>0</v>
      </c>
      <c r="C188" s="3">
        <f t="shared" si="4"/>
        <v>0.93202134658228575</v>
      </c>
      <c r="D188" s="3">
        <f t="shared" si="5"/>
        <v>0.4824073751726482</v>
      </c>
    </row>
    <row r="189" spans="1:4">
      <c r="A189" s="4">
        <v>506.13484745216965</v>
      </c>
      <c r="B189" s="3">
        <v>1</v>
      </c>
      <c r="C189" s="3">
        <f t="shared" si="4"/>
        <v>0.51741774498740012</v>
      </c>
      <c r="D189" s="3">
        <f t="shared" si="5"/>
        <v>0.34098569540037671</v>
      </c>
    </row>
    <row r="190" spans="1:4">
      <c r="A190" s="4">
        <v>495.89654984409486</v>
      </c>
      <c r="B190" s="3">
        <v>0</v>
      </c>
      <c r="C190" s="3">
        <f t="shared" si="4"/>
        <v>0.73780747874600816</v>
      </c>
      <c r="D190" s="3">
        <f t="shared" si="5"/>
        <v>0.42456226467525948</v>
      </c>
    </row>
    <row r="191" spans="1:4">
      <c r="A191" s="4">
        <v>504.93263202616134</v>
      </c>
      <c r="B191" s="3">
        <v>1</v>
      </c>
      <c r="C191" s="3">
        <f t="shared" si="4"/>
        <v>0.53943169961627546</v>
      </c>
      <c r="D191" s="3">
        <f t="shared" si="5"/>
        <v>0.35040963477024423</v>
      </c>
    </row>
    <row r="192" spans="1:4">
      <c r="A192" s="4">
        <v>425.31447782034962</v>
      </c>
      <c r="B192" s="3">
        <v>1</v>
      </c>
      <c r="C192" s="3">
        <f t="shared" si="4"/>
        <v>8.5174402345491664</v>
      </c>
      <c r="D192" s="3">
        <f t="shared" si="5"/>
        <v>0.89492973159212397</v>
      </c>
    </row>
    <row r="193" spans="1:4">
      <c r="A193" s="4">
        <v>515.31203979187262</v>
      </c>
      <c r="B193" s="3">
        <v>0</v>
      </c>
      <c r="C193" s="3">
        <f t="shared" si="4"/>
        <v>0.37645304155499787</v>
      </c>
      <c r="D193" s="3">
        <f t="shared" si="5"/>
        <v>0.27349501231782941</v>
      </c>
    </row>
    <row r="194" spans="1:4">
      <c r="A194" s="4">
        <v>849.91915724795365</v>
      </c>
      <c r="B194" s="3">
        <v>0</v>
      </c>
      <c r="C194" s="3">
        <f t="shared" si="4"/>
        <v>3.4623570720089885E-6</v>
      </c>
      <c r="D194" s="3">
        <f t="shared" si="5"/>
        <v>3.462345084134001E-6</v>
      </c>
    </row>
    <row r="195" spans="1:4">
      <c r="A195" s="4">
        <v>531.39502913472506</v>
      </c>
      <c r="B195" s="3">
        <v>0</v>
      </c>
      <c r="C195" s="3">
        <f t="shared" ref="C195:C258" si="6">1/EXP((A195-$I$12)/$I$11)</f>
        <v>0.21559451108840183</v>
      </c>
      <c r="D195" s="3">
        <f t="shared" ref="D195:D258" si="7">C195/(1+C195)</f>
        <v>0.17735725944942435</v>
      </c>
    </row>
    <row r="196" spans="1:4">
      <c r="A196" s="4">
        <v>474.18210046157014</v>
      </c>
      <c r="B196" s="3">
        <v>1</v>
      </c>
      <c r="C196" s="3">
        <f t="shared" si="6"/>
        <v>1.5659506928469409</v>
      </c>
      <c r="D196" s="3">
        <f t="shared" si="7"/>
        <v>0.61028089791916751</v>
      </c>
    </row>
    <row r="197" spans="1:4">
      <c r="A197" s="4">
        <v>550.80792304159024</v>
      </c>
      <c r="B197" s="3">
        <v>0</v>
      </c>
      <c r="C197" s="3">
        <f t="shared" si="6"/>
        <v>0.11001313261049726</v>
      </c>
      <c r="D197" s="3">
        <f t="shared" si="7"/>
        <v>9.9109757694281972E-2</v>
      </c>
    </row>
    <row r="198" spans="1:4">
      <c r="A198" s="4">
        <v>507.59379029162795</v>
      </c>
      <c r="B198" s="3">
        <v>0</v>
      </c>
      <c r="C198" s="3">
        <f t="shared" si="6"/>
        <v>0.4919059107217274</v>
      </c>
      <c r="D198" s="3">
        <f t="shared" si="7"/>
        <v>0.32971644336723754</v>
      </c>
    </row>
    <row r="199" spans="1:4">
      <c r="A199" s="4">
        <v>488.15308488638186</v>
      </c>
      <c r="B199" s="3">
        <v>0</v>
      </c>
      <c r="C199" s="3">
        <f t="shared" si="6"/>
        <v>0.96492556806041818</v>
      </c>
      <c r="D199" s="3">
        <f t="shared" si="7"/>
        <v>0.49107487008421291</v>
      </c>
    </row>
    <row r="200" spans="1:4">
      <c r="A200" s="4">
        <v>499.99869564869715</v>
      </c>
      <c r="B200" s="3">
        <v>0</v>
      </c>
      <c r="C200" s="3">
        <f t="shared" si="6"/>
        <v>0.64002893209163436</v>
      </c>
      <c r="D200" s="3">
        <f t="shared" si="7"/>
        <v>0.39025465927321434</v>
      </c>
    </row>
    <row r="201" spans="1:4">
      <c r="A201" s="4">
        <v>501.10336979880242</v>
      </c>
      <c r="B201" s="3">
        <v>0</v>
      </c>
      <c r="C201" s="3">
        <f t="shared" si="6"/>
        <v>0.61598849911783415</v>
      </c>
      <c r="D201" s="3">
        <f t="shared" si="7"/>
        <v>0.38118371476907253</v>
      </c>
    </row>
    <row r="202" spans="1:4">
      <c r="A202" s="4">
        <v>417.36864560942809</v>
      </c>
      <c r="B202" s="3">
        <v>1</v>
      </c>
      <c r="C202" s="3">
        <f t="shared" si="6"/>
        <v>11.217750765385983</v>
      </c>
      <c r="D202" s="3">
        <f t="shared" si="7"/>
        <v>0.91815187433409651</v>
      </c>
    </row>
    <row r="203" spans="1:4">
      <c r="A203" s="4">
        <v>590.18339538076293</v>
      </c>
      <c r="B203" s="3">
        <v>0</v>
      </c>
      <c r="C203" s="3">
        <f t="shared" si="6"/>
        <v>2.8105066547793305E-2</v>
      </c>
      <c r="D203" s="3">
        <f t="shared" si="7"/>
        <v>2.7336764949681132E-2</v>
      </c>
    </row>
    <row r="204" spans="1:4">
      <c r="A204" s="4">
        <v>543.19247934873147</v>
      </c>
      <c r="B204" s="3">
        <v>0</v>
      </c>
      <c r="C204" s="3">
        <f t="shared" si="6"/>
        <v>0.14324134175328931</v>
      </c>
      <c r="D204" s="3">
        <f t="shared" si="7"/>
        <v>0.12529405342673541</v>
      </c>
    </row>
    <row r="205" spans="1:4">
      <c r="A205" s="4">
        <v>421.19042267027396</v>
      </c>
      <c r="B205" s="3">
        <v>1</v>
      </c>
      <c r="C205" s="3">
        <f t="shared" si="6"/>
        <v>9.8261255769463656</v>
      </c>
      <c r="D205" s="3">
        <f t="shared" si="7"/>
        <v>0.90763085160129264</v>
      </c>
    </row>
    <row r="206" spans="1:4">
      <c r="A206" s="4">
        <v>759.02960323883713</v>
      </c>
      <c r="B206" s="3">
        <v>0</v>
      </c>
      <c r="C206" s="3">
        <f t="shared" si="6"/>
        <v>8.0797134194467285E-5</v>
      </c>
      <c r="D206" s="3">
        <f t="shared" si="7"/>
        <v>8.079060654498861E-5</v>
      </c>
    </row>
    <row r="207" spans="1:4">
      <c r="A207" s="4">
        <v>658.49739455554038</v>
      </c>
      <c r="B207" s="3">
        <v>0</v>
      </c>
      <c r="C207" s="3">
        <f t="shared" si="6"/>
        <v>2.6336403911471459E-3</v>
      </c>
      <c r="D207" s="3">
        <f t="shared" si="7"/>
        <v>2.6267225485469559E-3</v>
      </c>
    </row>
    <row r="208" spans="1:4">
      <c r="A208" s="4">
        <v>467.82593270338873</v>
      </c>
      <c r="B208" s="3">
        <v>0</v>
      </c>
      <c r="C208" s="3">
        <f t="shared" si="6"/>
        <v>1.951856750065732</v>
      </c>
      <c r="D208" s="3">
        <f t="shared" si="7"/>
        <v>0.66123017318583233</v>
      </c>
    </row>
    <row r="209" spans="1:4">
      <c r="A209" s="4">
        <v>512.75106136574607</v>
      </c>
      <c r="B209" s="3">
        <v>1</v>
      </c>
      <c r="C209" s="3">
        <f t="shared" si="6"/>
        <v>0.41139345360604801</v>
      </c>
      <c r="D209" s="3">
        <f t="shared" si="7"/>
        <v>0.29148034699676117</v>
      </c>
    </row>
    <row r="210" spans="1:4">
      <c r="A210" s="4">
        <v>489.52465013847677</v>
      </c>
      <c r="B210" s="3">
        <v>1</v>
      </c>
      <c r="C210" s="3">
        <f t="shared" si="6"/>
        <v>0.9201310793499422</v>
      </c>
      <c r="D210" s="3">
        <f t="shared" si="7"/>
        <v>0.4792022217886559</v>
      </c>
    </row>
    <row r="211" spans="1:4">
      <c r="A211" s="4">
        <v>456.2057239916391</v>
      </c>
      <c r="B211" s="3">
        <v>1</v>
      </c>
      <c r="C211" s="3">
        <f t="shared" si="6"/>
        <v>2.9197758346112432</v>
      </c>
      <c r="D211" s="3">
        <f t="shared" si="7"/>
        <v>0.7448833703269212</v>
      </c>
    </row>
    <row r="212" spans="1:4">
      <c r="A212" s="4">
        <v>379.11682382583183</v>
      </c>
      <c r="B212" s="3">
        <v>1</v>
      </c>
      <c r="C212" s="3">
        <f t="shared" si="6"/>
        <v>42.233111010277348</v>
      </c>
      <c r="D212" s="3">
        <f t="shared" si="7"/>
        <v>0.97686958036024096</v>
      </c>
    </row>
    <row r="213" spans="1:4">
      <c r="A213" s="4">
        <v>494.08713398171</v>
      </c>
      <c r="B213" s="3">
        <v>1</v>
      </c>
      <c r="C213" s="3">
        <f t="shared" si="6"/>
        <v>0.78555658878146228</v>
      </c>
      <c r="D213" s="3">
        <f t="shared" si="7"/>
        <v>0.43995054187420551</v>
      </c>
    </row>
    <row r="214" spans="1:4">
      <c r="A214" s="4">
        <v>518.37666321019469</v>
      </c>
      <c r="B214" s="3">
        <v>0</v>
      </c>
      <c r="C214" s="3">
        <f t="shared" si="6"/>
        <v>0.33851945394720162</v>
      </c>
      <c r="D214" s="3">
        <f t="shared" si="7"/>
        <v>0.25290589012280029</v>
      </c>
    </row>
    <row r="215" spans="1:4">
      <c r="A215" s="4">
        <v>586.1552104345925</v>
      </c>
      <c r="B215" s="3">
        <v>0</v>
      </c>
      <c r="C215" s="3">
        <f t="shared" si="6"/>
        <v>3.2315794877165349E-2</v>
      </c>
      <c r="D215" s="3">
        <f t="shared" si="7"/>
        <v>3.1304175560939264E-2</v>
      </c>
    </row>
    <row r="216" spans="1:4">
      <c r="A216" s="4">
        <v>561.22554109139003</v>
      </c>
      <c r="B216" s="3">
        <v>0</v>
      </c>
      <c r="C216" s="3">
        <f t="shared" si="6"/>
        <v>7.6673229369706955E-2</v>
      </c>
      <c r="D216" s="3">
        <f t="shared" si="7"/>
        <v>7.1213091658823974E-2</v>
      </c>
    </row>
    <row r="217" spans="1:4">
      <c r="A217" s="4">
        <v>544.26600754800029</v>
      </c>
      <c r="B217" s="3">
        <v>0</v>
      </c>
      <c r="C217" s="3">
        <f t="shared" si="6"/>
        <v>0.13800987768547399</v>
      </c>
      <c r="D217" s="3">
        <f t="shared" si="7"/>
        <v>0.12127300508688336</v>
      </c>
    </row>
    <row r="218" spans="1:4">
      <c r="A218" s="4">
        <v>557.61810051801854</v>
      </c>
      <c r="B218" s="3">
        <v>0</v>
      </c>
      <c r="C218" s="3">
        <f t="shared" si="6"/>
        <v>8.6884267998287495E-2</v>
      </c>
      <c r="D218" s="3">
        <f t="shared" si="7"/>
        <v>7.9938840368259323E-2</v>
      </c>
    </row>
    <row r="219" spans="1:4">
      <c r="A219" s="4">
        <v>506.63235537067658</v>
      </c>
      <c r="B219" s="3">
        <v>0</v>
      </c>
      <c r="C219" s="3">
        <f t="shared" si="6"/>
        <v>0.50857274082988335</v>
      </c>
      <c r="D219" s="3">
        <f t="shared" si="7"/>
        <v>0.33712178873795084</v>
      </c>
    </row>
    <row r="220" spans="1:4">
      <c r="A220" s="4">
        <v>355.10627466169342</v>
      </c>
      <c r="B220" s="3">
        <v>1</v>
      </c>
      <c r="C220" s="3">
        <f t="shared" si="6"/>
        <v>97.06169015429424</v>
      </c>
      <c r="D220" s="3">
        <f t="shared" si="7"/>
        <v>0.98980233770775761</v>
      </c>
    </row>
    <row r="221" spans="1:4">
      <c r="A221" s="4">
        <v>479.74638697449763</v>
      </c>
      <c r="B221" s="3">
        <v>1</v>
      </c>
      <c r="C221" s="3">
        <f t="shared" si="6"/>
        <v>1.2913002230592694</v>
      </c>
      <c r="D221" s="3">
        <f t="shared" si="7"/>
        <v>0.56356657676887378</v>
      </c>
    </row>
    <row r="222" spans="1:4">
      <c r="A222" s="4">
        <v>553.88681090884324</v>
      </c>
      <c r="B222" s="3">
        <v>0</v>
      </c>
      <c r="C222" s="3">
        <f t="shared" si="6"/>
        <v>9.887867799339807E-2</v>
      </c>
      <c r="D222" s="3">
        <f t="shared" si="7"/>
        <v>8.9981432867507247E-2</v>
      </c>
    </row>
    <row r="223" spans="1:4">
      <c r="A223" s="4">
        <v>522.63093496961892</v>
      </c>
      <c r="B223" s="3">
        <v>0</v>
      </c>
      <c r="C223" s="3">
        <f t="shared" si="6"/>
        <v>0.29211271497456276</v>
      </c>
      <c r="D223" s="3">
        <f t="shared" si="7"/>
        <v>0.2260737098158758</v>
      </c>
    </row>
    <row r="224" spans="1:4">
      <c r="A224" s="4">
        <v>561.97672298810744</v>
      </c>
      <c r="B224" s="3">
        <v>0</v>
      </c>
      <c r="C224" s="3">
        <f t="shared" si="6"/>
        <v>7.4702879310021883E-2</v>
      </c>
      <c r="D224" s="3">
        <f t="shared" si="7"/>
        <v>6.9510262555528307E-2</v>
      </c>
    </row>
    <row r="225" spans="1:4">
      <c r="A225" s="4">
        <v>546.98076531142408</v>
      </c>
      <c r="B225" s="3">
        <v>0</v>
      </c>
      <c r="C225" s="3">
        <f t="shared" si="6"/>
        <v>0.12561716711494725</v>
      </c>
      <c r="D225" s="3">
        <f t="shared" si="7"/>
        <v>0.11159848195716023</v>
      </c>
    </row>
    <row r="226" spans="1:4">
      <c r="A226" s="4">
        <v>514.80446265224873</v>
      </c>
      <c r="B226" s="3">
        <v>0</v>
      </c>
      <c r="C226" s="3">
        <f t="shared" si="6"/>
        <v>0.38313392396930929</v>
      </c>
      <c r="D226" s="3">
        <f t="shared" si="7"/>
        <v>0.27700421291800431</v>
      </c>
    </row>
    <row r="227" spans="1:4">
      <c r="A227" s="4">
        <v>560.71498962101975</v>
      </c>
      <c r="B227" s="3">
        <v>0</v>
      </c>
      <c r="C227" s="3">
        <f t="shared" si="6"/>
        <v>7.8041987463899815E-2</v>
      </c>
      <c r="D227" s="3">
        <f t="shared" si="7"/>
        <v>7.2392344984163429E-2</v>
      </c>
    </row>
    <row r="228" spans="1:4">
      <c r="A228" s="4">
        <v>483.30443459630544</v>
      </c>
      <c r="B228" s="3">
        <v>0</v>
      </c>
      <c r="C228" s="3">
        <f t="shared" si="6"/>
        <v>1.1414930537141028</v>
      </c>
      <c r="D228" s="3">
        <f t="shared" si="7"/>
        <v>0.53303607580437951</v>
      </c>
    </row>
    <row r="229" spans="1:4">
      <c r="A229" s="4">
        <v>524.38985719440029</v>
      </c>
      <c r="B229" s="3">
        <v>0</v>
      </c>
      <c r="C229" s="3">
        <f t="shared" si="6"/>
        <v>0.27483753435626318</v>
      </c>
      <c r="D229" s="3">
        <f t="shared" si="7"/>
        <v>0.21558632135430811</v>
      </c>
    </row>
    <row r="230" spans="1:4">
      <c r="A230" s="4">
        <v>333.54402352342817</v>
      </c>
      <c r="B230" s="3">
        <v>1</v>
      </c>
      <c r="C230" s="3">
        <f t="shared" si="6"/>
        <v>204.92364297821274</v>
      </c>
      <c r="D230" s="3">
        <f t="shared" si="7"/>
        <v>0.99514383105534998</v>
      </c>
    </row>
    <row r="231" spans="1:4">
      <c r="A231" s="4">
        <v>521.97247525028411</v>
      </c>
      <c r="B231" s="3">
        <v>0</v>
      </c>
      <c r="C231" s="3">
        <f t="shared" si="6"/>
        <v>0.29885551012772787</v>
      </c>
      <c r="D231" s="3">
        <f t="shared" si="7"/>
        <v>0.23009142109913272</v>
      </c>
    </row>
    <row r="232" spans="1:4">
      <c r="A232" s="4">
        <v>466.31046754941724</v>
      </c>
      <c r="B232" s="3">
        <v>1</v>
      </c>
      <c r="C232" s="3">
        <f t="shared" si="6"/>
        <v>2.0571121266824122</v>
      </c>
      <c r="D232" s="3">
        <f t="shared" si="7"/>
        <v>0.6728939081847799</v>
      </c>
    </row>
    <row r="233" spans="1:4">
      <c r="A233" s="4">
        <v>636.82887380845455</v>
      </c>
      <c r="B233" s="3">
        <v>0</v>
      </c>
      <c r="C233" s="3">
        <f t="shared" si="6"/>
        <v>5.5808481964718815E-3</v>
      </c>
      <c r="D233" s="3">
        <f t="shared" si="7"/>
        <v>5.5498751855519498E-3</v>
      </c>
    </row>
    <row r="234" spans="1:4">
      <c r="A234" s="4">
        <v>524.03237316275204</v>
      </c>
      <c r="B234" s="3">
        <v>0</v>
      </c>
      <c r="C234" s="3">
        <f t="shared" si="6"/>
        <v>0.27826380187668137</v>
      </c>
      <c r="D234" s="3">
        <f t="shared" si="7"/>
        <v>0.21768886944005511</v>
      </c>
    </row>
    <row r="235" spans="1:4">
      <c r="A235" s="4">
        <v>516.51030428875072</v>
      </c>
      <c r="B235" s="3">
        <v>0</v>
      </c>
      <c r="C235" s="3">
        <f t="shared" si="6"/>
        <v>0.36113961653065207</v>
      </c>
      <c r="D235" s="3">
        <f t="shared" si="7"/>
        <v>0.26532150864225429</v>
      </c>
    </row>
    <row r="236" spans="1:4">
      <c r="A236" s="4">
        <v>726.16799111404896</v>
      </c>
      <c r="B236" s="3">
        <v>0</v>
      </c>
      <c r="C236" s="3">
        <f t="shared" si="6"/>
        <v>2.5235534328243449E-4</v>
      </c>
      <c r="D236" s="3">
        <f t="shared" si="7"/>
        <v>2.5229167612989743E-4</v>
      </c>
    </row>
    <row r="237" spans="1:4">
      <c r="A237" s="4">
        <v>554.15772405966425</v>
      </c>
      <c r="B237" s="3">
        <v>0</v>
      </c>
      <c r="C237" s="3">
        <f t="shared" si="6"/>
        <v>9.795463756116897E-2</v>
      </c>
      <c r="D237" s="3">
        <f t="shared" si="7"/>
        <v>8.9215559741840186E-2</v>
      </c>
    </row>
    <row r="238" spans="1:4">
      <c r="A238" s="4">
        <v>499.63625353226058</v>
      </c>
      <c r="B238" s="3">
        <v>0</v>
      </c>
      <c r="C238" s="3">
        <f t="shared" si="6"/>
        <v>0.64811922477669581</v>
      </c>
      <c r="D238" s="3">
        <f t="shared" si="7"/>
        <v>0.39324777906435116</v>
      </c>
    </row>
    <row r="239" spans="1:4">
      <c r="A239" s="4">
        <v>469.81564063768025</v>
      </c>
      <c r="B239" s="3">
        <v>0</v>
      </c>
      <c r="C239" s="3">
        <f t="shared" si="6"/>
        <v>1.8217964538570228</v>
      </c>
      <c r="D239" s="3">
        <f t="shared" si="7"/>
        <v>0.64561582794778405</v>
      </c>
    </row>
    <row r="240" spans="1:4">
      <c r="A240" s="4">
        <v>436.31505643973935</v>
      </c>
      <c r="B240" s="3">
        <v>1</v>
      </c>
      <c r="C240" s="3">
        <f t="shared" si="6"/>
        <v>5.8174664611792792</v>
      </c>
      <c r="D240" s="3">
        <f t="shared" si="7"/>
        <v>0.85331794359469115</v>
      </c>
    </row>
    <row r="241" spans="1:4">
      <c r="A241" s="4">
        <v>498.10676475232589</v>
      </c>
      <c r="B241" s="3">
        <v>0</v>
      </c>
      <c r="C241" s="3">
        <f t="shared" si="6"/>
        <v>0.68340161991662285</v>
      </c>
      <c r="D241" s="3">
        <f t="shared" si="7"/>
        <v>0.40596469186626483</v>
      </c>
    </row>
    <row r="242" spans="1:4">
      <c r="A242" s="4">
        <v>530.08433814731234</v>
      </c>
      <c r="B242" s="3">
        <v>0</v>
      </c>
      <c r="C242" s="3">
        <f t="shared" si="6"/>
        <v>0.22561375038680667</v>
      </c>
      <c r="D242" s="3">
        <f t="shared" si="7"/>
        <v>0.18408226108396908</v>
      </c>
    </row>
    <row r="243" spans="1:4">
      <c r="A243" s="4">
        <v>459.36435435423294</v>
      </c>
      <c r="B243" s="3">
        <v>0</v>
      </c>
      <c r="C243" s="3">
        <f t="shared" si="6"/>
        <v>2.6170220726650637</v>
      </c>
      <c r="D243" s="3">
        <f t="shared" si="7"/>
        <v>0.72352947261303591</v>
      </c>
    </row>
    <row r="244" spans="1:4">
      <c r="A244" s="4">
        <v>587.49218668827245</v>
      </c>
      <c r="B244" s="3">
        <v>0</v>
      </c>
      <c r="C244" s="3">
        <f t="shared" si="6"/>
        <v>3.0852569905935743E-2</v>
      </c>
      <c r="D244" s="3">
        <f t="shared" si="7"/>
        <v>2.9929177853968984E-2</v>
      </c>
    </row>
    <row r="245" spans="1:4">
      <c r="A245" s="4">
        <v>480.03013095700572</v>
      </c>
      <c r="B245" s="3">
        <v>1</v>
      </c>
      <c r="C245" s="3">
        <f t="shared" si="6"/>
        <v>1.278664045637498</v>
      </c>
      <c r="D245" s="3">
        <f t="shared" si="7"/>
        <v>0.56114636472432167</v>
      </c>
    </row>
    <row r="246" spans="1:4">
      <c r="A246" s="4">
        <v>417.02815754036402</v>
      </c>
      <c r="B246" s="3">
        <v>1</v>
      </c>
      <c r="C246" s="3">
        <f t="shared" si="6"/>
        <v>11.350909021377774</v>
      </c>
      <c r="D246" s="3">
        <f t="shared" si="7"/>
        <v>0.91903429955891236</v>
      </c>
    </row>
    <row r="247" spans="1:4">
      <c r="A247" s="4">
        <v>530.81829394532781</v>
      </c>
      <c r="B247" s="3">
        <v>0</v>
      </c>
      <c r="C247" s="3">
        <f t="shared" si="6"/>
        <v>0.21994719580173225</v>
      </c>
      <c r="D247" s="3">
        <f t="shared" si="7"/>
        <v>0.18029239016135123</v>
      </c>
    </row>
    <row r="248" spans="1:4">
      <c r="A248" s="4">
        <v>439.38345784716159</v>
      </c>
      <c r="B248" s="3">
        <v>1</v>
      </c>
      <c r="C248" s="3">
        <f t="shared" si="6"/>
        <v>5.2305799540160507</v>
      </c>
      <c r="D248" s="3">
        <f t="shared" si="7"/>
        <v>0.83950129724995681</v>
      </c>
    </row>
    <row r="249" spans="1:4">
      <c r="A249" s="4">
        <v>509.39782667997724</v>
      </c>
      <c r="B249" s="3">
        <v>1</v>
      </c>
      <c r="C249" s="3">
        <f t="shared" si="6"/>
        <v>0.46209214674499172</v>
      </c>
      <c r="D249" s="3">
        <f t="shared" si="7"/>
        <v>0.3160485799569695</v>
      </c>
    </row>
    <row r="250" spans="1:4">
      <c r="A250" s="4">
        <v>661.31698933528924</v>
      </c>
      <c r="B250" s="3">
        <v>0</v>
      </c>
      <c r="C250" s="3">
        <f t="shared" si="6"/>
        <v>2.3884565435417305E-3</v>
      </c>
      <c r="D250" s="3">
        <f t="shared" si="7"/>
        <v>2.3827654119019485E-3</v>
      </c>
    </row>
    <row r="251" spans="1:4">
      <c r="A251" s="4">
        <v>499.80721296958183</v>
      </c>
      <c r="B251" s="3">
        <v>1</v>
      </c>
      <c r="C251" s="3">
        <f t="shared" si="6"/>
        <v>0.64429047057597577</v>
      </c>
      <c r="D251" s="3">
        <f t="shared" si="7"/>
        <v>0.39183494772081745</v>
      </c>
    </row>
    <row r="252" spans="1:4">
      <c r="A252" s="4">
        <v>485.08490795602467</v>
      </c>
      <c r="B252" s="3">
        <v>0</v>
      </c>
      <c r="C252" s="3">
        <f t="shared" si="6"/>
        <v>1.073184715278845</v>
      </c>
      <c r="D252" s="3">
        <f t="shared" si="7"/>
        <v>0.51765031228030289</v>
      </c>
    </row>
    <row r="253" spans="1:4">
      <c r="A253" s="4">
        <v>493.71830520046831</v>
      </c>
      <c r="B253" s="3">
        <v>0</v>
      </c>
      <c r="C253" s="3">
        <f t="shared" si="6"/>
        <v>0.79566252177502794</v>
      </c>
      <c r="D253" s="3">
        <f t="shared" si="7"/>
        <v>0.4431024828588106</v>
      </c>
    </row>
    <row r="254" spans="1:4">
      <c r="A254" s="4">
        <v>450.0789546703698</v>
      </c>
      <c r="B254" s="3">
        <v>1</v>
      </c>
      <c r="C254" s="3">
        <f t="shared" si="6"/>
        <v>3.6104935787473464</v>
      </c>
      <c r="D254" s="3">
        <f t="shared" si="7"/>
        <v>0.78310348275732844</v>
      </c>
    </row>
    <row r="255" spans="1:4">
      <c r="A255" s="4">
        <v>472.64292012873847</v>
      </c>
      <c r="B255" s="3">
        <v>0</v>
      </c>
      <c r="C255" s="3">
        <f t="shared" si="6"/>
        <v>1.6517528154096623</v>
      </c>
      <c r="D255" s="3">
        <f t="shared" si="7"/>
        <v>0.62289094436371406</v>
      </c>
    </row>
    <row r="256" spans="1:4">
      <c r="A256" s="4">
        <v>468.48327698687353</v>
      </c>
      <c r="B256" s="3">
        <v>1</v>
      </c>
      <c r="C256" s="3">
        <f t="shared" si="6"/>
        <v>1.9078926001713876</v>
      </c>
      <c r="D256" s="3">
        <f t="shared" si="7"/>
        <v>0.65610834459943213</v>
      </c>
    </row>
    <row r="257" spans="1:4">
      <c r="A257" s="4">
        <v>513.07079394971095</v>
      </c>
      <c r="B257" s="3">
        <v>1</v>
      </c>
      <c r="C257" s="3">
        <f t="shared" si="6"/>
        <v>0.40685993153922123</v>
      </c>
      <c r="D257" s="3">
        <f t="shared" si="7"/>
        <v>0.28919718475035594</v>
      </c>
    </row>
    <row r="258" spans="1:4">
      <c r="A258" s="4">
        <v>759.18343019871395</v>
      </c>
      <c r="B258" s="3">
        <v>0</v>
      </c>
      <c r="C258" s="3">
        <f t="shared" si="6"/>
        <v>8.0367531763208375E-5</v>
      </c>
      <c r="D258" s="3">
        <f t="shared" si="7"/>
        <v>8.0361073342094034E-5</v>
      </c>
    </row>
    <row r="259" spans="1:4">
      <c r="A259" s="4">
        <v>486.80789749668264</v>
      </c>
      <c r="B259" s="3">
        <v>1</v>
      </c>
      <c r="C259" s="3">
        <f t="shared" ref="C259:C322" si="8">1/EXP((A259-$I$12)/$I$11)</f>
        <v>1.0109761306980063</v>
      </c>
      <c r="D259" s="3">
        <f t="shared" ref="D259:D322" si="9">C259/(1+C259)</f>
        <v>0.50272905543990631</v>
      </c>
    </row>
    <row r="260" spans="1:4">
      <c r="A260" s="4">
        <v>342.68893154132587</v>
      </c>
      <c r="B260" s="3">
        <v>1</v>
      </c>
      <c r="C260" s="3">
        <f t="shared" si="8"/>
        <v>149.26139175426238</v>
      </c>
      <c r="D260" s="3">
        <f t="shared" si="9"/>
        <v>0.99334493053521422</v>
      </c>
    </row>
    <row r="261" spans="1:4">
      <c r="A261" s="4">
        <v>501.73000148015797</v>
      </c>
      <c r="B261" s="3">
        <v>1</v>
      </c>
      <c r="C261" s="3">
        <f t="shared" si="8"/>
        <v>0.60275504918293699</v>
      </c>
      <c r="D261" s="3">
        <f t="shared" si="9"/>
        <v>0.37607434117285321</v>
      </c>
    </row>
    <row r="262" spans="1:4">
      <c r="A262" s="4">
        <v>485.72436820386923</v>
      </c>
      <c r="B262" s="3">
        <v>0</v>
      </c>
      <c r="C262" s="3">
        <f t="shared" si="8"/>
        <v>1.0496624054808446</v>
      </c>
      <c r="D262" s="3">
        <f t="shared" si="9"/>
        <v>0.51211477688912233</v>
      </c>
    </row>
    <row r="263" spans="1:4">
      <c r="A263" s="4">
        <v>522.23020804234613</v>
      </c>
      <c r="B263" s="3">
        <v>1</v>
      </c>
      <c r="C263" s="3">
        <f t="shared" si="8"/>
        <v>0.29619791864822792</v>
      </c>
      <c r="D263" s="3">
        <f t="shared" si="9"/>
        <v>0.22851287938891712</v>
      </c>
    </row>
    <row r="264" spans="1:4">
      <c r="A264" s="4">
        <v>504.32936710431466</v>
      </c>
      <c r="B264" s="3">
        <v>1</v>
      </c>
      <c r="C264" s="3">
        <f t="shared" si="8"/>
        <v>0.55082863099816592</v>
      </c>
      <c r="D264" s="3">
        <f t="shared" si="9"/>
        <v>0.35518342903150685</v>
      </c>
    </row>
    <row r="265" spans="1:4">
      <c r="A265" s="4">
        <v>430.91436662971813</v>
      </c>
      <c r="B265" s="3">
        <v>0</v>
      </c>
      <c r="C265" s="3">
        <f t="shared" si="8"/>
        <v>7.0149142997248237</v>
      </c>
      <c r="D265" s="3">
        <f t="shared" si="9"/>
        <v>0.87523260229565614</v>
      </c>
    </row>
    <row r="266" spans="1:4">
      <c r="A266" s="4">
        <v>815.23941477179255</v>
      </c>
      <c r="B266" s="3">
        <v>0</v>
      </c>
      <c r="C266" s="3">
        <f t="shared" si="8"/>
        <v>1.1517387819936918E-5</v>
      </c>
      <c r="D266" s="3">
        <f t="shared" si="9"/>
        <v>1.151725517124249E-5</v>
      </c>
    </row>
    <row r="267" spans="1:4">
      <c r="A267" s="4">
        <v>589.57640987009381</v>
      </c>
      <c r="B267" s="3">
        <v>0</v>
      </c>
      <c r="C267" s="3">
        <f t="shared" si="8"/>
        <v>2.870256176959753E-2</v>
      </c>
      <c r="D267" s="3">
        <f t="shared" si="9"/>
        <v>2.7901711180948877E-2</v>
      </c>
    </row>
    <row r="268" spans="1:4">
      <c r="A268" s="4">
        <v>557.68496250480143</v>
      </c>
      <c r="B268" s="3">
        <v>0</v>
      </c>
      <c r="C268" s="3">
        <f t="shared" si="8"/>
        <v>8.6683167660601967E-2</v>
      </c>
      <c r="D268" s="3">
        <f t="shared" si="9"/>
        <v>7.976857490782012E-2</v>
      </c>
    </row>
    <row r="269" spans="1:4">
      <c r="A269" s="4">
        <v>496.32730277033619</v>
      </c>
      <c r="B269" s="3">
        <v>1</v>
      </c>
      <c r="C269" s="3">
        <f t="shared" si="8"/>
        <v>0.72687473801276514</v>
      </c>
      <c r="D269" s="3">
        <f t="shared" si="9"/>
        <v>0.42091920277276768</v>
      </c>
    </row>
    <row r="270" spans="1:4">
      <c r="A270" s="4">
        <v>542.49590131284367</v>
      </c>
      <c r="B270" s="3">
        <v>0</v>
      </c>
      <c r="C270" s="3">
        <f t="shared" si="8"/>
        <v>0.14674149001290657</v>
      </c>
      <c r="D270" s="3">
        <f t="shared" si="9"/>
        <v>0.1279638796458433</v>
      </c>
    </row>
    <row r="271" spans="1:4">
      <c r="A271" s="4">
        <v>521.8623814331994</v>
      </c>
      <c r="B271" s="3">
        <v>0</v>
      </c>
      <c r="C271" s="3">
        <f t="shared" si="8"/>
        <v>0.29999798975476588</v>
      </c>
      <c r="D271" s="3">
        <f t="shared" si="9"/>
        <v>0.23076804127317002</v>
      </c>
    </row>
    <row r="272" spans="1:4">
      <c r="A272" s="4">
        <v>465.80671475222647</v>
      </c>
      <c r="B272" s="3">
        <v>0</v>
      </c>
      <c r="C272" s="3">
        <f t="shared" si="8"/>
        <v>2.0933420599105554</v>
      </c>
      <c r="D272" s="3">
        <f t="shared" si="9"/>
        <v>0.67672504991933702</v>
      </c>
    </row>
    <row r="273" spans="1:4">
      <c r="A273" s="4">
        <v>476.98346458897026</v>
      </c>
      <c r="B273" s="3">
        <v>1</v>
      </c>
      <c r="C273" s="3">
        <f t="shared" si="8"/>
        <v>1.421063064778707</v>
      </c>
      <c r="D273" s="3">
        <f t="shared" si="9"/>
        <v>0.58695830168661745</v>
      </c>
    </row>
    <row r="274" spans="1:4">
      <c r="A274" s="4">
        <v>520.52779428927249</v>
      </c>
      <c r="B274" s="3">
        <v>0</v>
      </c>
      <c r="C274" s="3">
        <f t="shared" si="8"/>
        <v>0.31419978439477936</v>
      </c>
      <c r="D274" s="3">
        <f t="shared" si="9"/>
        <v>0.23908068478300348</v>
      </c>
    </row>
    <row r="275" spans="1:4">
      <c r="A275" s="4">
        <v>529.99092919983889</v>
      </c>
      <c r="B275" s="3">
        <v>0</v>
      </c>
      <c r="C275" s="3">
        <f t="shared" si="8"/>
        <v>0.22634531496783883</v>
      </c>
      <c r="D275" s="3">
        <f t="shared" si="9"/>
        <v>0.18456898901576901</v>
      </c>
    </row>
    <row r="276" spans="1:4">
      <c r="A276" s="4">
        <v>522.23510327091924</v>
      </c>
      <c r="B276" s="3">
        <v>1</v>
      </c>
      <c r="C276" s="3">
        <f t="shared" si="8"/>
        <v>0.29614767124722363</v>
      </c>
      <c r="D276" s="3">
        <f t="shared" si="9"/>
        <v>0.2284829713594704</v>
      </c>
    </row>
    <row r="277" spans="1:4">
      <c r="A277" s="4">
        <v>503.35983591373468</v>
      </c>
      <c r="B277" s="3">
        <v>0</v>
      </c>
      <c r="C277" s="3">
        <f t="shared" si="8"/>
        <v>0.56965170876579141</v>
      </c>
      <c r="D277" s="3">
        <f t="shared" si="9"/>
        <v>0.36291599313691408</v>
      </c>
    </row>
    <row r="278" spans="1:4">
      <c r="A278" s="4">
        <v>492.4324392010837</v>
      </c>
      <c r="B278" s="3">
        <v>1</v>
      </c>
      <c r="C278" s="3">
        <f t="shared" si="8"/>
        <v>0.83192296627925688</v>
      </c>
      <c r="D278" s="3">
        <f t="shared" si="9"/>
        <v>0.45412551815371432</v>
      </c>
    </row>
    <row r="279" spans="1:4">
      <c r="A279" s="4">
        <v>464.31189347930109</v>
      </c>
      <c r="B279" s="3">
        <v>0</v>
      </c>
      <c r="C279" s="3">
        <f t="shared" si="8"/>
        <v>2.2046492326667129</v>
      </c>
      <c r="D279" s="3">
        <f t="shared" si="9"/>
        <v>0.68795336793604045</v>
      </c>
    </row>
    <row r="280" spans="1:4">
      <c r="A280" s="4">
        <v>527.93177885182217</v>
      </c>
      <c r="B280" s="3">
        <v>0</v>
      </c>
      <c r="C280" s="3">
        <f t="shared" si="8"/>
        <v>0.24308872214115604</v>
      </c>
      <c r="D280" s="3">
        <f t="shared" si="9"/>
        <v>0.19555219013044242</v>
      </c>
    </row>
    <row r="281" spans="1:4">
      <c r="A281" s="4">
        <v>489.06041287381697</v>
      </c>
      <c r="B281" s="3">
        <v>0</v>
      </c>
      <c r="C281" s="3">
        <f t="shared" si="8"/>
        <v>0.93505502236262183</v>
      </c>
      <c r="D281" s="3">
        <f t="shared" si="9"/>
        <v>0.48321882920980641</v>
      </c>
    </row>
    <row r="282" spans="1:4">
      <c r="A282" s="4">
        <v>495.83937586888504</v>
      </c>
      <c r="B282" s="3">
        <v>0</v>
      </c>
      <c r="C282" s="3">
        <f t="shared" si="8"/>
        <v>0.7392708929149604</v>
      </c>
      <c r="D282" s="3">
        <f t="shared" si="9"/>
        <v>0.42504643521974134</v>
      </c>
    </row>
    <row r="283" spans="1:4">
      <c r="A283" s="4">
        <v>544.5024192865493</v>
      </c>
      <c r="B283" s="3">
        <v>0</v>
      </c>
      <c r="C283" s="3">
        <f t="shared" si="8"/>
        <v>0.13688372646381894</v>
      </c>
      <c r="D283" s="3">
        <f t="shared" si="9"/>
        <v>0.12040257352401748</v>
      </c>
    </row>
    <row r="284" spans="1:4">
      <c r="A284" s="4">
        <v>496.59617725254577</v>
      </c>
      <c r="B284" s="3">
        <v>1</v>
      </c>
      <c r="C284" s="3">
        <f t="shared" si="8"/>
        <v>0.72013283163769681</v>
      </c>
      <c r="D284" s="3">
        <f t="shared" si="9"/>
        <v>0.4186495475189993</v>
      </c>
    </row>
    <row r="285" spans="1:4">
      <c r="A285" s="4">
        <v>454.42243830739818</v>
      </c>
      <c r="B285" s="3">
        <v>0</v>
      </c>
      <c r="C285" s="3">
        <f t="shared" si="8"/>
        <v>3.1059226362380437</v>
      </c>
      <c r="D285" s="3">
        <f t="shared" si="9"/>
        <v>0.75644938090791047</v>
      </c>
    </row>
    <row r="286" spans="1:4">
      <c r="A286" s="4">
        <v>527.22356300149204</v>
      </c>
      <c r="B286" s="3">
        <v>0</v>
      </c>
      <c r="C286" s="3">
        <f t="shared" si="8"/>
        <v>0.24912913572276488</v>
      </c>
      <c r="D286" s="3">
        <f t="shared" si="9"/>
        <v>0.19944225828870368</v>
      </c>
    </row>
    <row r="287" spans="1:4">
      <c r="A287" s="4">
        <v>428.24634601407166</v>
      </c>
      <c r="B287" s="3">
        <v>1</v>
      </c>
      <c r="C287" s="3">
        <f t="shared" si="8"/>
        <v>7.6944942846107418</v>
      </c>
      <c r="D287" s="3">
        <f t="shared" si="9"/>
        <v>0.88498468487465687</v>
      </c>
    </row>
    <row r="288" spans="1:4">
      <c r="A288" s="4">
        <v>540.60339632010653</v>
      </c>
      <c r="B288" s="3">
        <v>0</v>
      </c>
      <c r="C288" s="3">
        <f t="shared" si="8"/>
        <v>0.15668880308341324</v>
      </c>
      <c r="D288" s="3">
        <f t="shared" si="9"/>
        <v>0.13546323148086514</v>
      </c>
    </row>
    <row r="289" spans="1:4">
      <c r="A289" s="4">
        <v>484.88303115633943</v>
      </c>
      <c r="B289" s="3">
        <v>1</v>
      </c>
      <c r="C289" s="3">
        <f t="shared" si="8"/>
        <v>1.0807195983203168</v>
      </c>
      <c r="D289" s="3">
        <f t="shared" si="9"/>
        <v>0.51939703898244582</v>
      </c>
    </row>
    <row r="290" spans="1:4">
      <c r="A290" s="4">
        <v>544.51748902795043</v>
      </c>
      <c r="B290" s="3">
        <v>0</v>
      </c>
      <c r="C290" s="3">
        <f t="shared" si="8"/>
        <v>0.13681225384772247</v>
      </c>
      <c r="D290" s="3">
        <f t="shared" si="9"/>
        <v>0.12034727228234879</v>
      </c>
    </row>
    <row r="291" spans="1:4">
      <c r="A291" s="4">
        <v>508.72941022187138</v>
      </c>
      <c r="B291" s="3">
        <v>0</v>
      </c>
      <c r="C291" s="3">
        <f t="shared" si="8"/>
        <v>0.47292171726867932</v>
      </c>
      <c r="D291" s="3">
        <f t="shared" si="9"/>
        <v>0.32107729265180801</v>
      </c>
    </row>
    <row r="292" spans="1:4">
      <c r="A292" s="4">
        <v>427.75746341518828</v>
      </c>
      <c r="B292" s="3">
        <v>0</v>
      </c>
      <c r="C292" s="3">
        <f t="shared" si="8"/>
        <v>7.825975748018049</v>
      </c>
      <c r="D292" s="3">
        <f t="shared" si="9"/>
        <v>0.88669807978743209</v>
      </c>
    </row>
    <row r="293" spans="1:4">
      <c r="A293" s="4">
        <v>526.98625158489313</v>
      </c>
      <c r="B293" s="3">
        <v>0</v>
      </c>
      <c r="C293" s="3">
        <f t="shared" si="8"/>
        <v>0.25118656913772297</v>
      </c>
      <c r="D293" s="3">
        <f t="shared" si="9"/>
        <v>0.20075868406326691</v>
      </c>
    </row>
    <row r="294" spans="1:4">
      <c r="A294" s="4">
        <v>462.33254570625127</v>
      </c>
      <c r="B294" s="3">
        <v>1</v>
      </c>
      <c r="C294" s="3">
        <f t="shared" si="8"/>
        <v>2.3611939083864866</v>
      </c>
      <c r="D294" s="3">
        <f t="shared" si="9"/>
        <v>0.70248666775668356</v>
      </c>
    </row>
    <row r="295" spans="1:4">
      <c r="A295" s="4">
        <v>584.27064056246195</v>
      </c>
      <c r="B295" s="3">
        <v>0</v>
      </c>
      <c r="C295" s="3">
        <f t="shared" si="8"/>
        <v>3.4496929872035051E-2</v>
      </c>
      <c r="D295" s="3">
        <f t="shared" si="9"/>
        <v>3.3346575399022443E-2</v>
      </c>
    </row>
    <row r="296" spans="1:4">
      <c r="A296" s="4">
        <v>501.3785698684614</v>
      </c>
      <c r="B296" s="3">
        <v>1</v>
      </c>
      <c r="C296" s="3">
        <f t="shared" si="8"/>
        <v>0.61014130963407154</v>
      </c>
      <c r="D296" s="3">
        <f t="shared" si="9"/>
        <v>0.37893649829575221</v>
      </c>
    </row>
    <row r="297" spans="1:4">
      <c r="A297" s="4">
        <v>573.45071796063587</v>
      </c>
      <c r="B297" s="3">
        <v>0</v>
      </c>
      <c r="C297" s="3">
        <f t="shared" si="8"/>
        <v>5.0192231971871989E-2</v>
      </c>
      <c r="D297" s="3">
        <f t="shared" si="9"/>
        <v>4.7793375768576743E-2</v>
      </c>
    </row>
    <row r="298" spans="1:4">
      <c r="A298" s="4">
        <v>544.07034764231287</v>
      </c>
      <c r="B298" s="3">
        <v>0</v>
      </c>
      <c r="C298" s="3">
        <f t="shared" si="8"/>
        <v>0.1389489105580301</v>
      </c>
      <c r="D298" s="3">
        <f t="shared" si="9"/>
        <v>0.12199749195945218</v>
      </c>
    </row>
    <row r="299" spans="1:4">
      <c r="A299" s="4">
        <v>750.18504546823408</v>
      </c>
      <c r="B299" s="3">
        <v>0</v>
      </c>
      <c r="C299" s="3">
        <f t="shared" si="8"/>
        <v>1.0977913800925456E-4</v>
      </c>
      <c r="D299" s="3">
        <f t="shared" si="9"/>
        <v>1.0976708787296606E-4</v>
      </c>
    </row>
    <row r="300" spans="1:4">
      <c r="A300" s="4">
        <v>631.67495910327125</v>
      </c>
      <c r="B300" s="3">
        <v>0</v>
      </c>
      <c r="C300" s="3">
        <f t="shared" si="8"/>
        <v>6.6722814219434224E-3</v>
      </c>
      <c r="D300" s="3">
        <f t="shared" si="9"/>
        <v>6.6280571592958739E-3</v>
      </c>
    </row>
    <row r="301" spans="1:4">
      <c r="A301" s="4">
        <v>669.12818062854376</v>
      </c>
      <c r="B301" s="3">
        <v>0</v>
      </c>
      <c r="C301" s="3">
        <f t="shared" si="8"/>
        <v>1.82199508009746E-3</v>
      </c>
      <c r="D301" s="3">
        <f t="shared" si="9"/>
        <v>1.8186814514406706E-3</v>
      </c>
    </row>
    <row r="302" spans="1:4">
      <c r="A302" s="4">
        <v>514.89830162293049</v>
      </c>
      <c r="B302" s="3">
        <v>1</v>
      </c>
      <c r="C302" s="3">
        <f t="shared" si="8"/>
        <v>0.381889915631697</v>
      </c>
      <c r="D302" s="3">
        <f t="shared" si="9"/>
        <v>0.27635335587287024</v>
      </c>
    </row>
    <row r="303" spans="1:4">
      <c r="A303" s="4">
        <v>456.17573956755814</v>
      </c>
      <c r="B303" s="3">
        <v>1</v>
      </c>
      <c r="C303" s="3">
        <f t="shared" si="8"/>
        <v>2.9228115871135505</v>
      </c>
      <c r="D303" s="3">
        <f t="shared" si="9"/>
        <v>0.74508079784280146</v>
      </c>
    </row>
    <row r="304" spans="1:4">
      <c r="A304" s="4">
        <v>483.89253629194008</v>
      </c>
      <c r="B304" s="3">
        <v>0</v>
      </c>
      <c r="C304" s="3">
        <f t="shared" si="8"/>
        <v>1.118462584769836</v>
      </c>
      <c r="D304" s="3">
        <f t="shared" si="9"/>
        <v>0.52795956502170327</v>
      </c>
    </row>
    <row r="305" spans="1:4">
      <c r="A305" s="4">
        <v>497.53509622331154</v>
      </c>
      <c r="B305" s="3">
        <v>0</v>
      </c>
      <c r="C305" s="3">
        <f t="shared" si="8"/>
        <v>0.69707654926696361</v>
      </c>
      <c r="D305" s="3">
        <f t="shared" si="9"/>
        <v>0.41075138865601518</v>
      </c>
    </row>
    <row r="306" spans="1:4">
      <c r="A306" s="4">
        <v>494.48063161893299</v>
      </c>
      <c r="B306" s="3">
        <v>1</v>
      </c>
      <c r="C306" s="3">
        <f t="shared" si="8"/>
        <v>0.77491621043766268</v>
      </c>
      <c r="D306" s="3">
        <f t="shared" si="9"/>
        <v>0.43659312247003607</v>
      </c>
    </row>
    <row r="307" spans="1:4">
      <c r="A307" s="4">
        <v>558.74950632026889</v>
      </c>
      <c r="B307" s="3">
        <v>0</v>
      </c>
      <c r="C307" s="3">
        <f t="shared" si="8"/>
        <v>8.3543331977938978E-2</v>
      </c>
      <c r="D307" s="3">
        <f t="shared" si="9"/>
        <v>7.7101976000752984E-2</v>
      </c>
    </row>
    <row r="308" spans="1:4">
      <c r="A308" s="4">
        <v>519.79881971733494</v>
      </c>
      <c r="B308" s="3">
        <v>0</v>
      </c>
      <c r="C308" s="3">
        <f t="shared" si="8"/>
        <v>0.32223895708779821</v>
      </c>
      <c r="D308" s="3">
        <f t="shared" si="9"/>
        <v>0.24370705110483382</v>
      </c>
    </row>
    <row r="309" spans="1:4">
      <c r="A309" s="4">
        <v>517.88795867956287</v>
      </c>
      <c r="B309" s="3">
        <v>0</v>
      </c>
      <c r="C309" s="3">
        <f t="shared" si="8"/>
        <v>0.34430185914708655</v>
      </c>
      <c r="D309" s="3">
        <f t="shared" si="9"/>
        <v>0.25611945472241948</v>
      </c>
    </row>
    <row r="310" spans="1:4">
      <c r="A310" s="4">
        <v>463.44727327688764</v>
      </c>
      <c r="B310" s="3">
        <v>1</v>
      </c>
      <c r="C310" s="3">
        <f t="shared" si="8"/>
        <v>2.271712314873001</v>
      </c>
      <c r="D310" s="3">
        <f t="shared" si="9"/>
        <v>0.69434965432197016</v>
      </c>
    </row>
    <row r="311" spans="1:4">
      <c r="A311" s="4">
        <v>546.9496830545786</v>
      </c>
      <c r="B311" s="3">
        <v>0</v>
      </c>
      <c r="C311" s="3">
        <f t="shared" si="8"/>
        <v>0.12575255847273437</v>
      </c>
      <c r="D311" s="3">
        <f t="shared" si="9"/>
        <v>0.11170532771725437</v>
      </c>
    </row>
    <row r="312" spans="1:4">
      <c r="A312" s="4">
        <v>659.23817350922764</v>
      </c>
      <c r="B312" s="3">
        <v>0</v>
      </c>
      <c r="C312" s="3">
        <f t="shared" si="8"/>
        <v>2.5668863465192131E-3</v>
      </c>
      <c r="D312" s="3">
        <f t="shared" si="9"/>
        <v>2.5603143106723509E-3</v>
      </c>
    </row>
    <row r="313" spans="1:4">
      <c r="A313" s="4">
        <v>466.12118341505936</v>
      </c>
      <c r="B313" s="3">
        <v>1</v>
      </c>
      <c r="C313" s="3">
        <f t="shared" si="8"/>
        <v>2.070651324286986</v>
      </c>
      <c r="D313" s="3">
        <f t="shared" si="9"/>
        <v>0.67433619307714698</v>
      </c>
    </row>
    <row r="314" spans="1:4">
      <c r="A314" s="4">
        <v>478.95963250492468</v>
      </c>
      <c r="B314" s="3">
        <v>1</v>
      </c>
      <c r="C314" s="3">
        <f t="shared" si="8"/>
        <v>1.3269943103395787</v>
      </c>
      <c r="D314" s="3">
        <f t="shared" si="9"/>
        <v>0.57026108935605002</v>
      </c>
    </row>
    <row r="315" spans="1:4">
      <c r="A315" s="4">
        <v>450.60420373701243</v>
      </c>
      <c r="B315" s="3">
        <v>1</v>
      </c>
      <c r="C315" s="3">
        <f t="shared" si="8"/>
        <v>3.545363675202553</v>
      </c>
      <c r="D315" s="3">
        <f t="shared" si="9"/>
        <v>0.77999560179187688</v>
      </c>
    </row>
    <row r="316" spans="1:4">
      <c r="A316" s="4">
        <v>565.54143264536526</v>
      </c>
      <c r="B316" s="3">
        <v>0</v>
      </c>
      <c r="C316" s="3">
        <f t="shared" si="8"/>
        <v>6.602115453675593E-2</v>
      </c>
      <c r="D316" s="3">
        <f t="shared" si="9"/>
        <v>6.1932311808057604E-2</v>
      </c>
    </row>
    <row r="317" spans="1:4">
      <c r="A317" s="4">
        <v>555.55617406893589</v>
      </c>
      <c r="B317" s="3">
        <v>0</v>
      </c>
      <c r="C317" s="3">
        <f t="shared" si="8"/>
        <v>9.3320322726451091E-2</v>
      </c>
      <c r="D317" s="3">
        <f t="shared" si="9"/>
        <v>8.5354969432686417E-2</v>
      </c>
    </row>
    <row r="318" spans="1:4">
      <c r="A318" s="4">
        <v>467.10701877495484</v>
      </c>
      <c r="B318" s="3">
        <v>1</v>
      </c>
      <c r="C318" s="3">
        <f t="shared" si="8"/>
        <v>2.0010994553482044</v>
      </c>
      <c r="D318" s="3">
        <f t="shared" si="9"/>
        <v>0.66678878361797767</v>
      </c>
    </row>
    <row r="319" spans="1:4">
      <c r="A319" s="4">
        <v>538.59375832208696</v>
      </c>
      <c r="B319" s="3">
        <v>0</v>
      </c>
      <c r="C319" s="3">
        <f t="shared" si="8"/>
        <v>0.16799100527587574</v>
      </c>
      <c r="D319" s="3">
        <f t="shared" si="9"/>
        <v>0.14382902309782497</v>
      </c>
    </row>
    <row r="320" spans="1:4">
      <c r="A320" s="4">
        <v>638.15817643612877</v>
      </c>
      <c r="B320" s="3">
        <v>0</v>
      </c>
      <c r="C320" s="3">
        <f t="shared" si="8"/>
        <v>5.3295704980602402E-3</v>
      </c>
      <c r="D320" s="3">
        <f t="shared" si="9"/>
        <v>5.3013167566730033E-3</v>
      </c>
    </row>
    <row r="321" spans="1:4">
      <c r="A321" s="4">
        <v>441.28562309140125</v>
      </c>
      <c r="B321" s="3">
        <v>1</v>
      </c>
      <c r="C321" s="3">
        <f t="shared" si="8"/>
        <v>4.8968793652515794</v>
      </c>
      <c r="D321" s="3">
        <f t="shared" si="9"/>
        <v>0.83041877948314835</v>
      </c>
    </row>
    <row r="322" spans="1:4">
      <c r="A322" s="4">
        <v>615.81327713496921</v>
      </c>
      <c r="B322" s="3">
        <v>0</v>
      </c>
      <c r="C322" s="3">
        <f t="shared" si="8"/>
        <v>1.1561560557749328E-2</v>
      </c>
      <c r="D322" s="3">
        <f t="shared" si="9"/>
        <v>1.1429418641980205E-2</v>
      </c>
    </row>
    <row r="323" spans="1:4">
      <c r="A323" s="4">
        <v>664.09222219199887</v>
      </c>
      <c r="B323" s="3">
        <v>0</v>
      </c>
      <c r="C323" s="3">
        <f t="shared" ref="C323:C386" si="10">1/EXP((A323-$I$12)/$I$11)</f>
        <v>2.16943142728354E-3</v>
      </c>
      <c r="D323" s="3">
        <f t="shared" ref="D323:D386" si="11">C323/(1+C323)</f>
        <v>2.1647351827463438E-3</v>
      </c>
    </row>
    <row r="324" spans="1:4">
      <c r="A324" s="4">
        <v>531.64965085081485</v>
      </c>
      <c r="B324" s="3">
        <v>0</v>
      </c>
      <c r="C324" s="3">
        <f t="shared" si="10"/>
        <v>0.21370036358546429</v>
      </c>
      <c r="D324" s="3">
        <f t="shared" si="11"/>
        <v>0.17607341152486713</v>
      </c>
    </row>
    <row r="325" spans="1:4">
      <c r="A325" s="4">
        <v>438.1847482611725</v>
      </c>
      <c r="B325" s="3">
        <v>1</v>
      </c>
      <c r="C325" s="3">
        <f t="shared" si="10"/>
        <v>5.4524566593212187</v>
      </c>
      <c r="D325" s="3">
        <f t="shared" si="11"/>
        <v>0.8450202685894217</v>
      </c>
    </row>
    <row r="326" spans="1:4">
      <c r="A326" s="4">
        <v>542.59394761922567</v>
      </c>
      <c r="B326" s="3">
        <v>0</v>
      </c>
      <c r="C326" s="3">
        <f t="shared" si="10"/>
        <v>0.14624370483093421</v>
      </c>
      <c r="D326" s="3">
        <f t="shared" si="11"/>
        <v>0.12758517600976008</v>
      </c>
    </row>
    <row r="327" spans="1:4">
      <c r="A327" s="4">
        <v>481.178847532335</v>
      </c>
      <c r="B327" s="3">
        <v>0</v>
      </c>
      <c r="C327" s="3">
        <f t="shared" si="10"/>
        <v>1.2287585315909182</v>
      </c>
      <c r="D327" s="3">
        <f t="shared" si="11"/>
        <v>0.55131972090032277</v>
      </c>
    </row>
    <row r="328" spans="1:4">
      <c r="A328" s="4">
        <v>522.42118454993522</v>
      </c>
      <c r="B328" s="3">
        <v>0</v>
      </c>
      <c r="C328" s="3">
        <f t="shared" si="10"/>
        <v>0.29424393481474065</v>
      </c>
      <c r="D328" s="3">
        <f t="shared" si="11"/>
        <v>0.22734812727313189</v>
      </c>
    </row>
    <row r="329" spans="1:4">
      <c r="A329" s="4">
        <v>471.57202748598667</v>
      </c>
      <c r="B329" s="3">
        <v>1</v>
      </c>
      <c r="C329" s="3">
        <f t="shared" si="10"/>
        <v>1.7142083100248477</v>
      </c>
      <c r="D329" s="3">
        <f t="shared" si="11"/>
        <v>0.63156844067327855</v>
      </c>
    </row>
    <row r="330" spans="1:4">
      <c r="A330" s="4">
        <v>498.52362918676209</v>
      </c>
      <c r="B330" s="3">
        <v>0</v>
      </c>
      <c r="C330" s="3">
        <f t="shared" si="10"/>
        <v>0.67359920970495002</v>
      </c>
      <c r="D330" s="3">
        <f t="shared" si="11"/>
        <v>0.40248537750188307</v>
      </c>
    </row>
    <row r="331" spans="1:4">
      <c r="A331" s="4">
        <v>467.26508040126862</v>
      </c>
      <c r="B331" s="3">
        <v>0</v>
      </c>
      <c r="C331" s="3">
        <f t="shared" si="10"/>
        <v>1.9901674056838392</v>
      </c>
      <c r="D331" s="3">
        <f t="shared" si="11"/>
        <v>0.66557056367507827</v>
      </c>
    </row>
    <row r="332" spans="1:4">
      <c r="A332" s="4">
        <v>516.89097686451703</v>
      </c>
      <c r="B332" s="3">
        <v>0</v>
      </c>
      <c r="C332" s="3">
        <f t="shared" si="10"/>
        <v>0.35640635510699586</v>
      </c>
      <c r="D332" s="3">
        <f t="shared" si="11"/>
        <v>0.26275780393175902</v>
      </c>
    </row>
    <row r="333" spans="1:4">
      <c r="A333" s="4">
        <v>569.05356821904127</v>
      </c>
      <c r="B333" s="3">
        <v>0</v>
      </c>
      <c r="C333" s="3">
        <f t="shared" si="10"/>
        <v>5.8454803764750221E-2</v>
      </c>
      <c r="D333" s="3">
        <f t="shared" si="11"/>
        <v>5.5226546808457067E-2</v>
      </c>
    </row>
    <row r="334" spans="1:4">
      <c r="A334" s="4">
        <v>532.24604875405487</v>
      </c>
      <c r="B334" s="3">
        <v>1</v>
      </c>
      <c r="C334" s="3">
        <f t="shared" si="10"/>
        <v>0.20932860447348939</v>
      </c>
      <c r="D334" s="3">
        <f t="shared" si="11"/>
        <v>0.17309489223950481</v>
      </c>
    </row>
    <row r="335" spans="1:4">
      <c r="A335" s="4">
        <v>562.82021829355131</v>
      </c>
      <c r="B335" s="3">
        <v>0</v>
      </c>
      <c r="C335" s="3">
        <f t="shared" si="10"/>
        <v>7.2550677432022467E-2</v>
      </c>
      <c r="D335" s="3">
        <f t="shared" si="11"/>
        <v>6.7643123032403926E-2</v>
      </c>
    </row>
    <row r="336" spans="1:4">
      <c r="A336" s="4">
        <v>523.97105459713566</v>
      </c>
      <c r="B336" s="3">
        <v>1</v>
      </c>
      <c r="C336" s="3">
        <f t="shared" si="10"/>
        <v>0.27885578008096912</v>
      </c>
      <c r="D336" s="3">
        <f t="shared" si="11"/>
        <v>0.21805099873209605</v>
      </c>
    </row>
    <row r="337" spans="1:4">
      <c r="A337" s="4">
        <v>570.77380916988864</v>
      </c>
      <c r="B337" s="3">
        <v>0</v>
      </c>
      <c r="C337" s="3">
        <f t="shared" si="10"/>
        <v>5.5071638846982171E-2</v>
      </c>
      <c r="D337" s="3">
        <f t="shared" si="11"/>
        <v>5.2197061146640543E-2</v>
      </c>
    </row>
    <row r="338" spans="1:4">
      <c r="A338" s="4">
        <v>506.26429972333619</v>
      </c>
      <c r="B338" s="3">
        <v>0</v>
      </c>
      <c r="C338" s="3">
        <f t="shared" si="10"/>
        <v>0.51510156343983204</v>
      </c>
      <c r="D338" s="3">
        <f t="shared" si="11"/>
        <v>0.33997824031701473</v>
      </c>
    </row>
    <row r="339" spans="1:4">
      <c r="A339" s="4">
        <v>584.45429859377941</v>
      </c>
      <c r="B339" s="3">
        <v>0</v>
      </c>
      <c r="C339" s="3">
        <f t="shared" si="10"/>
        <v>3.4278050716430787E-2</v>
      </c>
      <c r="D339" s="3">
        <f t="shared" si="11"/>
        <v>3.3142007309046956E-2</v>
      </c>
    </row>
    <row r="340" spans="1:4">
      <c r="A340" s="4">
        <v>395.15519755232219</v>
      </c>
      <c r="B340" s="3">
        <v>1</v>
      </c>
      <c r="C340" s="3">
        <f t="shared" si="10"/>
        <v>24.224314448096059</v>
      </c>
      <c r="D340" s="3">
        <f t="shared" si="11"/>
        <v>0.96035571146808785</v>
      </c>
    </row>
    <row r="341" spans="1:4">
      <c r="A341" s="4">
        <v>599.58139786885181</v>
      </c>
      <c r="B341" s="3">
        <v>0</v>
      </c>
      <c r="C341" s="3">
        <f t="shared" si="10"/>
        <v>2.0292267819614046E-2</v>
      </c>
      <c r="D341" s="3">
        <f t="shared" si="11"/>
        <v>1.9888681370661611E-2</v>
      </c>
    </row>
    <row r="342" spans="1:4">
      <c r="A342" s="4">
        <v>659.27671462429089</v>
      </c>
      <c r="B342" s="3">
        <v>0</v>
      </c>
      <c r="C342" s="3">
        <f t="shared" si="10"/>
        <v>2.5634599599248841E-3</v>
      </c>
      <c r="D342" s="3">
        <f t="shared" si="11"/>
        <v>2.5569054352203822E-3</v>
      </c>
    </row>
    <row r="343" spans="1:4">
      <c r="A343" s="4">
        <v>523.59596528554221</v>
      </c>
      <c r="B343" s="3">
        <v>0</v>
      </c>
      <c r="C343" s="3">
        <f t="shared" si="10"/>
        <v>0.28250445936945801</v>
      </c>
      <c r="D343" s="3">
        <f t="shared" si="11"/>
        <v>0.22027561565622239</v>
      </c>
    </row>
    <row r="344" spans="1:4">
      <c r="A344" s="4">
        <v>576.78292179028472</v>
      </c>
      <c r="B344" s="3">
        <v>0</v>
      </c>
      <c r="C344" s="3">
        <f t="shared" si="10"/>
        <v>4.471794560155077E-2</v>
      </c>
      <c r="D344" s="3">
        <f t="shared" si="11"/>
        <v>4.2803845564079103E-2</v>
      </c>
    </row>
    <row r="345" spans="1:4">
      <c r="A345" s="4">
        <v>395.54781313547596</v>
      </c>
      <c r="B345" s="3">
        <v>1</v>
      </c>
      <c r="C345" s="3">
        <f t="shared" si="10"/>
        <v>23.896926176273531</v>
      </c>
      <c r="D345" s="3">
        <f t="shared" si="11"/>
        <v>0.95983439911739032</v>
      </c>
    </row>
    <row r="346" spans="1:4">
      <c r="A346" s="4">
        <v>569.3834239143639</v>
      </c>
      <c r="B346" s="3">
        <v>0</v>
      </c>
      <c r="C346" s="3">
        <f t="shared" si="10"/>
        <v>5.7790357884880343E-2</v>
      </c>
      <c r="D346" s="3">
        <f t="shared" si="11"/>
        <v>5.4633091948801525E-2</v>
      </c>
    </row>
    <row r="347" spans="1:4">
      <c r="A347" s="4">
        <v>525.9588927072358</v>
      </c>
      <c r="B347" s="3">
        <v>1</v>
      </c>
      <c r="C347" s="3">
        <f t="shared" si="10"/>
        <v>0.2602913321098797</v>
      </c>
      <c r="D347" s="3">
        <f t="shared" si="11"/>
        <v>0.20653266866012687</v>
      </c>
    </row>
    <row r="348" spans="1:4">
      <c r="A348" s="4">
        <v>493.542573071059</v>
      </c>
      <c r="B348" s="3">
        <v>1</v>
      </c>
      <c r="C348" s="3">
        <f t="shared" si="10"/>
        <v>0.80052322075273075</v>
      </c>
      <c r="D348" s="3">
        <f t="shared" si="11"/>
        <v>0.44460588540372292</v>
      </c>
    </row>
    <row r="349" spans="1:4">
      <c r="A349" s="4">
        <v>528.9891515750229</v>
      </c>
      <c r="B349" s="3">
        <v>0</v>
      </c>
      <c r="C349" s="3">
        <f t="shared" si="10"/>
        <v>0.23434180209584868</v>
      </c>
      <c r="D349" s="3">
        <f t="shared" si="11"/>
        <v>0.18985162918240991</v>
      </c>
    </row>
    <row r="350" spans="1:4">
      <c r="A350" s="4">
        <v>560.97316187637989</v>
      </c>
      <c r="B350" s="3">
        <v>1</v>
      </c>
      <c r="C350" s="3">
        <f t="shared" si="10"/>
        <v>7.7346816116200437E-2</v>
      </c>
      <c r="D350" s="3">
        <f t="shared" si="11"/>
        <v>7.1793794680744621E-2</v>
      </c>
    </row>
    <row r="351" spans="1:4">
      <c r="A351" s="4">
        <v>510.71647488149659</v>
      </c>
      <c r="B351" s="3">
        <v>0</v>
      </c>
      <c r="C351" s="3">
        <f t="shared" si="10"/>
        <v>0.44144942413926136</v>
      </c>
      <c r="D351" s="3">
        <f t="shared" si="11"/>
        <v>0.30625384196387317</v>
      </c>
    </row>
    <row r="352" spans="1:4">
      <c r="A352" s="4">
        <v>563.73345901881544</v>
      </c>
      <c r="B352" s="3">
        <v>0</v>
      </c>
      <c r="C352" s="3">
        <f t="shared" si="10"/>
        <v>7.0290369997318247E-2</v>
      </c>
      <c r="D352" s="3">
        <f t="shared" si="11"/>
        <v>6.5674112341582935E-2</v>
      </c>
    </row>
    <row r="353" spans="1:4">
      <c r="A353" s="4">
        <v>529.85104487635567</v>
      </c>
      <c r="B353" s="3">
        <v>0</v>
      </c>
      <c r="C353" s="3">
        <f t="shared" si="10"/>
        <v>0.22744530609386457</v>
      </c>
      <c r="D353" s="3">
        <f t="shared" si="11"/>
        <v>0.18529974815551697</v>
      </c>
    </row>
    <row r="354" spans="1:4">
      <c r="A354" s="4">
        <v>492.75435231348922</v>
      </c>
      <c r="B354" s="3">
        <v>1</v>
      </c>
      <c r="C354" s="3">
        <f t="shared" si="10"/>
        <v>0.82269306914418761</v>
      </c>
      <c r="D354" s="3">
        <f t="shared" si="11"/>
        <v>0.45136127583481084</v>
      </c>
    </row>
    <row r="355" spans="1:4">
      <c r="A355" s="4">
        <v>454.95719626387029</v>
      </c>
      <c r="B355" s="3">
        <v>1</v>
      </c>
      <c r="C355" s="3">
        <f t="shared" si="10"/>
        <v>3.048889780874326</v>
      </c>
      <c r="D355" s="3">
        <f t="shared" si="11"/>
        <v>0.7530187152231993</v>
      </c>
    </row>
    <row r="356" spans="1:4">
      <c r="A356" s="4">
        <v>513.1608526431196</v>
      </c>
      <c r="B356" s="3">
        <v>1</v>
      </c>
      <c r="C356" s="3">
        <f t="shared" si="10"/>
        <v>0.40559202148419909</v>
      </c>
      <c r="D356" s="3">
        <f t="shared" si="11"/>
        <v>0.28855600720892294</v>
      </c>
    </row>
    <row r="357" spans="1:4">
      <c r="A357" s="4">
        <v>478.18937517091831</v>
      </c>
      <c r="B357" s="3">
        <v>0</v>
      </c>
      <c r="C357" s="3">
        <f t="shared" si="10"/>
        <v>1.3628955981763149</v>
      </c>
      <c r="D357" s="3">
        <f t="shared" si="11"/>
        <v>0.57679044272129465</v>
      </c>
    </row>
    <row r="358" spans="1:4">
      <c r="A358" s="4">
        <v>641.3259517925095</v>
      </c>
      <c r="B358" s="3">
        <v>0</v>
      </c>
      <c r="C358" s="3">
        <f t="shared" si="10"/>
        <v>4.7754295361770093E-3</v>
      </c>
      <c r="D358" s="3">
        <f t="shared" si="11"/>
        <v>4.7527331937062154E-3</v>
      </c>
    </row>
    <row r="359" spans="1:4">
      <c r="A359" s="4">
        <v>530.55395109762344</v>
      </c>
      <c r="B359" s="3">
        <v>0</v>
      </c>
      <c r="C359" s="3">
        <f t="shared" si="10"/>
        <v>0.22197148405952088</v>
      </c>
      <c r="D359" s="3">
        <f t="shared" si="11"/>
        <v>0.18165029786301373</v>
      </c>
    </row>
    <row r="360" spans="1:4">
      <c r="A360" s="4">
        <v>535.2409923385535</v>
      </c>
      <c r="B360" s="3">
        <v>0</v>
      </c>
      <c r="C360" s="3">
        <f t="shared" si="10"/>
        <v>0.18869056523569416</v>
      </c>
      <c r="D360" s="3">
        <f t="shared" si="11"/>
        <v>0.15873817017995809</v>
      </c>
    </row>
    <row r="361" spans="1:4">
      <c r="A361" s="4">
        <v>672.47712238914198</v>
      </c>
      <c r="B361" s="3">
        <v>0</v>
      </c>
      <c r="C361" s="3">
        <f t="shared" si="10"/>
        <v>1.6223352467374162E-3</v>
      </c>
      <c r="D361" s="3">
        <f t="shared" si="11"/>
        <v>1.6197075381089356E-3</v>
      </c>
    </row>
    <row r="362" spans="1:4">
      <c r="A362" s="4">
        <v>372.49385251822275</v>
      </c>
      <c r="B362" s="3">
        <v>1</v>
      </c>
      <c r="C362" s="3">
        <f t="shared" si="10"/>
        <v>53.129866562124462</v>
      </c>
      <c r="D362" s="3">
        <f t="shared" si="11"/>
        <v>0.98152591049061044</v>
      </c>
    </row>
    <row r="363" spans="1:4">
      <c r="A363" s="4">
        <v>706.36295917215307</v>
      </c>
      <c r="B363" s="3">
        <v>0</v>
      </c>
      <c r="C363" s="3">
        <f t="shared" si="10"/>
        <v>5.0131181325220608E-4</v>
      </c>
      <c r="D363" s="3">
        <f t="shared" si="11"/>
        <v>5.010606256414165E-4</v>
      </c>
    </row>
    <row r="364" spans="1:4">
      <c r="A364" s="4">
        <v>468.76981576010945</v>
      </c>
      <c r="B364" s="3">
        <v>0</v>
      </c>
      <c r="C364" s="3">
        <f t="shared" si="10"/>
        <v>1.8890397007077055</v>
      </c>
      <c r="D364" s="3">
        <f t="shared" si="11"/>
        <v>0.65386422354977058</v>
      </c>
    </row>
    <row r="365" spans="1:4">
      <c r="A365" s="4">
        <v>696.58292689171708</v>
      </c>
      <c r="B365" s="3">
        <v>0</v>
      </c>
      <c r="C365" s="3">
        <f t="shared" si="10"/>
        <v>7.0357774295929038E-4</v>
      </c>
      <c r="D365" s="3">
        <f t="shared" si="11"/>
        <v>7.0308306936023692E-4</v>
      </c>
    </row>
    <row r="366" spans="1:4">
      <c r="A366" s="4">
        <v>518.82267025145393</v>
      </c>
      <c r="B366" s="3">
        <v>1</v>
      </c>
      <c r="C366" s="3">
        <f t="shared" si="10"/>
        <v>0.33332704848239869</v>
      </c>
      <c r="D366" s="3">
        <f t="shared" si="11"/>
        <v>0.2499964647546854</v>
      </c>
    </row>
    <row r="367" spans="1:4">
      <c r="A367" s="4">
        <v>547.03503277829634</v>
      </c>
      <c r="B367" s="3">
        <v>0</v>
      </c>
      <c r="C367" s="3">
        <f t="shared" si="10"/>
        <v>0.12538113251461641</v>
      </c>
      <c r="D367" s="3">
        <f t="shared" si="11"/>
        <v>0.11141215086346577</v>
      </c>
    </row>
    <row r="368" spans="1:4">
      <c r="A368" s="4">
        <v>519.5376865669524</v>
      </c>
      <c r="B368" s="3">
        <v>0</v>
      </c>
      <c r="C368" s="3">
        <f t="shared" si="10"/>
        <v>0.32516851590493984</v>
      </c>
      <c r="D368" s="3">
        <f t="shared" si="11"/>
        <v>0.24537899293727683</v>
      </c>
    </row>
    <row r="369" spans="1:4">
      <c r="A369" s="4">
        <v>491.2202481908646</v>
      </c>
      <c r="B369" s="3">
        <v>0</v>
      </c>
      <c r="C369" s="3">
        <f t="shared" si="10"/>
        <v>0.86761770618482181</v>
      </c>
      <c r="D369" s="3">
        <f t="shared" si="11"/>
        <v>0.46455851393548592</v>
      </c>
    </row>
    <row r="370" spans="1:4">
      <c r="A370" s="4">
        <v>714.03408405167568</v>
      </c>
      <c r="B370" s="3">
        <v>0</v>
      </c>
      <c r="C370" s="3">
        <f t="shared" si="10"/>
        <v>3.8427842698641372E-4</v>
      </c>
      <c r="D370" s="3">
        <f t="shared" si="11"/>
        <v>3.8413081380152904E-4</v>
      </c>
    </row>
    <row r="371" spans="1:4">
      <c r="A371" s="4">
        <v>451.06341093268878</v>
      </c>
      <c r="B371" s="3">
        <v>0</v>
      </c>
      <c r="C371" s="3">
        <f t="shared" si="10"/>
        <v>3.4893861562491972</v>
      </c>
      <c r="D371" s="3">
        <f t="shared" si="11"/>
        <v>0.77725239816850988</v>
      </c>
    </row>
    <row r="372" spans="1:4">
      <c r="A372" s="4">
        <v>469.85218548632463</v>
      </c>
      <c r="B372" s="3">
        <v>1</v>
      </c>
      <c r="C372" s="3">
        <f t="shared" si="10"/>
        <v>1.8194905219060582</v>
      </c>
      <c r="D372" s="3">
        <f t="shared" si="11"/>
        <v>0.64532599339118524</v>
      </c>
    </row>
    <row r="373" spans="1:4">
      <c r="A373" s="4">
        <v>449.47197277039334</v>
      </c>
      <c r="B373" s="3">
        <v>1</v>
      </c>
      <c r="C373" s="3">
        <f t="shared" si="10"/>
        <v>3.687249835132012</v>
      </c>
      <c r="D373" s="3">
        <f t="shared" si="11"/>
        <v>0.78665528077791569</v>
      </c>
    </row>
    <row r="374" spans="1:4">
      <c r="A374" s="4">
        <v>557.26648733210345</v>
      </c>
      <c r="B374" s="3">
        <v>0</v>
      </c>
      <c r="C374" s="3">
        <f t="shared" si="10"/>
        <v>8.7949515698430028E-2</v>
      </c>
      <c r="D374" s="3">
        <f t="shared" si="11"/>
        <v>8.0839702972769975E-2</v>
      </c>
    </row>
    <row r="375" spans="1:4">
      <c r="A375" s="4">
        <v>544.814471154383</v>
      </c>
      <c r="B375" s="3">
        <v>0</v>
      </c>
      <c r="C375" s="3">
        <f t="shared" si="10"/>
        <v>0.13541131983574614</v>
      </c>
      <c r="D375" s="3">
        <f t="shared" si="11"/>
        <v>0.11926190753086324</v>
      </c>
    </row>
    <row r="376" spans="1:4">
      <c r="A376" s="4">
        <v>473.81501192092333</v>
      </c>
      <c r="B376" s="3">
        <v>0</v>
      </c>
      <c r="C376" s="3">
        <f t="shared" si="10"/>
        <v>1.5860004871547435</v>
      </c>
      <c r="D376" s="3">
        <f t="shared" si="11"/>
        <v>0.61330247037182362</v>
      </c>
    </row>
    <row r="377" spans="1:4">
      <c r="A377" s="4">
        <v>480.87270574495187</v>
      </c>
      <c r="B377" s="3">
        <v>0</v>
      </c>
      <c r="C377" s="3">
        <f t="shared" si="10"/>
        <v>1.2418651485911669</v>
      </c>
      <c r="D377" s="3">
        <f t="shared" si="11"/>
        <v>0.55394284057253851</v>
      </c>
    </row>
    <row r="378" spans="1:4">
      <c r="A378" s="4">
        <v>695.88305675855781</v>
      </c>
      <c r="B378" s="3">
        <v>0</v>
      </c>
      <c r="C378" s="3">
        <f t="shared" si="10"/>
        <v>7.2085213263430178E-4</v>
      </c>
      <c r="D378" s="3">
        <f t="shared" si="11"/>
        <v>7.203328791421656E-4</v>
      </c>
    </row>
    <row r="379" spans="1:4">
      <c r="A379" s="4">
        <v>461.06143992318357</v>
      </c>
      <c r="B379" s="3">
        <v>1</v>
      </c>
      <c r="C379" s="3">
        <f t="shared" si="10"/>
        <v>2.4675371649297508</v>
      </c>
      <c r="D379" s="3">
        <f t="shared" si="11"/>
        <v>0.71161087756639541</v>
      </c>
    </row>
    <row r="380" spans="1:4">
      <c r="A380" s="4">
        <v>456.48235769583408</v>
      </c>
      <c r="B380" s="3">
        <v>1</v>
      </c>
      <c r="C380" s="3">
        <f t="shared" si="10"/>
        <v>2.891916556773376</v>
      </c>
      <c r="D380" s="3">
        <f t="shared" si="11"/>
        <v>0.74305718393174958</v>
      </c>
    </row>
    <row r="381" spans="1:4">
      <c r="A381" s="4">
        <v>494.5212787090349</v>
      </c>
      <c r="B381" s="3">
        <v>1</v>
      </c>
      <c r="C381" s="3">
        <f t="shared" si="10"/>
        <v>0.77382533840501588</v>
      </c>
      <c r="D381" s="3">
        <f t="shared" si="11"/>
        <v>0.43624663694387311</v>
      </c>
    </row>
    <row r="382" spans="1:4">
      <c r="A382" s="4">
        <v>469.78064506255845</v>
      </c>
      <c r="B382" s="3">
        <v>1</v>
      </c>
      <c r="C382" s="3">
        <f t="shared" si="10"/>
        <v>1.8240073678455209</v>
      </c>
      <c r="D382" s="3">
        <f t="shared" si="11"/>
        <v>0.64589327514293426</v>
      </c>
    </row>
    <row r="383" spans="1:4">
      <c r="A383" s="4">
        <v>496.23476470346986</v>
      </c>
      <c r="B383" s="3">
        <v>1</v>
      </c>
      <c r="C383" s="3">
        <f t="shared" si="10"/>
        <v>0.72920965835146279</v>
      </c>
      <c r="D383" s="3">
        <f t="shared" si="11"/>
        <v>0.421701125036887</v>
      </c>
    </row>
    <row r="384" spans="1:4">
      <c r="A384" s="4">
        <v>483.14235519929508</v>
      </c>
      <c r="B384" s="3">
        <v>1</v>
      </c>
      <c r="C384" s="3">
        <f t="shared" si="10"/>
        <v>1.1479231413310531</v>
      </c>
      <c r="D384" s="3">
        <f t="shared" si="11"/>
        <v>0.53443399311750661</v>
      </c>
    </row>
    <row r="385" spans="1:4">
      <c r="A385" s="4">
        <v>487.58911185731523</v>
      </c>
      <c r="B385" s="3">
        <v>0</v>
      </c>
      <c r="C385" s="3">
        <f t="shared" si="10"/>
        <v>0.98397135176754358</v>
      </c>
      <c r="D385" s="3">
        <f t="shared" si="11"/>
        <v>0.49596046378941505</v>
      </c>
    </row>
    <row r="386" spans="1:4">
      <c r="A386" s="4">
        <v>516.11662905647893</v>
      </c>
      <c r="B386" s="3">
        <v>0</v>
      </c>
      <c r="C386" s="3">
        <f t="shared" si="10"/>
        <v>0.366100679737067</v>
      </c>
      <c r="D386" s="3">
        <f t="shared" si="11"/>
        <v>0.26798953046969443</v>
      </c>
    </row>
    <row r="387" spans="1:4">
      <c r="A387" s="4">
        <v>513.76887692691196</v>
      </c>
      <c r="B387" s="3">
        <v>0</v>
      </c>
      <c r="C387" s="3">
        <f t="shared" ref="C387:C450" si="12">1/EXP((A387-$I$12)/$I$11)</f>
        <v>0.39713459969782089</v>
      </c>
      <c r="D387" s="3">
        <f t="shared" ref="D387:D450" si="13">C387/(1+C387)</f>
        <v>0.28424934847631367</v>
      </c>
    </row>
    <row r="388" spans="1:4">
      <c r="A388" s="4">
        <v>580.64006651151033</v>
      </c>
      <c r="B388" s="3">
        <v>0</v>
      </c>
      <c r="C388" s="3">
        <f t="shared" si="12"/>
        <v>3.9122448756112919E-2</v>
      </c>
      <c r="D388" s="3">
        <f t="shared" si="13"/>
        <v>3.7649507815892783E-2</v>
      </c>
    </row>
    <row r="389" spans="1:4">
      <c r="A389" s="4">
        <v>531.41842168813457</v>
      </c>
      <c r="B389" s="3">
        <v>0</v>
      </c>
      <c r="C389" s="3">
        <f t="shared" si="12"/>
        <v>0.21541979425081831</v>
      </c>
      <c r="D389" s="3">
        <f t="shared" si="13"/>
        <v>0.17723900439156706</v>
      </c>
    </row>
    <row r="390" spans="1:4">
      <c r="A390" s="4">
        <v>456.71618467184607</v>
      </c>
      <c r="B390" s="3">
        <v>1</v>
      </c>
      <c r="C390" s="3">
        <f t="shared" si="12"/>
        <v>2.8685756727198743</v>
      </c>
      <c r="D390" s="3">
        <f t="shared" si="13"/>
        <v>0.74150693056058758</v>
      </c>
    </row>
    <row r="391" spans="1:4">
      <c r="A391" s="4">
        <v>491.94775122024328</v>
      </c>
      <c r="B391" s="3">
        <v>0</v>
      </c>
      <c r="C391" s="3">
        <f t="shared" si="12"/>
        <v>0.84601564580664645</v>
      </c>
      <c r="D391" s="3">
        <f t="shared" si="13"/>
        <v>0.45829278193195716</v>
      </c>
    </row>
    <row r="392" spans="1:4">
      <c r="A392" s="4">
        <v>524.34671020915494</v>
      </c>
      <c r="B392" s="3">
        <v>1</v>
      </c>
      <c r="C392" s="3">
        <f t="shared" si="12"/>
        <v>0.27524882300093745</v>
      </c>
      <c r="D392" s="3">
        <f t="shared" si="13"/>
        <v>0.2158393076209372</v>
      </c>
    </row>
    <row r="393" spans="1:4">
      <c r="A393" s="4">
        <v>489.95166231937975</v>
      </c>
      <c r="B393" s="3">
        <v>0</v>
      </c>
      <c r="C393" s="3">
        <f t="shared" si="12"/>
        <v>0.90661421965997269</v>
      </c>
      <c r="D393" s="3">
        <f t="shared" si="13"/>
        <v>0.47551004828950616</v>
      </c>
    </row>
    <row r="394" spans="1:4">
      <c r="A394" s="4">
        <v>537.32100598732734</v>
      </c>
      <c r="B394" s="3">
        <v>0</v>
      </c>
      <c r="C394" s="3">
        <f t="shared" si="12"/>
        <v>0.17556698878678784</v>
      </c>
      <c r="D394" s="3">
        <f t="shared" si="13"/>
        <v>0.14934664758490454</v>
      </c>
    </row>
    <row r="395" spans="1:4">
      <c r="A395" s="4">
        <v>476.10778645717198</v>
      </c>
      <c r="B395" s="3">
        <v>1</v>
      </c>
      <c r="C395" s="3">
        <f t="shared" si="12"/>
        <v>1.4648515702475837</v>
      </c>
      <c r="D395" s="3">
        <f t="shared" si="13"/>
        <v>0.59429605738914559</v>
      </c>
    </row>
    <row r="396" spans="1:4">
      <c r="A396" s="4">
        <v>529.30683141790053</v>
      </c>
      <c r="B396" s="3">
        <v>0</v>
      </c>
      <c r="C396" s="3">
        <f t="shared" si="12"/>
        <v>0.2317758632331095</v>
      </c>
      <c r="D396" s="3">
        <f t="shared" si="13"/>
        <v>0.18816399164110484</v>
      </c>
    </row>
    <row r="397" spans="1:4">
      <c r="A397" s="4">
        <v>508.49001347405482</v>
      </c>
      <c r="B397" s="3">
        <v>0</v>
      </c>
      <c r="C397" s="3">
        <f t="shared" si="12"/>
        <v>0.4768618046660667</v>
      </c>
      <c r="D397" s="3">
        <f t="shared" si="13"/>
        <v>0.32288857573501262</v>
      </c>
    </row>
    <row r="398" spans="1:4">
      <c r="A398" s="4">
        <v>504.09485401383068</v>
      </c>
      <c r="B398" s="3">
        <v>0</v>
      </c>
      <c r="C398" s="3">
        <f t="shared" si="12"/>
        <v>0.55532379088412198</v>
      </c>
      <c r="D398" s="3">
        <f t="shared" si="13"/>
        <v>0.35704706257238489</v>
      </c>
    </row>
    <row r="399" spans="1:4">
      <c r="A399" s="4">
        <v>545.02226750516024</v>
      </c>
      <c r="B399" s="3">
        <v>0</v>
      </c>
      <c r="C399" s="3">
        <f t="shared" si="12"/>
        <v>0.13443963490393052</v>
      </c>
      <c r="D399" s="3">
        <f t="shared" si="13"/>
        <v>0.11850752633066763</v>
      </c>
    </row>
    <row r="400" spans="1:4">
      <c r="A400" s="4">
        <v>493.24011045307418</v>
      </c>
      <c r="B400" s="3">
        <v>1</v>
      </c>
      <c r="C400" s="3">
        <f t="shared" si="12"/>
        <v>0.80895888629966739</v>
      </c>
      <c r="D400" s="3">
        <f t="shared" si="13"/>
        <v>0.44719583868179597</v>
      </c>
    </row>
    <row r="401" spans="1:4">
      <c r="A401" s="4">
        <v>574.22974903874638</v>
      </c>
      <c r="B401" s="3">
        <v>0</v>
      </c>
      <c r="C401" s="3">
        <f t="shared" si="12"/>
        <v>4.8855214276713854E-2</v>
      </c>
      <c r="D401" s="3">
        <f t="shared" si="13"/>
        <v>4.6579559897029457E-2</v>
      </c>
    </row>
    <row r="402" spans="1:4">
      <c r="A402" s="4">
        <v>488.38366690404467</v>
      </c>
      <c r="B402" s="3">
        <v>0</v>
      </c>
      <c r="C402" s="3">
        <f t="shared" si="12"/>
        <v>0.95724522591098038</v>
      </c>
      <c r="D402" s="3">
        <f t="shared" si="13"/>
        <v>0.48907781878248802</v>
      </c>
    </row>
    <row r="403" spans="1:4">
      <c r="A403" s="4">
        <v>577.48108565436075</v>
      </c>
      <c r="B403" s="3">
        <v>0</v>
      </c>
      <c r="C403" s="3">
        <f t="shared" si="12"/>
        <v>4.3648912721108997E-2</v>
      </c>
      <c r="D403" s="3">
        <f t="shared" si="13"/>
        <v>4.1823368173980129E-2</v>
      </c>
    </row>
    <row r="404" spans="1:4">
      <c r="A404" s="4">
        <v>613.8756732164527</v>
      </c>
      <c r="B404" s="3">
        <v>0</v>
      </c>
      <c r="C404" s="3">
        <f t="shared" si="12"/>
        <v>1.2364606603431723E-2</v>
      </c>
      <c r="D404" s="3">
        <f t="shared" si="13"/>
        <v>1.2213590363373149E-2</v>
      </c>
    </row>
    <row r="405" spans="1:4">
      <c r="A405" s="4">
        <v>490.22195382918233</v>
      </c>
      <c r="B405" s="3">
        <v>0</v>
      </c>
      <c r="C405" s="3">
        <f t="shared" si="12"/>
        <v>0.89816108402368799</v>
      </c>
      <c r="D405" s="3">
        <f t="shared" si="13"/>
        <v>0.47317432202317738</v>
      </c>
    </row>
    <row r="406" spans="1:4">
      <c r="A406" s="4">
        <v>552.4116010180453</v>
      </c>
      <c r="B406" s="3">
        <v>1</v>
      </c>
      <c r="C406" s="3">
        <f t="shared" si="12"/>
        <v>0.10406549938092727</v>
      </c>
      <c r="D406" s="3">
        <f t="shared" si="13"/>
        <v>9.4256635534104613E-2</v>
      </c>
    </row>
    <row r="407" spans="1:4">
      <c r="A407" s="4">
        <v>564.38524381098887</v>
      </c>
      <c r="B407" s="3">
        <v>0</v>
      </c>
      <c r="C407" s="3">
        <f t="shared" si="12"/>
        <v>6.872037025165359E-2</v>
      </c>
      <c r="D407" s="3">
        <f t="shared" si="13"/>
        <v>6.4301544318343881E-2</v>
      </c>
    </row>
    <row r="408" spans="1:4">
      <c r="A408" s="4">
        <v>499.63379328753859</v>
      </c>
      <c r="B408" s="3">
        <v>0</v>
      </c>
      <c r="C408" s="3">
        <f t="shared" si="12"/>
        <v>0.64817448939735589</v>
      </c>
      <c r="D408" s="3">
        <f t="shared" si="13"/>
        <v>0.39326812395595112</v>
      </c>
    </row>
    <row r="409" spans="1:4">
      <c r="A409" s="4">
        <v>513.20413806409101</v>
      </c>
      <c r="B409" s="3">
        <v>0</v>
      </c>
      <c r="C409" s="3">
        <f t="shared" si="12"/>
        <v>0.40498402537547179</v>
      </c>
      <c r="D409" s="3">
        <f t="shared" si="13"/>
        <v>0.28824813525352561</v>
      </c>
    </row>
    <row r="410" spans="1:4">
      <c r="A410" s="4">
        <v>527.99753264695619</v>
      </c>
      <c r="B410" s="3">
        <v>0</v>
      </c>
      <c r="C410" s="3">
        <f t="shared" si="12"/>
        <v>0.24253538942668237</v>
      </c>
      <c r="D410" s="3">
        <f t="shared" si="13"/>
        <v>0.195193948993751</v>
      </c>
    </row>
    <row r="411" spans="1:4">
      <c r="A411" s="4">
        <v>493.37796740139214</v>
      </c>
      <c r="B411" s="3">
        <v>0</v>
      </c>
      <c r="C411" s="3">
        <f t="shared" si="12"/>
        <v>0.80510309506221311</v>
      </c>
      <c r="D411" s="3">
        <f t="shared" si="13"/>
        <v>0.44601502111682167</v>
      </c>
    </row>
    <row r="412" spans="1:4">
      <c r="A412" s="4">
        <v>371.72284747579522</v>
      </c>
      <c r="B412" s="3">
        <v>1</v>
      </c>
      <c r="C412" s="3">
        <f t="shared" si="12"/>
        <v>54.568687405048365</v>
      </c>
      <c r="D412" s="3">
        <f t="shared" si="13"/>
        <v>0.98200425371377131</v>
      </c>
    </row>
    <row r="413" spans="1:4">
      <c r="A413" s="4">
        <v>472.25657436487035</v>
      </c>
      <c r="B413" s="3">
        <v>0</v>
      </c>
      <c r="C413" s="3">
        <f t="shared" si="12"/>
        <v>1.6740180595568157</v>
      </c>
      <c r="D413" s="3">
        <f t="shared" si="13"/>
        <v>0.62603094753752819</v>
      </c>
    </row>
    <row r="414" spans="1:4">
      <c r="A414" s="4">
        <v>352.6203746639975</v>
      </c>
      <c r="B414" s="3">
        <v>1</v>
      </c>
      <c r="C414" s="3">
        <f t="shared" si="12"/>
        <v>105.79481239652587</v>
      </c>
      <c r="D414" s="3">
        <f t="shared" si="13"/>
        <v>0.99063624929376692</v>
      </c>
    </row>
    <row r="415" spans="1:4">
      <c r="A415" s="4">
        <v>534.61721218468995</v>
      </c>
      <c r="B415" s="3">
        <v>1</v>
      </c>
      <c r="C415" s="3">
        <f t="shared" si="12"/>
        <v>0.19281419888244181</v>
      </c>
      <c r="D415" s="3">
        <f t="shared" si="13"/>
        <v>0.16164646519390122</v>
      </c>
    </row>
    <row r="416" spans="1:4">
      <c r="A416" s="4">
        <v>611.80321532959294</v>
      </c>
      <c r="B416" s="3">
        <v>0</v>
      </c>
      <c r="C416" s="3">
        <f t="shared" si="12"/>
        <v>1.328537760465227E-2</v>
      </c>
      <c r="D416" s="3">
        <f t="shared" si="13"/>
        <v>1.3111190488170402E-2</v>
      </c>
    </row>
    <row r="417" spans="1:4">
      <c r="A417" s="4">
        <v>566.36519823203594</v>
      </c>
      <c r="B417" s="3">
        <v>1</v>
      </c>
      <c r="C417" s="3">
        <f t="shared" si="12"/>
        <v>6.4162932865772779E-2</v>
      </c>
      <c r="D417" s="3">
        <f t="shared" si="13"/>
        <v>6.0294275325849862E-2</v>
      </c>
    </row>
    <row r="418" spans="1:4">
      <c r="A418" s="4">
        <v>550.39903550649149</v>
      </c>
      <c r="B418" s="3">
        <v>0</v>
      </c>
      <c r="C418" s="3">
        <f t="shared" si="12"/>
        <v>0.11158322311553169</v>
      </c>
      <c r="D418" s="3">
        <f t="shared" si="13"/>
        <v>0.10038224830596815</v>
      </c>
    </row>
    <row r="419" spans="1:4">
      <c r="A419" s="4">
        <v>596.04795221100301</v>
      </c>
      <c r="B419" s="3">
        <v>1</v>
      </c>
      <c r="C419" s="3">
        <f t="shared" si="12"/>
        <v>2.2935818441452552E-2</v>
      </c>
      <c r="D419" s="3">
        <f t="shared" si="13"/>
        <v>2.2421561575972204E-2</v>
      </c>
    </row>
    <row r="420" spans="1:4">
      <c r="A420" s="4">
        <v>509.03661074699818</v>
      </c>
      <c r="B420" s="3">
        <v>0</v>
      </c>
      <c r="C420" s="3">
        <f t="shared" si="12"/>
        <v>0.46791334255832628</v>
      </c>
      <c r="D420" s="3">
        <f t="shared" si="13"/>
        <v>0.31876087572229023</v>
      </c>
    </row>
    <row r="421" spans="1:4">
      <c r="A421" s="4">
        <v>454.67120693027522</v>
      </c>
      <c r="B421" s="3">
        <v>0</v>
      </c>
      <c r="C421" s="3">
        <f t="shared" si="12"/>
        <v>3.079259521842066</v>
      </c>
      <c r="D421" s="3">
        <f t="shared" si="13"/>
        <v>0.7548574699291426</v>
      </c>
    </row>
    <row r="422" spans="1:4">
      <c r="A422" s="4">
        <v>540.93047516375782</v>
      </c>
      <c r="B422" s="3">
        <v>0</v>
      </c>
      <c r="C422" s="3">
        <f t="shared" si="12"/>
        <v>0.15492265671027217</v>
      </c>
      <c r="D422" s="3">
        <f t="shared" si="13"/>
        <v>0.13414115292495868</v>
      </c>
    </row>
    <row r="423" spans="1:4">
      <c r="A423" s="4">
        <v>498.64618661672142</v>
      </c>
      <c r="B423" s="3">
        <v>0</v>
      </c>
      <c r="C423" s="3">
        <f t="shared" si="12"/>
        <v>0.67074415345267557</v>
      </c>
      <c r="D423" s="3">
        <f t="shared" si="13"/>
        <v>0.40146431281327521</v>
      </c>
    </row>
    <row r="424" spans="1:4">
      <c r="A424" s="4">
        <v>524.62447980242723</v>
      </c>
      <c r="B424" s="3">
        <v>1</v>
      </c>
      <c r="C424" s="3">
        <f t="shared" si="12"/>
        <v>0.27261178194506863</v>
      </c>
      <c r="D424" s="3">
        <f t="shared" si="13"/>
        <v>0.21421440993451035</v>
      </c>
    </row>
    <row r="425" spans="1:4">
      <c r="A425" s="4">
        <v>527.59066779590853</v>
      </c>
      <c r="B425" s="3">
        <v>0</v>
      </c>
      <c r="C425" s="3">
        <f t="shared" si="12"/>
        <v>0.24597957320402619</v>
      </c>
      <c r="D425" s="3">
        <f t="shared" si="13"/>
        <v>0.19741862426483586</v>
      </c>
    </row>
    <row r="426" spans="1:4">
      <c r="A426" s="4">
        <v>533.25538568694014</v>
      </c>
      <c r="B426" s="3">
        <v>0</v>
      </c>
      <c r="C426" s="3">
        <f t="shared" si="12"/>
        <v>0.20213268435031079</v>
      </c>
      <c r="D426" s="3">
        <f t="shared" si="13"/>
        <v>0.16814506999246329</v>
      </c>
    </row>
    <row r="427" spans="1:4">
      <c r="A427" s="4">
        <v>501.24681901118646</v>
      </c>
      <c r="B427" s="3">
        <v>0</v>
      </c>
      <c r="C427" s="3">
        <f t="shared" si="12"/>
        <v>0.61293366859332854</v>
      </c>
      <c r="D427" s="3">
        <f t="shared" si="13"/>
        <v>0.38001170198640599</v>
      </c>
    </row>
    <row r="428" spans="1:4">
      <c r="A428" s="4">
        <v>504.37919442255895</v>
      </c>
      <c r="B428" s="3">
        <v>0</v>
      </c>
      <c r="C428" s="3">
        <f t="shared" si="12"/>
        <v>0.5498782351049426</v>
      </c>
      <c r="D428" s="3">
        <f t="shared" si="13"/>
        <v>0.35478802311699681</v>
      </c>
    </row>
    <row r="429" spans="1:4">
      <c r="A429" s="4">
        <v>516.33355300613323</v>
      </c>
      <c r="B429" s="3">
        <v>1</v>
      </c>
      <c r="C429" s="3">
        <f t="shared" si="12"/>
        <v>0.3633586509413288</v>
      </c>
      <c r="D429" s="3">
        <f t="shared" si="13"/>
        <v>0.2665172885289197</v>
      </c>
    </row>
    <row r="430" spans="1:4">
      <c r="A430" s="4">
        <v>517.71146002558714</v>
      </c>
      <c r="B430" s="3">
        <v>0</v>
      </c>
      <c r="C430" s="3">
        <f t="shared" si="12"/>
        <v>0.34641440037200361</v>
      </c>
      <c r="D430" s="3">
        <f t="shared" si="13"/>
        <v>0.25728661270727055</v>
      </c>
    </row>
    <row r="431" spans="1:4">
      <c r="A431" s="4">
        <v>634.96910328413685</v>
      </c>
      <c r="B431" s="3">
        <v>0</v>
      </c>
      <c r="C431" s="3">
        <f t="shared" si="12"/>
        <v>5.9524059915387513E-3</v>
      </c>
      <c r="D431" s="3">
        <f t="shared" si="13"/>
        <v>5.9171845070260885E-3</v>
      </c>
    </row>
    <row r="432" spans="1:4">
      <c r="A432" s="4">
        <v>501.1416050255188</v>
      </c>
      <c r="B432" s="3">
        <v>0</v>
      </c>
      <c r="C432" s="3">
        <f t="shared" si="12"/>
        <v>0.61517277364976608</v>
      </c>
      <c r="D432" s="3">
        <f t="shared" si="13"/>
        <v>0.38087118832474826</v>
      </c>
    </row>
    <row r="433" spans="1:4">
      <c r="A433" s="4">
        <v>572.86122135101311</v>
      </c>
      <c r="B433" s="3">
        <v>1</v>
      </c>
      <c r="C433" s="3">
        <f t="shared" si="12"/>
        <v>5.1228225977936116E-2</v>
      </c>
      <c r="D433" s="3">
        <f t="shared" si="13"/>
        <v>4.8731783177035172E-2</v>
      </c>
    </row>
    <row r="434" spans="1:4">
      <c r="A434" s="4">
        <v>474.81617697060113</v>
      </c>
      <c r="B434" s="3">
        <v>0</v>
      </c>
      <c r="C434" s="3">
        <f t="shared" si="12"/>
        <v>1.53191363207491</v>
      </c>
      <c r="D434" s="3">
        <f t="shared" si="13"/>
        <v>0.60504182001638918</v>
      </c>
    </row>
    <row r="435" spans="1:4">
      <c r="A435" s="4">
        <v>496.78656760817188</v>
      </c>
      <c r="B435" s="3">
        <v>1</v>
      </c>
      <c r="C435" s="3">
        <f t="shared" si="12"/>
        <v>0.7153967303752059</v>
      </c>
      <c r="D435" s="3">
        <f t="shared" si="13"/>
        <v>0.41704447589726279</v>
      </c>
    </row>
    <row r="436" spans="1:4">
      <c r="A436" s="4">
        <v>494.11720390314719</v>
      </c>
      <c r="B436" s="3">
        <v>0</v>
      </c>
      <c r="C436" s="3">
        <f t="shared" si="12"/>
        <v>0.78473835208047693</v>
      </c>
      <c r="D436" s="3">
        <f t="shared" si="13"/>
        <v>0.43969377985613645</v>
      </c>
    </row>
    <row r="437" spans="1:4">
      <c r="A437" s="4">
        <v>478.65585312343512</v>
      </c>
      <c r="B437" s="3">
        <v>1</v>
      </c>
      <c r="C437" s="3">
        <f t="shared" si="12"/>
        <v>1.3410389626766051</v>
      </c>
      <c r="D437" s="3">
        <f t="shared" si="13"/>
        <v>0.57283923251894131</v>
      </c>
    </row>
    <row r="438" spans="1:4">
      <c r="A438" s="4">
        <v>523.23657130395236</v>
      </c>
      <c r="B438" s="3">
        <v>0</v>
      </c>
      <c r="C438" s="3">
        <f t="shared" si="12"/>
        <v>0.28604524056189906</v>
      </c>
      <c r="D438" s="3">
        <f t="shared" si="13"/>
        <v>0.22242237795376479</v>
      </c>
    </row>
    <row r="439" spans="1:4">
      <c r="A439" s="4">
        <v>544.53339633124199</v>
      </c>
      <c r="B439" s="3">
        <v>0</v>
      </c>
      <c r="C439" s="3">
        <f t="shared" si="12"/>
        <v>0.13673684933886959</v>
      </c>
      <c r="D439" s="3">
        <f t="shared" si="13"/>
        <v>0.12028892123836422</v>
      </c>
    </row>
    <row r="440" spans="1:4">
      <c r="A440" s="4">
        <v>539.23916160064584</v>
      </c>
      <c r="B440" s="3">
        <v>0</v>
      </c>
      <c r="C440" s="3">
        <f t="shared" si="12"/>
        <v>0.16427510053938596</v>
      </c>
      <c r="D440" s="3">
        <f t="shared" si="13"/>
        <v>0.14109646462702888</v>
      </c>
    </row>
    <row r="441" spans="1:4">
      <c r="A441" s="4">
        <v>485.87551417631875</v>
      </c>
      <c r="B441" s="3">
        <v>1</v>
      </c>
      <c r="C441" s="3">
        <f t="shared" si="12"/>
        <v>1.0441783139187626</v>
      </c>
      <c r="D441" s="3">
        <f t="shared" si="13"/>
        <v>0.51080588557709317</v>
      </c>
    </row>
    <row r="442" spans="1:4">
      <c r="A442" s="4">
        <v>447.29421980337651</v>
      </c>
      <c r="B442" s="3">
        <v>1</v>
      </c>
      <c r="C442" s="3">
        <f t="shared" si="12"/>
        <v>3.9763171213184547</v>
      </c>
      <c r="D442" s="3">
        <f t="shared" si="13"/>
        <v>0.79904817646849358</v>
      </c>
    </row>
    <row r="443" spans="1:4">
      <c r="A443" s="4">
        <v>507.81029181313761</v>
      </c>
      <c r="B443" s="3">
        <v>1</v>
      </c>
      <c r="C443" s="3">
        <f t="shared" si="12"/>
        <v>0.48822877091971983</v>
      </c>
      <c r="D443" s="3">
        <f t="shared" si="13"/>
        <v>0.32806029587641705</v>
      </c>
    </row>
    <row r="444" spans="1:4">
      <c r="A444" s="4">
        <v>527.14931598665453</v>
      </c>
      <c r="B444" s="3">
        <v>0</v>
      </c>
      <c r="C444" s="3">
        <f t="shared" si="12"/>
        <v>0.24977102167058401</v>
      </c>
      <c r="D444" s="3">
        <f t="shared" si="13"/>
        <v>0.19985342701954481</v>
      </c>
    </row>
    <row r="445" spans="1:4">
      <c r="A445" s="4">
        <v>428.57063425456579</v>
      </c>
      <c r="B445" s="3">
        <v>1</v>
      </c>
      <c r="C445" s="3">
        <f t="shared" si="12"/>
        <v>7.6085002113275371</v>
      </c>
      <c r="D445" s="3">
        <f t="shared" si="13"/>
        <v>0.88383574659333275</v>
      </c>
    </row>
    <row r="446" spans="1:4">
      <c r="A446" s="4">
        <v>502.59545622669054</v>
      </c>
      <c r="B446" s="3">
        <v>1</v>
      </c>
      <c r="C446" s="3">
        <f t="shared" si="12"/>
        <v>0.58494423509477012</v>
      </c>
      <c r="D446" s="3">
        <f t="shared" si="13"/>
        <v>0.36906297530385607</v>
      </c>
    </row>
    <row r="447" spans="1:4">
      <c r="A447" s="4">
        <v>337.70547092697598</v>
      </c>
      <c r="B447" s="3">
        <v>1</v>
      </c>
      <c r="C447" s="3">
        <f t="shared" si="12"/>
        <v>177.40099164387053</v>
      </c>
      <c r="D447" s="3">
        <f t="shared" si="13"/>
        <v>0.9943946499916535</v>
      </c>
    </row>
    <row r="448" spans="1:4">
      <c r="A448" s="4">
        <v>476.38631950349981</v>
      </c>
      <c r="B448" s="3">
        <v>1</v>
      </c>
      <c r="C448" s="3">
        <f t="shared" si="12"/>
        <v>1.4507790678411738</v>
      </c>
      <c r="D448" s="3">
        <f t="shared" si="13"/>
        <v>0.59196648399609786</v>
      </c>
    </row>
    <row r="449" spans="1:4">
      <c r="A449" s="4">
        <v>468.20986288654581</v>
      </c>
      <c r="B449" s="3">
        <v>0</v>
      </c>
      <c r="C449" s="3">
        <f t="shared" si="12"/>
        <v>1.9260573561438343</v>
      </c>
      <c r="D449" s="3">
        <f t="shared" si="13"/>
        <v>0.65824319953937238</v>
      </c>
    </row>
    <row r="450" spans="1:4">
      <c r="A450" s="4">
        <v>527.56732155356656</v>
      </c>
      <c r="B450" s="3">
        <v>0</v>
      </c>
      <c r="C450" s="3">
        <f t="shared" si="12"/>
        <v>0.24617868051550634</v>
      </c>
      <c r="D450" s="3">
        <f t="shared" si="13"/>
        <v>0.19754685613275752</v>
      </c>
    </row>
    <row r="451" spans="1:4">
      <c r="A451" s="4">
        <v>453.46814210812744</v>
      </c>
      <c r="B451" s="3">
        <v>1</v>
      </c>
      <c r="C451" s="3">
        <f t="shared" ref="C451:C514" si="14">1/EXP((A451-$I$12)/$I$11)</f>
        <v>3.2103636026153914</v>
      </c>
      <c r="D451" s="3">
        <f t="shared" ref="D451:D514" si="15">C451/(1+C451)</f>
        <v>0.7624908216053311</v>
      </c>
    </row>
    <row r="452" spans="1:4">
      <c r="A452" s="4">
        <v>464.12639348535504</v>
      </c>
      <c r="B452" s="3">
        <v>1</v>
      </c>
      <c r="C452" s="3">
        <f t="shared" si="14"/>
        <v>2.2188684483283643</v>
      </c>
      <c r="D452" s="3">
        <f t="shared" si="15"/>
        <v>0.68933182077716659</v>
      </c>
    </row>
    <row r="453" spans="1:4">
      <c r="A453" s="4">
        <v>476.25627373537918</v>
      </c>
      <c r="B453" s="3">
        <v>0</v>
      </c>
      <c r="C453" s="3">
        <f t="shared" si="14"/>
        <v>1.4573325486190754</v>
      </c>
      <c r="D453" s="3">
        <f t="shared" si="15"/>
        <v>0.59305467200116613</v>
      </c>
    </row>
    <row r="454" spans="1:4">
      <c r="A454" s="4">
        <v>520.5871873595745</v>
      </c>
      <c r="B454" s="3">
        <v>0</v>
      </c>
      <c r="C454" s="3">
        <f t="shared" si="14"/>
        <v>0.31355369855328474</v>
      </c>
      <c r="D454" s="3">
        <f t="shared" si="15"/>
        <v>0.23870641824435876</v>
      </c>
    </row>
    <row r="455" spans="1:4">
      <c r="A455" s="4">
        <v>359.96897162682978</v>
      </c>
      <c r="B455" s="3">
        <v>1</v>
      </c>
      <c r="C455" s="3">
        <f t="shared" si="14"/>
        <v>82.008140994762542</v>
      </c>
      <c r="D455" s="3">
        <f t="shared" si="15"/>
        <v>0.98795298885126104</v>
      </c>
    </row>
    <row r="456" spans="1:4">
      <c r="A456" s="4">
        <v>552.04748380621436</v>
      </c>
      <c r="B456" s="3">
        <v>0</v>
      </c>
      <c r="C456" s="3">
        <f t="shared" si="14"/>
        <v>0.10538705846198064</v>
      </c>
      <c r="D456" s="3">
        <f t="shared" si="15"/>
        <v>9.5339508143522725E-2</v>
      </c>
    </row>
    <row r="457" spans="1:4">
      <c r="A457" s="4">
        <v>544.61499319268012</v>
      </c>
      <c r="B457" s="3">
        <v>0</v>
      </c>
      <c r="C457" s="3">
        <f t="shared" si="14"/>
        <v>0.13635071310578589</v>
      </c>
      <c r="D457" s="3">
        <f t="shared" si="15"/>
        <v>0.11998999211530625</v>
      </c>
    </row>
    <row r="458" spans="1:4">
      <c r="A458" s="4">
        <v>529.22752141790022</v>
      </c>
      <c r="B458" s="3">
        <v>1</v>
      </c>
      <c r="C458" s="3">
        <f t="shared" si="14"/>
        <v>0.23241381614848325</v>
      </c>
      <c r="D458" s="3">
        <f t="shared" si="15"/>
        <v>0.18858423453480797</v>
      </c>
    </row>
    <row r="459" spans="1:4">
      <c r="A459" s="4">
        <v>432.44642242683568</v>
      </c>
      <c r="B459" s="3">
        <v>1</v>
      </c>
      <c r="C459" s="3">
        <f t="shared" si="14"/>
        <v>6.6521591684306172</v>
      </c>
      <c r="D459" s="3">
        <f t="shared" si="15"/>
        <v>0.86931793001306712</v>
      </c>
    </row>
    <row r="460" spans="1:4">
      <c r="A460" s="4">
        <v>418.93984869694924</v>
      </c>
      <c r="B460" s="3">
        <v>1</v>
      </c>
      <c r="C460" s="3">
        <f t="shared" si="14"/>
        <v>10.623235856029154</v>
      </c>
      <c r="D460" s="3">
        <f t="shared" si="15"/>
        <v>0.91396543850727385</v>
      </c>
    </row>
    <row r="461" spans="1:4">
      <c r="A461" s="4">
        <v>464.82290960271126</v>
      </c>
      <c r="B461" s="3">
        <v>0</v>
      </c>
      <c r="C461" s="3">
        <f t="shared" si="14"/>
        <v>2.1659475839799129</v>
      </c>
      <c r="D461" s="3">
        <f t="shared" si="15"/>
        <v>0.68413880095168855</v>
      </c>
    </row>
    <row r="462" spans="1:4">
      <c r="A462" s="4">
        <v>674.82286001045509</v>
      </c>
      <c r="B462" s="3">
        <v>0</v>
      </c>
      <c r="C462" s="3">
        <f t="shared" si="14"/>
        <v>1.4956629459676337E-3</v>
      </c>
      <c r="D462" s="3">
        <f t="shared" si="15"/>
        <v>1.4934292791324122E-3</v>
      </c>
    </row>
    <row r="463" spans="1:4">
      <c r="A463" s="4">
        <v>668.92758073047014</v>
      </c>
      <c r="B463" s="3">
        <v>0</v>
      </c>
      <c r="C463" s="3">
        <f t="shared" si="14"/>
        <v>1.8347062028454921E-3</v>
      </c>
      <c r="D463" s="3">
        <f t="shared" si="15"/>
        <v>1.8313462205750456E-3</v>
      </c>
    </row>
    <row r="464" spans="1:4">
      <c r="A464" s="4">
        <v>498.61280244886098</v>
      </c>
      <c r="B464" s="3">
        <v>0</v>
      </c>
      <c r="C464" s="3">
        <f t="shared" si="14"/>
        <v>0.67152065831892416</v>
      </c>
      <c r="D464" s="3">
        <f t="shared" si="15"/>
        <v>0.40174236254685808</v>
      </c>
    </row>
    <row r="465" spans="1:4">
      <c r="A465" s="4">
        <v>465.58152277548459</v>
      </c>
      <c r="B465" s="3">
        <v>1</v>
      </c>
      <c r="C465" s="3">
        <f t="shared" si="14"/>
        <v>2.109743592029385</v>
      </c>
      <c r="D465" s="3">
        <f t="shared" si="15"/>
        <v>0.67843007939204059</v>
      </c>
    </row>
    <row r="466" spans="1:4">
      <c r="A466" s="4">
        <v>525.89986907630657</v>
      </c>
      <c r="B466" s="3">
        <v>0</v>
      </c>
      <c r="C466" s="3">
        <f t="shared" si="14"/>
        <v>0.26082432984858295</v>
      </c>
      <c r="D466" s="3">
        <f t="shared" si="15"/>
        <v>0.20686809706464523</v>
      </c>
    </row>
    <row r="467" spans="1:4">
      <c r="A467" s="4">
        <v>542.11857426733104</v>
      </c>
      <c r="B467" s="3">
        <v>0</v>
      </c>
      <c r="C467" s="3">
        <f t="shared" si="14"/>
        <v>0.14867305395077055</v>
      </c>
      <c r="D467" s="3">
        <f t="shared" si="15"/>
        <v>0.12943026167404317</v>
      </c>
    </row>
    <row r="468" spans="1:4">
      <c r="A468" s="4">
        <v>516.27360926587528</v>
      </c>
      <c r="B468" s="3">
        <v>1</v>
      </c>
      <c r="C468" s="3">
        <f t="shared" si="14"/>
        <v>0.36411431019895624</v>
      </c>
      <c r="D468" s="3">
        <f t="shared" si="15"/>
        <v>0.26692360565138429</v>
      </c>
    </row>
    <row r="469" spans="1:4">
      <c r="A469" s="4">
        <v>611.0190624057617</v>
      </c>
      <c r="B469" s="3">
        <v>0</v>
      </c>
      <c r="C469" s="3">
        <f t="shared" si="14"/>
        <v>1.3651380766984807E-2</v>
      </c>
      <c r="D469" s="3">
        <f t="shared" si="15"/>
        <v>1.3467530381752565E-2</v>
      </c>
    </row>
    <row r="470" spans="1:4">
      <c r="A470" s="4">
        <v>623.81948077069285</v>
      </c>
      <c r="B470" s="3">
        <v>0</v>
      </c>
      <c r="C470" s="3">
        <f t="shared" si="14"/>
        <v>8.7601407890070763E-3</v>
      </c>
      <c r="D470" s="3">
        <f t="shared" si="15"/>
        <v>8.6840671382547759E-3</v>
      </c>
    </row>
    <row r="471" spans="1:4">
      <c r="A471" s="4">
        <v>561.9823120105749</v>
      </c>
      <c r="B471" s="3">
        <v>0</v>
      </c>
      <c r="C471" s="3">
        <f t="shared" si="14"/>
        <v>7.4688410706989478E-2</v>
      </c>
      <c r="D471" s="3">
        <f t="shared" si="15"/>
        <v>6.9497735309023492E-2</v>
      </c>
    </row>
    <row r="472" spans="1:4">
      <c r="A472" s="4">
        <v>539.48364329324295</v>
      </c>
      <c r="B472" s="3">
        <v>0</v>
      </c>
      <c r="C472" s="3">
        <f t="shared" si="14"/>
        <v>0.16288906316315963</v>
      </c>
      <c r="D472" s="3">
        <f t="shared" si="15"/>
        <v>0.14007274496166228</v>
      </c>
    </row>
    <row r="473" spans="1:4">
      <c r="A473" s="4">
        <v>519.58815385700234</v>
      </c>
      <c r="B473" s="3">
        <v>0</v>
      </c>
      <c r="C473" s="3">
        <f t="shared" si="14"/>
        <v>0.32460027277949238</v>
      </c>
      <c r="D473" s="3">
        <f t="shared" si="15"/>
        <v>0.2450552664452976</v>
      </c>
    </row>
    <row r="474" spans="1:4">
      <c r="A474" s="4">
        <v>529.61097086312384</v>
      </c>
      <c r="B474" s="3">
        <v>0</v>
      </c>
      <c r="C474" s="3">
        <f t="shared" si="14"/>
        <v>0.22934562104842102</v>
      </c>
      <c r="D474" s="3">
        <f t="shared" si="15"/>
        <v>0.18655910683020818</v>
      </c>
    </row>
    <row r="475" spans="1:4">
      <c r="A475" s="4">
        <v>493.44869331044339</v>
      </c>
      <c r="B475" s="3">
        <v>0</v>
      </c>
      <c r="C475" s="3">
        <f t="shared" si="14"/>
        <v>0.80313206456964037</v>
      </c>
      <c r="D475" s="3">
        <f t="shared" si="15"/>
        <v>0.44540945189243614</v>
      </c>
    </row>
    <row r="476" spans="1:4">
      <c r="A476" s="4">
        <v>415.55274314613951</v>
      </c>
      <c r="B476" s="3">
        <v>1</v>
      </c>
      <c r="C476" s="3">
        <f t="shared" si="14"/>
        <v>11.946421734396823</v>
      </c>
      <c r="D476" s="3">
        <f t="shared" si="15"/>
        <v>0.9227585798983251</v>
      </c>
    </row>
    <row r="477" spans="1:4">
      <c r="A477" s="4">
        <v>528.35998699374215</v>
      </c>
      <c r="B477" s="3">
        <v>1</v>
      </c>
      <c r="C477" s="3">
        <f t="shared" si="14"/>
        <v>0.23950778584794574</v>
      </c>
      <c r="D477" s="3">
        <f t="shared" si="15"/>
        <v>0.19322814151110698</v>
      </c>
    </row>
    <row r="478" spans="1:4">
      <c r="A478" s="4">
        <v>483.95540516571987</v>
      </c>
      <c r="B478" s="3">
        <v>1</v>
      </c>
      <c r="C478" s="3">
        <f t="shared" si="14"/>
        <v>1.1160282541774831</v>
      </c>
      <c r="D478" s="3">
        <f t="shared" si="15"/>
        <v>0.52741651817465551</v>
      </c>
    </row>
    <row r="479" spans="1:4">
      <c r="A479" s="4">
        <v>503.83534609525253</v>
      </c>
      <c r="B479" s="3">
        <v>0</v>
      </c>
      <c r="C479" s="3">
        <f t="shared" si="14"/>
        <v>0.56034082223468862</v>
      </c>
      <c r="D479" s="3">
        <f t="shared" si="15"/>
        <v>0.35911437696809073</v>
      </c>
    </row>
    <row r="480" spans="1:4">
      <c r="A480" s="4">
        <v>480.35617646219782</v>
      </c>
      <c r="B480" s="3">
        <v>0</v>
      </c>
      <c r="C480" s="3">
        <f t="shared" si="14"/>
        <v>1.2642966282024923</v>
      </c>
      <c r="D480" s="3">
        <f t="shared" si="15"/>
        <v>0.55836175015909983</v>
      </c>
    </row>
    <row r="481" spans="1:4">
      <c r="A481" s="4">
        <v>595.24288534137145</v>
      </c>
      <c r="B481" s="3">
        <v>0</v>
      </c>
      <c r="C481" s="3">
        <f t="shared" si="14"/>
        <v>2.3584773289786642E-2</v>
      </c>
      <c r="D481" s="3">
        <f t="shared" si="15"/>
        <v>2.3041348313521236E-2</v>
      </c>
    </row>
    <row r="482" spans="1:4">
      <c r="A482" s="4">
        <v>500.15898822987833</v>
      </c>
      <c r="B482" s="3">
        <v>0</v>
      </c>
      <c r="C482" s="3">
        <f t="shared" si="14"/>
        <v>0.63648322602232466</v>
      </c>
      <c r="D482" s="3">
        <f t="shared" si="15"/>
        <v>0.38893354719521084</v>
      </c>
    </row>
    <row r="483" spans="1:4">
      <c r="A483" s="4">
        <v>505.87082217788867</v>
      </c>
      <c r="B483" s="3">
        <v>0</v>
      </c>
      <c r="C483" s="3">
        <f t="shared" si="14"/>
        <v>0.52217406196761462</v>
      </c>
      <c r="D483" s="3">
        <f t="shared" si="15"/>
        <v>0.34304490860436448</v>
      </c>
    </row>
    <row r="484" spans="1:4">
      <c r="A484" s="4">
        <v>418.10394109740912</v>
      </c>
      <c r="B484" s="3">
        <v>0</v>
      </c>
      <c r="C484" s="3">
        <f t="shared" si="14"/>
        <v>10.935496018562471</v>
      </c>
      <c r="D484" s="3">
        <f t="shared" si="15"/>
        <v>0.91621630148887256</v>
      </c>
    </row>
    <row r="485" spans="1:4">
      <c r="A485" s="4">
        <v>511.82122716417246</v>
      </c>
      <c r="B485" s="3">
        <v>0</v>
      </c>
      <c r="C485" s="3">
        <f t="shared" si="14"/>
        <v>0.42486678059951938</v>
      </c>
      <c r="D485" s="3">
        <f t="shared" si="15"/>
        <v>0.29818000277945611</v>
      </c>
    </row>
    <row r="486" spans="1:4">
      <c r="A486" s="4">
        <v>587.10720288809409</v>
      </c>
      <c r="B486" s="3">
        <v>0</v>
      </c>
      <c r="C486" s="3">
        <f t="shared" si="14"/>
        <v>3.1266979478486216E-2</v>
      </c>
      <c r="D486" s="3">
        <f t="shared" si="15"/>
        <v>3.0318996051146709E-2</v>
      </c>
    </row>
    <row r="487" spans="1:4">
      <c r="A487" s="4">
        <v>483.74030586119562</v>
      </c>
      <c r="B487" s="3">
        <v>0</v>
      </c>
      <c r="C487" s="3">
        <f t="shared" si="14"/>
        <v>1.1243790804799605</v>
      </c>
      <c r="D487" s="3">
        <f t="shared" si="15"/>
        <v>0.52927421984683154</v>
      </c>
    </row>
    <row r="488" spans="1:4">
      <c r="A488" s="4">
        <v>341.6715619573672</v>
      </c>
      <c r="B488" s="3">
        <v>1</v>
      </c>
      <c r="C488" s="3">
        <f t="shared" si="14"/>
        <v>154.61813298479086</v>
      </c>
      <c r="D488" s="3">
        <f t="shared" si="15"/>
        <v>0.99357401363954334</v>
      </c>
    </row>
    <row r="489" spans="1:4">
      <c r="A489" s="4">
        <v>567.04692432054401</v>
      </c>
      <c r="B489" s="3">
        <v>0</v>
      </c>
      <c r="C489" s="3">
        <f t="shared" si="14"/>
        <v>6.2664734952060888E-2</v>
      </c>
      <c r="D489" s="3">
        <f t="shared" si="15"/>
        <v>5.8969431177075649E-2</v>
      </c>
    </row>
    <row r="490" spans="1:4">
      <c r="A490" s="4">
        <v>469.39013797866886</v>
      </c>
      <c r="B490" s="3">
        <v>1</v>
      </c>
      <c r="C490" s="3">
        <f t="shared" si="14"/>
        <v>1.8488611875370984</v>
      </c>
      <c r="D490" s="3">
        <f t="shared" si="15"/>
        <v>0.64898254629790464</v>
      </c>
    </row>
    <row r="491" spans="1:4">
      <c r="A491" s="4">
        <v>710.59194809093788</v>
      </c>
      <c r="B491" s="3">
        <v>0</v>
      </c>
      <c r="C491" s="3">
        <f t="shared" si="14"/>
        <v>4.3296751493480728E-4</v>
      </c>
      <c r="D491" s="3">
        <f t="shared" si="15"/>
        <v>4.3278013519515868E-4</v>
      </c>
    </row>
    <row r="492" spans="1:4">
      <c r="A492" s="4">
        <v>583.05507917283205</v>
      </c>
      <c r="B492" s="3">
        <v>0</v>
      </c>
      <c r="C492" s="3">
        <f t="shared" si="14"/>
        <v>3.5981268311588002E-2</v>
      </c>
      <c r="D492" s="3">
        <f t="shared" si="15"/>
        <v>3.4731581942817571E-2</v>
      </c>
    </row>
    <row r="493" spans="1:4">
      <c r="A493" s="4">
        <v>488.57839692320499</v>
      </c>
      <c r="B493" s="3">
        <v>0</v>
      </c>
      <c r="C493" s="3">
        <f t="shared" si="14"/>
        <v>0.95080669306172627</v>
      </c>
      <c r="D493" s="3">
        <f t="shared" si="15"/>
        <v>0.48739154752922587</v>
      </c>
    </row>
    <row r="494" spans="1:4">
      <c r="A494" s="4">
        <v>542.51695092450996</v>
      </c>
      <c r="B494" s="3">
        <v>0</v>
      </c>
      <c r="C494" s="3">
        <f t="shared" si="14"/>
        <v>0.14663447762043977</v>
      </c>
      <c r="D494" s="3">
        <f t="shared" si="15"/>
        <v>0.12788249479881666</v>
      </c>
    </row>
    <row r="495" spans="1:4">
      <c r="A495" s="4">
        <v>471.11952564498984</v>
      </c>
      <c r="B495" s="3">
        <v>1</v>
      </c>
      <c r="C495" s="3">
        <f t="shared" si="14"/>
        <v>1.7413033176826078</v>
      </c>
      <c r="D495" s="3">
        <f t="shared" si="15"/>
        <v>0.63521001359114049</v>
      </c>
    </row>
    <row r="496" spans="1:4">
      <c r="A496" s="4">
        <v>528.93537151524367</v>
      </c>
      <c r="B496" s="3">
        <v>1</v>
      </c>
      <c r="C496" s="3">
        <f t="shared" si="14"/>
        <v>0.23477899319298465</v>
      </c>
      <c r="D496" s="3">
        <f t="shared" si="15"/>
        <v>0.19013847375705301</v>
      </c>
    </row>
    <row r="497" spans="1:4">
      <c r="A497" s="4">
        <v>428.44266596427417</v>
      </c>
      <c r="B497" s="3">
        <v>1</v>
      </c>
      <c r="C497" s="3">
        <f t="shared" si="14"/>
        <v>7.6423191756308073</v>
      </c>
      <c r="D497" s="3">
        <f t="shared" si="15"/>
        <v>0.88429031841131822</v>
      </c>
    </row>
    <row r="498" spans="1:4">
      <c r="A498" s="4">
        <v>485.47089830708853</v>
      </c>
      <c r="B498" s="3">
        <v>0</v>
      </c>
      <c r="C498" s="3">
        <f t="shared" si="14"/>
        <v>1.0589238865573969</v>
      </c>
      <c r="D498" s="3">
        <f t="shared" si="15"/>
        <v>0.51430938922563085</v>
      </c>
    </row>
    <row r="499" spans="1:4">
      <c r="A499" s="4">
        <v>538.47366146053207</v>
      </c>
      <c r="B499" s="3">
        <v>0</v>
      </c>
      <c r="C499" s="3">
        <f t="shared" si="14"/>
        <v>0.16869168134535639</v>
      </c>
      <c r="D499" s="3">
        <f t="shared" si="15"/>
        <v>0.14434233086280249</v>
      </c>
    </row>
    <row r="500" spans="1:4">
      <c r="A500" s="4">
        <v>505.69072699942376</v>
      </c>
      <c r="B500" s="3">
        <v>1</v>
      </c>
      <c r="C500" s="3">
        <f t="shared" si="14"/>
        <v>0.52544346832547961</v>
      </c>
      <c r="D500" s="3">
        <f t="shared" si="15"/>
        <v>0.34445292745084355</v>
      </c>
    </row>
    <row r="501" spans="1:4">
      <c r="A501" s="4">
        <v>463.20165268039591</v>
      </c>
      <c r="B501" s="3">
        <v>1</v>
      </c>
      <c r="C501" s="3">
        <f t="shared" si="14"/>
        <v>2.2911329473631681</v>
      </c>
      <c r="D501" s="3">
        <f t="shared" si="15"/>
        <v>0.69615326515411879</v>
      </c>
    </row>
    <row r="502" spans="1:4">
      <c r="A502" s="4">
        <v>539.48106582284618</v>
      </c>
      <c r="B502" s="3">
        <v>0</v>
      </c>
      <c r="C502" s="3">
        <f t="shared" si="14"/>
        <v>0.16290361441892737</v>
      </c>
      <c r="D502" s="3">
        <f t="shared" si="15"/>
        <v>0.14008350511519055</v>
      </c>
    </row>
    <row r="503" spans="1:4">
      <c r="A503" s="4">
        <v>407.69010865135789</v>
      </c>
      <c r="B503" s="3">
        <v>1</v>
      </c>
      <c r="C503" s="3">
        <f t="shared" si="14"/>
        <v>15.688531122823706</v>
      </c>
      <c r="D503" s="3">
        <f t="shared" si="15"/>
        <v>0.94007860891769135</v>
      </c>
    </row>
    <row r="504" spans="1:4">
      <c r="A504" s="4">
        <v>545.31230308341173</v>
      </c>
      <c r="B504" s="3">
        <v>0</v>
      </c>
      <c r="C504" s="3">
        <f t="shared" si="14"/>
        <v>0.13309503474459772</v>
      </c>
      <c r="D504" s="3">
        <f t="shared" si="15"/>
        <v>0.11746149322293839</v>
      </c>
    </row>
    <row r="505" spans="1:4">
      <c r="A505" s="4">
        <v>424.50058618905427</v>
      </c>
      <c r="B505" s="3">
        <v>1</v>
      </c>
      <c r="C505" s="3">
        <f t="shared" si="14"/>
        <v>8.7611150724311582</v>
      </c>
      <c r="D505" s="3">
        <f t="shared" si="15"/>
        <v>0.89755268813249078</v>
      </c>
    </row>
    <row r="506" spans="1:4">
      <c r="A506" s="4">
        <v>476.80759348497708</v>
      </c>
      <c r="B506" s="3">
        <v>0</v>
      </c>
      <c r="C506" s="3">
        <f t="shared" si="14"/>
        <v>1.4297512193952673</v>
      </c>
      <c r="D506" s="3">
        <f t="shared" si="15"/>
        <v>0.58843523072749537</v>
      </c>
    </row>
    <row r="507" spans="1:4">
      <c r="A507" s="4">
        <v>356.47961447804693</v>
      </c>
      <c r="B507" s="3">
        <v>1</v>
      </c>
      <c r="C507" s="3">
        <f t="shared" si="14"/>
        <v>92.550128387575953</v>
      </c>
      <c r="D507" s="3">
        <f t="shared" si="15"/>
        <v>0.9893105437989671</v>
      </c>
    </row>
    <row r="508" spans="1:4">
      <c r="A508" s="4">
        <v>498.04307081849663</v>
      </c>
      <c r="B508" s="3">
        <v>1</v>
      </c>
      <c r="C508" s="3">
        <f t="shared" si="14"/>
        <v>0.68491187036885115</v>
      </c>
      <c r="D508" s="3">
        <f t="shared" si="15"/>
        <v>0.40649714825673</v>
      </c>
    </row>
    <row r="509" spans="1:4">
      <c r="A509" s="4">
        <v>489.19918080265171</v>
      </c>
      <c r="B509" s="3">
        <v>1</v>
      </c>
      <c r="C509" s="3">
        <f t="shared" si="14"/>
        <v>0.93056883069120033</v>
      </c>
      <c r="D509" s="3">
        <f t="shared" si="15"/>
        <v>0.48201795030433042</v>
      </c>
    </row>
    <row r="510" spans="1:4">
      <c r="A510" s="4">
        <v>449.89090125050006</v>
      </c>
      <c r="B510" s="3">
        <v>1</v>
      </c>
      <c r="C510" s="3">
        <f t="shared" si="14"/>
        <v>3.6341015838151578</v>
      </c>
      <c r="D510" s="3">
        <f t="shared" si="15"/>
        <v>0.78420844215142971</v>
      </c>
    </row>
    <row r="511" spans="1:4">
      <c r="A511" s="4">
        <v>537.63105783006381</v>
      </c>
      <c r="B511" s="3">
        <v>1</v>
      </c>
      <c r="C511" s="3">
        <f t="shared" si="14"/>
        <v>0.17369051993622575</v>
      </c>
      <c r="D511" s="3">
        <f t="shared" si="15"/>
        <v>0.14798664297438774</v>
      </c>
    </row>
    <row r="512" spans="1:4">
      <c r="A512" s="4">
        <v>621.39242369921692</v>
      </c>
      <c r="B512" s="3">
        <v>0</v>
      </c>
      <c r="C512" s="3">
        <f t="shared" si="14"/>
        <v>9.5288816940556388E-3</v>
      </c>
      <c r="D512" s="3">
        <f t="shared" si="15"/>
        <v>9.438939159487493E-3</v>
      </c>
    </row>
    <row r="513" spans="1:4">
      <c r="A513" s="4">
        <v>471.17672745842549</v>
      </c>
      <c r="B513" s="3">
        <v>1</v>
      </c>
      <c r="C513" s="3">
        <f t="shared" si="14"/>
        <v>1.7378546664586532</v>
      </c>
      <c r="D513" s="3">
        <f t="shared" si="15"/>
        <v>0.63475051753076617</v>
      </c>
    </row>
    <row r="514" spans="1:4">
      <c r="A514" s="4">
        <v>476.96423225351441</v>
      </c>
      <c r="B514" s="3">
        <v>1</v>
      </c>
      <c r="C514" s="3">
        <f t="shared" si="14"/>
        <v>1.4220105786756587</v>
      </c>
      <c r="D514" s="3">
        <f t="shared" si="15"/>
        <v>0.58711988758249178</v>
      </c>
    </row>
    <row r="515" spans="1:4">
      <c r="A515" s="4">
        <v>482.97827888519856</v>
      </c>
      <c r="B515" s="3">
        <v>0</v>
      </c>
      <c r="C515" s="3">
        <f t="shared" ref="C515:C578" si="16">1/EXP((A515-$I$12)/$I$11)</f>
        <v>1.1544693455564434</v>
      </c>
      <c r="D515" s="3">
        <f t="shared" ref="D515:D578" si="17">C515/(1+C515)</f>
        <v>0.53584858282505476</v>
      </c>
    </row>
    <row r="516" spans="1:4">
      <c r="A516" s="4">
        <v>512.84379241864542</v>
      </c>
      <c r="B516" s="3">
        <v>1</v>
      </c>
      <c r="C516" s="3">
        <f t="shared" si="16"/>
        <v>0.41007343409924873</v>
      </c>
      <c r="D516" s="3">
        <f t="shared" si="17"/>
        <v>0.29081707674409357</v>
      </c>
    </row>
    <row r="517" spans="1:4">
      <c r="A517" s="4">
        <v>630.18813768530936</v>
      </c>
      <c r="B517" s="3">
        <v>0</v>
      </c>
      <c r="C517" s="3">
        <f t="shared" si="16"/>
        <v>7.0251119245108911E-3</v>
      </c>
      <c r="D517" s="3">
        <f t="shared" si="17"/>
        <v>6.9761040130223795E-3</v>
      </c>
    </row>
    <row r="518" spans="1:4">
      <c r="A518" s="4">
        <v>457.78795967770338</v>
      </c>
      <c r="B518" s="3">
        <v>1</v>
      </c>
      <c r="C518" s="3">
        <f t="shared" si="16"/>
        <v>2.7639774132931607</v>
      </c>
      <c r="D518" s="3">
        <f t="shared" si="17"/>
        <v>0.73432359172286188</v>
      </c>
    </row>
    <row r="519" spans="1:4">
      <c r="A519" s="4">
        <v>488.42581928099094</v>
      </c>
      <c r="B519" s="3">
        <v>1</v>
      </c>
      <c r="C519" s="3">
        <f t="shared" si="16"/>
        <v>0.95584781685285947</v>
      </c>
      <c r="D519" s="3">
        <f t="shared" si="17"/>
        <v>0.48871277643211897</v>
      </c>
    </row>
    <row r="520" spans="1:4">
      <c r="A520" s="4">
        <v>481.88009825498943</v>
      </c>
      <c r="B520" s="3">
        <v>1</v>
      </c>
      <c r="C520" s="3">
        <f t="shared" si="16"/>
        <v>1.1992553682152798</v>
      </c>
      <c r="D520" s="3">
        <f t="shared" si="17"/>
        <v>0.54530064382131715</v>
      </c>
    </row>
    <row r="521" spans="1:4">
      <c r="A521" s="4">
        <v>539.80731305508209</v>
      </c>
      <c r="B521" s="3">
        <v>0</v>
      </c>
      <c r="C521" s="3">
        <f t="shared" si="16"/>
        <v>0.1610720589325165</v>
      </c>
      <c r="D521" s="3">
        <f t="shared" si="17"/>
        <v>0.13872701327478787</v>
      </c>
    </row>
    <row r="522" spans="1:4">
      <c r="A522" s="4">
        <v>464.09982287763637</v>
      </c>
      <c r="B522" s="3">
        <v>1</v>
      </c>
      <c r="C522" s="3">
        <f t="shared" si="16"/>
        <v>2.2209126723472044</v>
      </c>
      <c r="D522" s="3">
        <f t="shared" si="17"/>
        <v>0.68952899326163319</v>
      </c>
    </row>
    <row r="523" spans="1:4">
      <c r="A523" s="4">
        <v>634.00636258307134</v>
      </c>
      <c r="B523" s="3">
        <v>0</v>
      </c>
      <c r="C523" s="3">
        <f t="shared" si="16"/>
        <v>6.1543648160951999E-3</v>
      </c>
      <c r="D523" s="3">
        <f t="shared" si="17"/>
        <v>6.1167202879650528E-3</v>
      </c>
    </row>
    <row r="524" spans="1:4">
      <c r="A524" s="4">
        <v>340.69121844170246</v>
      </c>
      <c r="B524" s="3">
        <v>1</v>
      </c>
      <c r="C524" s="3">
        <f t="shared" si="16"/>
        <v>159.96171992662664</v>
      </c>
      <c r="D524" s="3">
        <f t="shared" si="17"/>
        <v>0.99378734272685554</v>
      </c>
    </row>
    <row r="525" spans="1:4">
      <c r="A525" s="4">
        <v>521.9780836805835</v>
      </c>
      <c r="B525" s="3">
        <v>0</v>
      </c>
      <c r="C525" s="3">
        <f t="shared" si="16"/>
        <v>0.29879742621652072</v>
      </c>
      <c r="D525" s="3">
        <f t="shared" si="17"/>
        <v>0.23005698978549455</v>
      </c>
    </row>
    <row r="526" spans="1:4">
      <c r="A526" s="4">
        <v>578.29929362538974</v>
      </c>
      <c r="B526" s="3">
        <v>0</v>
      </c>
      <c r="C526" s="3">
        <f t="shared" si="16"/>
        <v>4.2428548338636046E-2</v>
      </c>
      <c r="D526" s="3">
        <f t="shared" si="17"/>
        <v>4.0701636967115186E-2</v>
      </c>
    </row>
    <row r="527" spans="1:4">
      <c r="A527" s="4">
        <v>448.44701414926647</v>
      </c>
      <c r="B527" s="3">
        <v>1</v>
      </c>
      <c r="C527" s="3">
        <f t="shared" si="16"/>
        <v>3.8205837954114421</v>
      </c>
      <c r="D527" s="3">
        <f t="shared" si="17"/>
        <v>0.79255624579083805</v>
      </c>
    </row>
    <row r="528" spans="1:4">
      <c r="A528" s="4">
        <v>396.50794237919439</v>
      </c>
      <c r="B528" s="3">
        <v>1</v>
      </c>
      <c r="C528" s="3">
        <f t="shared" si="16"/>
        <v>23.114827503611561</v>
      </c>
      <c r="D528" s="3">
        <f t="shared" si="17"/>
        <v>0.95853173737816555</v>
      </c>
    </row>
    <row r="529" spans="1:4">
      <c r="A529" s="4">
        <v>525.36506450347679</v>
      </c>
      <c r="B529" s="3">
        <v>0</v>
      </c>
      <c r="C529" s="3">
        <f t="shared" si="16"/>
        <v>0.2657037666756254</v>
      </c>
      <c r="D529" s="3">
        <f t="shared" si="17"/>
        <v>0.20992571379754765</v>
      </c>
    </row>
    <row r="530" spans="1:4">
      <c r="A530" s="4">
        <v>519.8552246620477</v>
      </c>
      <c r="B530" s="3">
        <v>0</v>
      </c>
      <c r="C530" s="3">
        <f t="shared" si="16"/>
        <v>0.32160964472111353</v>
      </c>
      <c r="D530" s="3">
        <f t="shared" si="17"/>
        <v>0.24334692623174653</v>
      </c>
    </row>
    <row r="531" spans="1:4">
      <c r="A531" s="4">
        <v>494.92532782874929</v>
      </c>
      <c r="B531" s="3">
        <v>1</v>
      </c>
      <c r="C531" s="3">
        <f t="shared" si="16"/>
        <v>0.76306476653787891</v>
      </c>
      <c r="D531" s="3">
        <f t="shared" si="17"/>
        <v>0.43280586228054752</v>
      </c>
    </row>
    <row r="532" spans="1:4">
      <c r="A532" s="4">
        <v>567.33358729309998</v>
      </c>
      <c r="B532" s="3">
        <v>0</v>
      </c>
      <c r="C532" s="3">
        <f t="shared" si="16"/>
        <v>6.2045244375085996E-2</v>
      </c>
      <c r="D532" s="3">
        <f t="shared" si="17"/>
        <v>5.8420528413169248E-2</v>
      </c>
    </row>
    <row r="533" spans="1:4">
      <c r="A533" s="4">
        <v>513.44855638116269</v>
      </c>
      <c r="B533" s="3">
        <v>0</v>
      </c>
      <c r="C533" s="3">
        <f t="shared" si="16"/>
        <v>0.40156793796401324</v>
      </c>
      <c r="D533" s="3">
        <f t="shared" si="17"/>
        <v>0.28651335913644732</v>
      </c>
    </row>
    <row r="534" spans="1:4">
      <c r="A534" s="4">
        <v>453.24451115259467</v>
      </c>
      <c r="B534" s="3">
        <v>0</v>
      </c>
      <c r="C534" s="3">
        <f t="shared" si="16"/>
        <v>3.2353420641208945</v>
      </c>
      <c r="D534" s="3">
        <f t="shared" si="17"/>
        <v>0.76389156180055451</v>
      </c>
    </row>
    <row r="535" spans="1:4">
      <c r="A535" s="4">
        <v>520.17892889532447</v>
      </c>
      <c r="B535" s="3">
        <v>0</v>
      </c>
      <c r="C535" s="3">
        <f t="shared" si="16"/>
        <v>0.31802175513934322</v>
      </c>
      <c r="D535" s="3">
        <f t="shared" si="17"/>
        <v>0.24128718202054372</v>
      </c>
    </row>
    <row r="536" spans="1:4">
      <c r="A536" s="4">
        <v>462.96946633086554</v>
      </c>
      <c r="B536" s="3">
        <v>1</v>
      </c>
      <c r="C536" s="3">
        <f t="shared" si="16"/>
        <v>2.3096439945448135</v>
      </c>
      <c r="D536" s="3">
        <f t="shared" si="17"/>
        <v>0.69785269906725023</v>
      </c>
    </row>
    <row r="537" spans="1:4">
      <c r="A537" s="4">
        <v>546.3058877060439</v>
      </c>
      <c r="B537" s="3">
        <v>0</v>
      </c>
      <c r="C537" s="3">
        <f t="shared" si="16"/>
        <v>0.12858991676794804</v>
      </c>
      <c r="D537" s="3">
        <f t="shared" si="17"/>
        <v>0.11393856604372596</v>
      </c>
    </row>
    <row r="538" spans="1:4">
      <c r="A538" s="4">
        <v>473.14255351815416</v>
      </c>
      <c r="B538" s="3">
        <v>1</v>
      </c>
      <c r="C538" s="3">
        <f t="shared" si="16"/>
        <v>1.6233973170466907</v>
      </c>
      <c r="D538" s="3">
        <f t="shared" si="17"/>
        <v>0.61881488804533902</v>
      </c>
    </row>
    <row r="539" spans="1:4">
      <c r="A539" s="4">
        <v>506.7974307507663</v>
      </c>
      <c r="B539" s="3">
        <v>1</v>
      </c>
      <c r="C539" s="3">
        <f t="shared" si="16"/>
        <v>0.50567146429094201</v>
      </c>
      <c r="D539" s="3">
        <f t="shared" si="17"/>
        <v>0.33584448950759332</v>
      </c>
    </row>
    <row r="540" spans="1:4">
      <c r="A540" s="4">
        <v>540.62868720942197</v>
      </c>
      <c r="B540" s="3">
        <v>0</v>
      </c>
      <c r="C540" s="3">
        <f t="shared" si="16"/>
        <v>0.15655152310242337</v>
      </c>
      <c r="D540" s="3">
        <f t="shared" si="17"/>
        <v>0.13536061297336535</v>
      </c>
    </row>
    <row r="541" spans="1:4">
      <c r="A541" s="4">
        <v>453.14351148145056</v>
      </c>
      <c r="B541" s="3">
        <v>1</v>
      </c>
      <c r="C541" s="3">
        <f t="shared" si="16"/>
        <v>3.246686840749295</v>
      </c>
      <c r="D541" s="3">
        <f t="shared" si="17"/>
        <v>0.76452231174560603</v>
      </c>
    </row>
    <row r="542" spans="1:4">
      <c r="A542" s="4">
        <v>528.8341473123063</v>
      </c>
      <c r="B542" s="3">
        <v>0</v>
      </c>
      <c r="C542" s="3">
        <f t="shared" si="16"/>
        <v>0.2356040827259869</v>
      </c>
      <c r="D542" s="3">
        <f t="shared" si="17"/>
        <v>0.19067926856165587</v>
      </c>
    </row>
    <row r="543" spans="1:4">
      <c r="A543" s="4">
        <v>636.57231007990958</v>
      </c>
      <c r="B543" s="3">
        <v>0</v>
      </c>
      <c r="C543" s="3">
        <f t="shared" si="16"/>
        <v>5.6306933798949887E-3</v>
      </c>
      <c r="D543" s="3">
        <f t="shared" si="17"/>
        <v>5.5991661918854069E-3</v>
      </c>
    </row>
    <row r="544" spans="1:4">
      <c r="A544" s="4">
        <v>380.69123570809472</v>
      </c>
      <c r="B544" s="3">
        <v>1</v>
      </c>
      <c r="C544" s="3">
        <f t="shared" si="16"/>
        <v>39.990406051088364</v>
      </c>
      <c r="D544" s="3">
        <f t="shared" si="17"/>
        <v>0.9756040474750689</v>
      </c>
    </row>
    <row r="545" spans="1:4">
      <c r="A545" s="4">
        <v>349.74450606651402</v>
      </c>
      <c r="B545" s="3">
        <v>1</v>
      </c>
      <c r="C545" s="3">
        <f t="shared" si="16"/>
        <v>116.88277349140256</v>
      </c>
      <c r="D545" s="3">
        <f t="shared" si="17"/>
        <v>0.99151699633133472</v>
      </c>
    </row>
    <row r="546" spans="1:4">
      <c r="A546" s="4">
        <v>524.89327342066531</v>
      </c>
      <c r="B546" s="3">
        <v>0</v>
      </c>
      <c r="C546" s="3">
        <f t="shared" si="16"/>
        <v>0.27008401088631862</v>
      </c>
      <c r="D546" s="3">
        <f t="shared" si="17"/>
        <v>0.21265050860520832</v>
      </c>
    </row>
    <row r="547" spans="1:4">
      <c r="A547" s="4">
        <v>545.40703481120477</v>
      </c>
      <c r="B547" s="3">
        <v>0</v>
      </c>
      <c r="C547" s="3">
        <f t="shared" si="16"/>
        <v>0.13265878011832269</v>
      </c>
      <c r="D547" s="3">
        <f t="shared" si="17"/>
        <v>0.11712157487046941</v>
      </c>
    </row>
    <row r="548" spans="1:4">
      <c r="A548" s="4">
        <v>566.57649864207053</v>
      </c>
      <c r="B548" s="3">
        <v>0</v>
      </c>
      <c r="C548" s="3">
        <f t="shared" si="16"/>
        <v>6.3694776655578267E-2</v>
      </c>
      <c r="D548" s="3">
        <f t="shared" si="17"/>
        <v>5.9880689511181535E-2</v>
      </c>
    </row>
    <row r="549" spans="1:4">
      <c r="A549" s="4">
        <v>481.02675901866621</v>
      </c>
      <c r="B549" s="3">
        <v>1</v>
      </c>
      <c r="C549" s="3">
        <f t="shared" si="16"/>
        <v>1.2352524003928196</v>
      </c>
      <c r="D549" s="3">
        <f t="shared" si="17"/>
        <v>0.55262322956268317</v>
      </c>
    </row>
    <row r="550" spans="1:4">
      <c r="A550" s="4">
        <v>445.79709156398417</v>
      </c>
      <c r="B550" s="3">
        <v>0</v>
      </c>
      <c r="C550" s="3">
        <f t="shared" si="16"/>
        <v>4.188080671674455</v>
      </c>
      <c r="D550" s="3">
        <f t="shared" si="17"/>
        <v>0.80725049140817429</v>
      </c>
    </row>
    <row r="551" spans="1:4">
      <c r="A551" s="4">
        <v>516.09528700004284</v>
      </c>
      <c r="B551" s="3">
        <v>1</v>
      </c>
      <c r="C551" s="3">
        <f t="shared" si="16"/>
        <v>0.36637156968486029</v>
      </c>
      <c r="D551" s="3">
        <f t="shared" si="17"/>
        <v>0.26813465517974749</v>
      </c>
    </row>
    <row r="552" spans="1:4">
      <c r="A552" s="4">
        <v>498.15288254115262</v>
      </c>
      <c r="B552" s="3">
        <v>1</v>
      </c>
      <c r="C552" s="3">
        <f t="shared" si="16"/>
        <v>0.68231019737072007</v>
      </c>
      <c r="D552" s="3">
        <f t="shared" si="17"/>
        <v>0.4055793030542772</v>
      </c>
    </row>
    <row r="553" spans="1:4">
      <c r="A553" s="4">
        <v>480.42517699852777</v>
      </c>
      <c r="B553" s="3">
        <v>0</v>
      </c>
      <c r="C553" s="3">
        <f t="shared" si="16"/>
        <v>1.2612768313074405</v>
      </c>
      <c r="D553" s="3">
        <f t="shared" si="17"/>
        <v>0.55777196928966322</v>
      </c>
    </row>
    <row r="554" spans="1:4">
      <c r="A554" s="4">
        <v>596.63518358290776</v>
      </c>
      <c r="B554" s="3">
        <v>0</v>
      </c>
      <c r="C554" s="3">
        <f t="shared" si="16"/>
        <v>2.2473749162315426E-2</v>
      </c>
      <c r="D554" s="3">
        <f t="shared" si="17"/>
        <v>2.197978107577583E-2</v>
      </c>
    </row>
    <row r="555" spans="1:4">
      <c r="A555" s="4">
        <v>468.2462781939829</v>
      </c>
      <c r="B555" s="3">
        <v>1</v>
      </c>
      <c r="C555" s="3">
        <f t="shared" si="16"/>
        <v>1.9236280925681948</v>
      </c>
      <c r="D555" s="3">
        <f t="shared" si="17"/>
        <v>0.65795923135983669</v>
      </c>
    </row>
    <row r="556" spans="1:4">
      <c r="A556" s="4">
        <v>635.63358509034163</v>
      </c>
      <c r="B556" s="3">
        <v>0</v>
      </c>
      <c r="C556" s="3">
        <f t="shared" si="16"/>
        <v>5.8168932979717402E-3</v>
      </c>
      <c r="D556" s="3">
        <f t="shared" si="17"/>
        <v>5.7832527339034216E-3</v>
      </c>
    </row>
    <row r="557" spans="1:4">
      <c r="A557" s="4">
        <v>553.06915799663</v>
      </c>
      <c r="B557" s="3">
        <v>0</v>
      </c>
      <c r="C557" s="3">
        <f t="shared" si="16"/>
        <v>0.10172075006540435</v>
      </c>
      <c r="D557" s="3">
        <f t="shared" si="17"/>
        <v>9.23289772470616E-2</v>
      </c>
    </row>
    <row r="558" spans="1:4">
      <c r="A558" s="4">
        <v>505.34866948371319</v>
      </c>
      <c r="B558" s="3">
        <v>1</v>
      </c>
      <c r="C558" s="3">
        <f t="shared" si="16"/>
        <v>0.53170956921026036</v>
      </c>
      <c r="D558" s="3">
        <f t="shared" si="17"/>
        <v>0.34713471789851541</v>
      </c>
    </row>
    <row r="559" spans="1:4">
      <c r="A559" s="4">
        <v>486.35000669634695</v>
      </c>
      <c r="B559" s="3">
        <v>0</v>
      </c>
      <c r="C559" s="3">
        <f t="shared" si="16"/>
        <v>1.0271475751786918</v>
      </c>
      <c r="D559" s="3">
        <f t="shared" si="17"/>
        <v>0.50669600366325052</v>
      </c>
    </row>
    <row r="560" spans="1:4">
      <c r="A560" s="4">
        <v>486.74620646715897</v>
      </c>
      <c r="B560" s="3">
        <v>0</v>
      </c>
      <c r="C560" s="3">
        <f t="shared" si="16"/>
        <v>1.0131399587130157</v>
      </c>
      <c r="D560" s="3">
        <f t="shared" si="17"/>
        <v>0.50326354823372943</v>
      </c>
    </row>
    <row r="561" spans="1:4">
      <c r="A561" s="4">
        <v>511.84743014694715</v>
      </c>
      <c r="B561" s="3">
        <v>1</v>
      </c>
      <c r="C561" s="3">
        <f t="shared" si="16"/>
        <v>0.42448112309169755</v>
      </c>
      <c r="D561" s="3">
        <f t="shared" si="17"/>
        <v>0.29798999524149722</v>
      </c>
    </row>
    <row r="562" spans="1:4">
      <c r="A562" s="4">
        <v>519.32561004504873</v>
      </c>
      <c r="B562" s="3">
        <v>0</v>
      </c>
      <c r="C562" s="3">
        <f t="shared" si="16"/>
        <v>0.32756731324692928</v>
      </c>
      <c r="D562" s="3">
        <f t="shared" si="17"/>
        <v>0.24674252670907795</v>
      </c>
    </row>
    <row r="563" spans="1:4">
      <c r="A563" s="4">
        <v>559.96170149587317</v>
      </c>
      <c r="B563" s="3">
        <v>0</v>
      </c>
      <c r="C563" s="3">
        <f t="shared" si="16"/>
        <v>8.0106256503477621E-2</v>
      </c>
      <c r="D563" s="3">
        <f t="shared" si="17"/>
        <v>7.41651629375778E-2</v>
      </c>
    </row>
    <row r="564" spans="1:4">
      <c r="A564" s="4">
        <v>500.29822402248169</v>
      </c>
      <c r="B564" s="3">
        <v>0</v>
      </c>
      <c r="C564" s="3">
        <f t="shared" si="16"/>
        <v>0.63341924629787738</v>
      </c>
      <c r="D564" s="3">
        <f t="shared" si="17"/>
        <v>0.38778730429037955</v>
      </c>
    </row>
    <row r="565" spans="1:4">
      <c r="A565" s="4">
        <v>537.51098392500205</v>
      </c>
      <c r="B565" s="3">
        <v>1</v>
      </c>
      <c r="C565" s="3">
        <f t="shared" si="16"/>
        <v>0.17441482942585382</v>
      </c>
      <c r="D565" s="3">
        <f t="shared" si="17"/>
        <v>0.14851211433622774</v>
      </c>
    </row>
    <row r="566" spans="1:4">
      <c r="A566" s="4">
        <v>417.65048577600135</v>
      </c>
      <c r="B566" s="3">
        <v>1</v>
      </c>
      <c r="C566" s="3">
        <f t="shared" si="16"/>
        <v>11.108711025500229</v>
      </c>
      <c r="D566" s="3">
        <f t="shared" si="17"/>
        <v>0.91741482657451656</v>
      </c>
    </row>
    <row r="567" spans="1:4">
      <c r="A567" s="4">
        <v>511.97845862064889</v>
      </c>
      <c r="B567" s="3">
        <v>1</v>
      </c>
      <c r="C567" s="3">
        <f t="shared" si="16"/>
        <v>0.42255788162204866</v>
      </c>
      <c r="D567" s="3">
        <f t="shared" si="17"/>
        <v>0.29704090573821423</v>
      </c>
    </row>
    <row r="568" spans="1:4">
      <c r="A568" s="4">
        <v>505.5439164938802</v>
      </c>
      <c r="B568" s="3">
        <v>0</v>
      </c>
      <c r="C568" s="3">
        <f t="shared" si="16"/>
        <v>0.52812377152597723</v>
      </c>
      <c r="D568" s="3">
        <f t="shared" si="17"/>
        <v>0.34560274590754864</v>
      </c>
    </row>
    <row r="569" spans="1:4">
      <c r="A569" s="4">
        <v>517.96000540820205</v>
      </c>
      <c r="B569" s="3">
        <v>0</v>
      </c>
      <c r="C569" s="3">
        <f t="shared" si="16"/>
        <v>0.34344322727296078</v>
      </c>
      <c r="D569" s="3">
        <f t="shared" si="17"/>
        <v>0.25564402000828279</v>
      </c>
    </row>
    <row r="570" spans="1:4">
      <c r="A570" s="4">
        <v>487.2227544097687</v>
      </c>
      <c r="B570" s="3">
        <v>1</v>
      </c>
      <c r="C570" s="3">
        <f t="shared" si="16"/>
        <v>0.99654446931682494</v>
      </c>
      <c r="D570" s="3">
        <f t="shared" si="17"/>
        <v>0.49913462215936577</v>
      </c>
    </row>
    <row r="571" spans="1:4">
      <c r="A571" s="4">
        <v>490.42822952032259</v>
      </c>
      <c r="B571" s="3">
        <v>0</v>
      </c>
      <c r="C571" s="3">
        <f t="shared" si="16"/>
        <v>0.89176305367693331</v>
      </c>
      <c r="D571" s="3">
        <f t="shared" si="17"/>
        <v>0.47139257315743338</v>
      </c>
    </row>
    <row r="572" spans="1:4">
      <c r="A572" s="4">
        <v>452.10041877200098</v>
      </c>
      <c r="B572" s="3">
        <v>0</v>
      </c>
      <c r="C572" s="3">
        <f t="shared" si="16"/>
        <v>3.3662046102534977</v>
      </c>
      <c r="D572" s="3">
        <f t="shared" si="17"/>
        <v>0.77096813153198962</v>
      </c>
    </row>
    <row r="573" spans="1:4">
      <c r="A573" s="4">
        <v>662.80975921636286</v>
      </c>
      <c r="B573" s="3">
        <v>0</v>
      </c>
      <c r="C573" s="3">
        <f t="shared" si="16"/>
        <v>2.268030645570318E-3</v>
      </c>
      <c r="D573" s="3">
        <f t="shared" si="17"/>
        <v>2.2628983228263383E-3</v>
      </c>
    </row>
    <row r="574" spans="1:4">
      <c r="A574" s="4">
        <v>576.6631161880814</v>
      </c>
      <c r="B574" s="3">
        <v>0</v>
      </c>
      <c r="C574" s="3">
        <f t="shared" si="16"/>
        <v>4.4904007039978378E-2</v>
      </c>
      <c r="D574" s="3">
        <f t="shared" si="17"/>
        <v>4.2974289252831178E-2</v>
      </c>
    </row>
    <row r="575" spans="1:4">
      <c r="A575" s="4">
        <v>511.37172162204422</v>
      </c>
      <c r="B575" s="3">
        <v>0</v>
      </c>
      <c r="C575" s="3">
        <f t="shared" si="16"/>
        <v>0.4315374673944779</v>
      </c>
      <c r="D575" s="3">
        <f t="shared" si="17"/>
        <v>0.30145034777183544</v>
      </c>
    </row>
    <row r="576" spans="1:4">
      <c r="A576" s="4">
        <v>546.7113808636791</v>
      </c>
      <c r="B576" s="3">
        <v>0</v>
      </c>
      <c r="C576" s="3">
        <f t="shared" si="16"/>
        <v>0.12679543998178044</v>
      </c>
      <c r="D576" s="3">
        <f t="shared" si="17"/>
        <v>0.11252746992287319</v>
      </c>
    </row>
    <row r="577" spans="1:4">
      <c r="A577" s="4">
        <v>487.63609657924536</v>
      </c>
      <c r="B577" s="3">
        <v>1</v>
      </c>
      <c r="C577" s="3">
        <f t="shared" si="16"/>
        <v>0.98237038973275725</v>
      </c>
      <c r="D577" s="3">
        <f t="shared" si="17"/>
        <v>0.49555340153420591</v>
      </c>
    </row>
    <row r="578" spans="1:4">
      <c r="A578" s="4">
        <v>448.38931333088573</v>
      </c>
      <c r="B578" s="3">
        <v>1</v>
      </c>
      <c r="C578" s="3">
        <f t="shared" si="16"/>
        <v>3.8282316827532945</v>
      </c>
      <c r="D578" s="3">
        <f t="shared" si="17"/>
        <v>0.79288483533794485</v>
      </c>
    </row>
    <row r="579" spans="1:4">
      <c r="A579" s="4">
        <v>521.67763286039178</v>
      </c>
      <c r="B579" s="3">
        <v>0</v>
      </c>
      <c r="C579" s="3">
        <f t="shared" ref="C579:C642" si="18">1/EXP((A579-$I$12)/$I$11)</f>
        <v>0.30192500883812029</v>
      </c>
      <c r="D579" s="3">
        <f t="shared" ref="D579:D642" si="19">C579/(1+C579)</f>
        <v>0.23190660505674432</v>
      </c>
    </row>
    <row r="580" spans="1:4">
      <c r="A580" s="4">
        <v>576.08547726445863</v>
      </c>
      <c r="B580" s="3">
        <v>0</v>
      </c>
      <c r="C580" s="3">
        <f t="shared" si="18"/>
        <v>4.5812018711795216E-2</v>
      </c>
      <c r="D580" s="3">
        <f t="shared" si="19"/>
        <v>4.3805213453394144E-2</v>
      </c>
    </row>
    <row r="581" spans="1:4">
      <c r="A581" s="4">
        <v>525.62129530530319</v>
      </c>
      <c r="B581" s="3">
        <v>0</v>
      </c>
      <c r="C581" s="3">
        <f t="shared" si="18"/>
        <v>0.26335468774179482</v>
      </c>
      <c r="D581" s="3">
        <f t="shared" si="19"/>
        <v>0.20845665140367883</v>
      </c>
    </row>
    <row r="582" spans="1:4">
      <c r="A582" s="4">
        <v>517.69577132748032</v>
      </c>
      <c r="B582" s="3">
        <v>0</v>
      </c>
      <c r="C582" s="3">
        <f t="shared" si="18"/>
        <v>0.3466028070895476</v>
      </c>
      <c r="D582" s="3">
        <f t="shared" si="19"/>
        <v>0.25739052767806903</v>
      </c>
    </row>
    <row r="583" spans="1:4">
      <c r="A583" s="4">
        <v>553.80720122735624</v>
      </c>
      <c r="B583" s="3">
        <v>1</v>
      </c>
      <c r="C583" s="3">
        <f t="shared" si="18"/>
        <v>9.9151867027915466E-2</v>
      </c>
      <c r="D583" s="3">
        <f t="shared" si="19"/>
        <v>9.0207613708577064E-2</v>
      </c>
    </row>
    <row r="584" spans="1:4">
      <c r="A584" s="4">
        <v>497.22097523514776</v>
      </c>
      <c r="B584" s="3">
        <v>1</v>
      </c>
      <c r="C584" s="3">
        <f t="shared" si="18"/>
        <v>0.70470680394229612</v>
      </c>
      <c r="D584" s="3">
        <f t="shared" si="19"/>
        <v>0.41338886095403315</v>
      </c>
    </row>
    <row r="585" spans="1:4">
      <c r="A585" s="4">
        <v>373.09766588493994</v>
      </c>
      <c r="B585" s="3">
        <v>1</v>
      </c>
      <c r="C585" s="3">
        <f t="shared" si="18"/>
        <v>52.029592970166867</v>
      </c>
      <c r="D585" s="3">
        <f t="shared" si="19"/>
        <v>0.98114260464788827</v>
      </c>
    </row>
    <row r="586" spans="1:4">
      <c r="A586" s="4">
        <v>566.09805512249955</v>
      </c>
      <c r="B586" s="3">
        <v>0</v>
      </c>
      <c r="C586" s="3">
        <f t="shared" si="18"/>
        <v>6.475974226293113E-2</v>
      </c>
      <c r="D586" s="3">
        <f t="shared" si="19"/>
        <v>6.0820990588259301E-2</v>
      </c>
    </row>
    <row r="587" spans="1:4">
      <c r="A587" s="4">
        <v>516.88267065209516</v>
      </c>
      <c r="B587" s="3">
        <v>0</v>
      </c>
      <c r="C587" s="3">
        <f t="shared" si="18"/>
        <v>0.35650896906754675</v>
      </c>
      <c r="D587" s="3">
        <f t="shared" si="19"/>
        <v>0.26281357307398279</v>
      </c>
    </row>
    <row r="588" spans="1:4">
      <c r="A588" s="4">
        <v>663.10719769029572</v>
      </c>
      <c r="B588" s="3">
        <v>0</v>
      </c>
      <c r="C588" s="3">
        <f t="shared" si="18"/>
        <v>2.2447708976688499E-3</v>
      </c>
      <c r="D588" s="3">
        <f t="shared" si="19"/>
        <v>2.2397431873436486E-3</v>
      </c>
    </row>
    <row r="589" spans="1:4">
      <c r="A589" s="4">
        <v>533.04720430302393</v>
      </c>
      <c r="B589" s="3">
        <v>0</v>
      </c>
      <c r="C589" s="3">
        <f t="shared" si="18"/>
        <v>0.2035963489301045</v>
      </c>
      <c r="D589" s="3">
        <f t="shared" si="19"/>
        <v>0.16915666877112454</v>
      </c>
    </row>
    <row r="590" spans="1:4">
      <c r="A590" s="4">
        <v>689.57808232913658</v>
      </c>
      <c r="B590" s="3">
        <v>0</v>
      </c>
      <c r="C590" s="3">
        <f t="shared" si="18"/>
        <v>8.9690306658866525E-4</v>
      </c>
      <c r="D590" s="3">
        <f t="shared" si="19"/>
        <v>8.9609935233159101E-4</v>
      </c>
    </row>
    <row r="591" spans="1:4">
      <c r="A591" s="4">
        <v>457.95556021960772</v>
      </c>
      <c r="B591" s="3">
        <v>0</v>
      </c>
      <c r="C591" s="3">
        <f t="shared" si="18"/>
        <v>2.7479691335698702</v>
      </c>
      <c r="D591" s="3">
        <f t="shared" si="19"/>
        <v>0.73318883791139478</v>
      </c>
    </row>
    <row r="592" spans="1:4">
      <c r="A592" s="4">
        <v>470.29989056195024</v>
      </c>
      <c r="B592" s="3">
        <v>0</v>
      </c>
      <c r="C592" s="3">
        <f t="shared" si="18"/>
        <v>1.7914767027223208</v>
      </c>
      <c r="D592" s="3">
        <f t="shared" si="19"/>
        <v>0.64176666814923666</v>
      </c>
    </row>
    <row r="593" spans="1:4">
      <c r="A593" s="4">
        <v>499.1988140288766</v>
      </c>
      <c r="B593" s="3">
        <v>0</v>
      </c>
      <c r="C593" s="3">
        <f t="shared" si="18"/>
        <v>0.65801989485036172</v>
      </c>
      <c r="D593" s="3">
        <f t="shared" si="19"/>
        <v>0.3968709283248672</v>
      </c>
    </row>
    <row r="594" spans="1:4">
      <c r="A594" s="4">
        <v>495.81216826759407</v>
      </c>
      <c r="B594" s="3">
        <v>0</v>
      </c>
      <c r="C594" s="3">
        <f t="shared" si="18"/>
        <v>0.73996831243867267</v>
      </c>
      <c r="D594" s="3">
        <f t="shared" si="19"/>
        <v>0.42527688990011636</v>
      </c>
    </row>
    <row r="595" spans="1:4">
      <c r="A595" s="4">
        <v>527.45582290912921</v>
      </c>
      <c r="B595" s="3">
        <v>0</v>
      </c>
      <c r="C595" s="3">
        <f t="shared" si="18"/>
        <v>0.24713181651622732</v>
      </c>
      <c r="D595" s="3">
        <f t="shared" si="19"/>
        <v>0.19816014092766249</v>
      </c>
    </row>
    <row r="596" spans="1:4">
      <c r="A596" s="4">
        <v>606.25440161168297</v>
      </c>
      <c r="B596" s="3">
        <v>0</v>
      </c>
      <c r="C596" s="3">
        <f t="shared" si="18"/>
        <v>1.6102446732272561E-2</v>
      </c>
      <c r="D596" s="3">
        <f t="shared" si="19"/>
        <v>1.5847266960193937E-2</v>
      </c>
    </row>
    <row r="597" spans="1:4">
      <c r="A597" s="4">
        <v>533.53314809371238</v>
      </c>
      <c r="B597" s="3">
        <v>0</v>
      </c>
      <c r="C597" s="3">
        <f t="shared" si="18"/>
        <v>0.20019618755759172</v>
      </c>
      <c r="D597" s="3">
        <f t="shared" si="19"/>
        <v>0.16680288575569671</v>
      </c>
    </row>
    <row r="598" spans="1:4">
      <c r="A598" s="4">
        <v>587.2446856986902</v>
      </c>
      <c r="B598" s="3">
        <v>0</v>
      </c>
      <c r="C598" s="3">
        <f t="shared" si="18"/>
        <v>3.1118353219829326E-2</v>
      </c>
      <c r="D598" s="3">
        <f t="shared" si="19"/>
        <v>3.0179225423209052E-2</v>
      </c>
    </row>
    <row r="599" spans="1:4">
      <c r="A599" s="4">
        <v>495.35353328392631</v>
      </c>
      <c r="B599" s="3">
        <v>0</v>
      </c>
      <c r="C599" s="3">
        <f t="shared" si="18"/>
        <v>0.75182414099701533</v>
      </c>
      <c r="D599" s="3">
        <f t="shared" si="19"/>
        <v>0.429166446221668</v>
      </c>
    </row>
    <row r="600" spans="1:4">
      <c r="A600" s="4">
        <v>502.55364424744465</v>
      </c>
      <c r="B600" s="3">
        <v>0</v>
      </c>
      <c r="C600" s="3">
        <f t="shared" si="18"/>
        <v>0.58579248801059192</v>
      </c>
      <c r="D600" s="3">
        <f t="shared" si="19"/>
        <v>0.36940046849728753</v>
      </c>
    </row>
    <row r="601" spans="1:4">
      <c r="A601" s="4">
        <v>506.04512919034244</v>
      </c>
      <c r="B601" s="3">
        <v>1</v>
      </c>
      <c r="C601" s="3">
        <f t="shared" si="18"/>
        <v>0.51902910657878198</v>
      </c>
      <c r="D601" s="3">
        <f t="shared" si="19"/>
        <v>0.3416847671521977</v>
      </c>
    </row>
    <row r="602" spans="1:4">
      <c r="A602" s="4">
        <v>510.40654481920677</v>
      </c>
      <c r="B602" s="3">
        <v>0</v>
      </c>
      <c r="C602" s="3">
        <f t="shared" si="18"/>
        <v>0.44621674812570605</v>
      </c>
      <c r="D602" s="3">
        <f t="shared" si="19"/>
        <v>0.30854071404165528</v>
      </c>
    </row>
    <row r="603" spans="1:4">
      <c r="A603" s="4">
        <v>460.66028232331979</v>
      </c>
      <c r="B603" s="3">
        <v>0</v>
      </c>
      <c r="C603" s="3">
        <f t="shared" si="18"/>
        <v>2.5020830800581817</v>
      </c>
      <c r="D603" s="3">
        <f t="shared" si="19"/>
        <v>0.71445566049124498</v>
      </c>
    </row>
    <row r="604" spans="1:4">
      <c r="A604" s="4">
        <v>532.86790981609954</v>
      </c>
      <c r="B604" s="3">
        <v>1</v>
      </c>
      <c r="C604" s="3">
        <f t="shared" si="18"/>
        <v>0.20486540967606651</v>
      </c>
      <c r="D604" s="3">
        <f t="shared" si="19"/>
        <v>0.17003177950900383</v>
      </c>
    </row>
    <row r="605" spans="1:4">
      <c r="A605" s="4">
        <v>484.81890046768626</v>
      </c>
      <c r="B605" s="3">
        <v>1</v>
      </c>
      <c r="C605" s="3">
        <f t="shared" si="18"/>
        <v>1.0831242773554928</v>
      </c>
      <c r="D605" s="3">
        <f t="shared" si="19"/>
        <v>0.51995182866886325</v>
      </c>
    </row>
    <row r="606" spans="1:4">
      <c r="A606" s="4">
        <v>451.65715451416258</v>
      </c>
      <c r="B606" s="3">
        <v>1</v>
      </c>
      <c r="C606" s="3">
        <f t="shared" si="18"/>
        <v>3.4183167440412907</v>
      </c>
      <c r="D606" s="3">
        <f t="shared" si="19"/>
        <v>0.77366946329761488</v>
      </c>
    </row>
    <row r="607" spans="1:4">
      <c r="A607" s="4">
        <v>487.66442124619471</v>
      </c>
      <c r="B607" s="3">
        <v>0</v>
      </c>
      <c r="C607" s="3">
        <f t="shared" si="18"/>
        <v>0.9814065110086847</v>
      </c>
      <c r="D607" s="3">
        <f t="shared" si="19"/>
        <v>0.4953080074966924</v>
      </c>
    </row>
    <row r="608" spans="1:4">
      <c r="A608" s="4">
        <v>530.18073209653414</v>
      </c>
      <c r="B608" s="3">
        <v>0</v>
      </c>
      <c r="C608" s="3">
        <f t="shared" si="18"/>
        <v>0.22486128666040797</v>
      </c>
      <c r="D608" s="3">
        <f t="shared" si="19"/>
        <v>0.18358102187513303</v>
      </c>
    </row>
    <row r="609" spans="1:4">
      <c r="A609" s="4">
        <v>515.54543517609045</v>
      </c>
      <c r="B609" s="3">
        <v>0</v>
      </c>
      <c r="C609" s="3">
        <f t="shared" si="18"/>
        <v>0.37342024521465161</v>
      </c>
      <c r="D609" s="3">
        <f t="shared" si="19"/>
        <v>0.27189073884395076</v>
      </c>
    </row>
    <row r="610" spans="1:4">
      <c r="A610" s="4">
        <v>779.83978620523942</v>
      </c>
      <c r="B610" s="3">
        <v>0</v>
      </c>
      <c r="C610" s="3">
        <f t="shared" si="18"/>
        <v>3.9280001218332418E-5</v>
      </c>
      <c r="D610" s="3">
        <f t="shared" si="19"/>
        <v>3.9278458360440165E-5</v>
      </c>
    </row>
    <row r="611" spans="1:4">
      <c r="A611" s="4">
        <v>527.49903306911585</v>
      </c>
      <c r="B611" s="3">
        <v>0</v>
      </c>
      <c r="C611" s="3">
        <f t="shared" si="18"/>
        <v>0.24676200123496259</v>
      </c>
      <c r="D611" s="3">
        <f t="shared" si="19"/>
        <v>0.19792229871502015</v>
      </c>
    </row>
    <row r="612" spans="1:4">
      <c r="A612" s="4">
        <v>486.39809646309533</v>
      </c>
      <c r="B612" s="3">
        <v>1</v>
      </c>
      <c r="C612" s="3">
        <f t="shared" si="18"/>
        <v>1.0254370907698236</v>
      </c>
      <c r="D612" s="3">
        <f t="shared" si="19"/>
        <v>0.50627940775987157</v>
      </c>
    </row>
    <row r="613" spans="1:4">
      <c r="A613" s="4">
        <v>482.9171300454239</v>
      </c>
      <c r="B613" s="3">
        <v>0</v>
      </c>
      <c r="C613" s="3">
        <f t="shared" si="18"/>
        <v>1.1569185574764069</v>
      </c>
      <c r="D613" s="3">
        <f t="shared" si="19"/>
        <v>0.53637563340824546</v>
      </c>
    </row>
    <row r="614" spans="1:4">
      <c r="A614" s="4">
        <v>514.12073024675885</v>
      </c>
      <c r="B614" s="3">
        <v>0</v>
      </c>
      <c r="C614" s="3">
        <f t="shared" si="18"/>
        <v>0.39232122605939168</v>
      </c>
      <c r="D614" s="3">
        <f t="shared" si="19"/>
        <v>0.28177493721743824</v>
      </c>
    </row>
    <row r="615" spans="1:4">
      <c r="A615" s="4">
        <v>479.67251559578375</v>
      </c>
      <c r="B615" s="3">
        <v>1</v>
      </c>
      <c r="C615" s="3">
        <f t="shared" si="18"/>
        <v>1.294610428530794</v>
      </c>
      <c r="D615" s="3">
        <f t="shared" si="19"/>
        <v>0.56419617571411218</v>
      </c>
    </row>
    <row r="616" spans="1:4">
      <c r="A616" s="4">
        <v>445.81625688968546</v>
      </c>
      <c r="B616" s="3">
        <v>1</v>
      </c>
      <c r="C616" s="3">
        <f t="shared" si="18"/>
        <v>4.1852997901762192</v>
      </c>
      <c r="D616" s="3">
        <f t="shared" si="19"/>
        <v>0.80714711965264874</v>
      </c>
    </row>
    <row r="617" spans="1:4">
      <c r="A617" s="4">
        <v>526.20138008829804</v>
      </c>
      <c r="B617" s="3">
        <v>0</v>
      </c>
      <c r="C617" s="3">
        <f t="shared" si="18"/>
        <v>0.25811301705456502</v>
      </c>
      <c r="D617" s="3">
        <f t="shared" si="19"/>
        <v>0.20515884785839594</v>
      </c>
    </row>
    <row r="618" spans="1:4">
      <c r="A618" s="4">
        <v>671.16341094103063</v>
      </c>
      <c r="B618" s="3">
        <v>0</v>
      </c>
      <c r="C618" s="3">
        <f t="shared" si="18"/>
        <v>1.6979071270757742E-3</v>
      </c>
      <c r="D618" s="3">
        <f t="shared" si="19"/>
        <v>1.6950291250437614E-3</v>
      </c>
    </row>
    <row r="619" spans="1:4">
      <c r="A619" s="4">
        <v>338.94306424856677</v>
      </c>
      <c r="B619" s="3">
        <v>1</v>
      </c>
      <c r="C619" s="3">
        <f t="shared" si="18"/>
        <v>169.95283266794479</v>
      </c>
      <c r="D619" s="3">
        <f t="shared" si="19"/>
        <v>0.99415043328388497</v>
      </c>
    </row>
    <row r="620" spans="1:4">
      <c r="A620" s="4">
        <v>504.12592267618714</v>
      </c>
      <c r="B620" s="3">
        <v>1</v>
      </c>
      <c r="C620" s="3">
        <f t="shared" si="18"/>
        <v>0.55472616347636661</v>
      </c>
      <c r="D620" s="3">
        <f t="shared" si="19"/>
        <v>0.3567999153214218</v>
      </c>
    </row>
    <row r="621" spans="1:4">
      <c r="A621" s="4">
        <v>526.67446293719013</v>
      </c>
      <c r="B621" s="3">
        <v>1</v>
      </c>
      <c r="C621" s="3">
        <f t="shared" si="18"/>
        <v>0.25391555153384543</v>
      </c>
      <c r="D621" s="3">
        <f t="shared" si="19"/>
        <v>0.20249812774332737</v>
      </c>
    </row>
    <row r="622" spans="1:4">
      <c r="A622" s="4">
        <v>753.02659119141219</v>
      </c>
      <c r="B622" s="3">
        <v>0</v>
      </c>
      <c r="C622" s="3">
        <f t="shared" si="18"/>
        <v>9.9483324861158139E-5</v>
      </c>
      <c r="D622" s="3">
        <f t="shared" si="19"/>
        <v>9.9473428913714469E-5</v>
      </c>
    </row>
    <row r="623" spans="1:4">
      <c r="A623" s="4">
        <v>557.67538174798551</v>
      </c>
      <c r="B623" s="3">
        <v>0</v>
      </c>
      <c r="C623" s="3">
        <f t="shared" si="18"/>
        <v>8.671195504188027E-2</v>
      </c>
      <c r="D623" s="3">
        <f t="shared" si="19"/>
        <v>7.9792952161401892E-2</v>
      </c>
    </row>
    <row r="624" spans="1:4">
      <c r="A624" s="4">
        <v>570.43651172779266</v>
      </c>
      <c r="B624" s="3">
        <v>0</v>
      </c>
      <c r="C624" s="3">
        <f t="shared" si="18"/>
        <v>5.5719194952794947E-2</v>
      </c>
      <c r="D624" s="3">
        <f t="shared" si="19"/>
        <v>5.2778423674759802E-2</v>
      </c>
    </row>
    <row r="625" spans="1:4">
      <c r="A625" s="4">
        <v>588.4856868649058</v>
      </c>
      <c r="B625" s="3">
        <v>0</v>
      </c>
      <c r="C625" s="3">
        <f t="shared" si="18"/>
        <v>2.9808332181562081E-2</v>
      </c>
      <c r="D625" s="3">
        <f t="shared" si="19"/>
        <v>2.8945514665253917E-2</v>
      </c>
    </row>
    <row r="626" spans="1:4">
      <c r="A626" s="4">
        <v>483.91804870596877</v>
      </c>
      <c r="B626" s="3">
        <v>1</v>
      </c>
      <c r="C626" s="3">
        <f t="shared" si="18"/>
        <v>1.1174740851782299</v>
      </c>
      <c r="D626" s="3">
        <f t="shared" si="19"/>
        <v>0.52773920257171458</v>
      </c>
    </row>
    <row r="627" spans="1:4">
      <c r="A627" s="4">
        <v>459.15939200164576</v>
      </c>
      <c r="B627" s="3">
        <v>0</v>
      </c>
      <c r="C627" s="3">
        <f t="shared" si="18"/>
        <v>2.6356781510070921</v>
      </c>
      <c r="D627" s="3">
        <f t="shared" si="19"/>
        <v>0.72494815039582161</v>
      </c>
    </row>
    <row r="628" spans="1:4">
      <c r="A628" s="4">
        <v>438.11539331446397</v>
      </c>
      <c r="B628" s="3">
        <v>1</v>
      </c>
      <c r="C628" s="3">
        <f t="shared" si="18"/>
        <v>5.4655782710395897</v>
      </c>
      <c r="D628" s="3">
        <f t="shared" si="19"/>
        <v>0.84533479325752381</v>
      </c>
    </row>
    <row r="629" spans="1:4">
      <c r="A629" s="4">
        <v>504.23856636330549</v>
      </c>
      <c r="B629" s="3">
        <v>1</v>
      </c>
      <c r="C629" s="3">
        <f t="shared" si="18"/>
        <v>0.55256477157287354</v>
      </c>
      <c r="D629" s="3">
        <f t="shared" si="19"/>
        <v>0.35590448893998849</v>
      </c>
    </row>
    <row r="630" spans="1:4">
      <c r="A630" s="4">
        <v>574.60994774719984</v>
      </c>
      <c r="B630" s="3">
        <v>0</v>
      </c>
      <c r="C630" s="3">
        <f t="shared" si="18"/>
        <v>4.8215687273877754E-2</v>
      </c>
      <c r="D630" s="3">
        <f t="shared" si="19"/>
        <v>4.5997868434189883E-2</v>
      </c>
    </row>
    <row r="631" spans="1:4">
      <c r="A631" s="4">
        <v>422.06524962559325</v>
      </c>
      <c r="B631" s="3">
        <v>1</v>
      </c>
      <c r="C631" s="3">
        <f t="shared" si="18"/>
        <v>9.5326764396777701</v>
      </c>
      <c r="D631" s="3">
        <f t="shared" si="19"/>
        <v>0.90505737020147248</v>
      </c>
    </row>
    <row r="632" spans="1:4">
      <c r="A632" s="4">
        <v>513.28742036507299</v>
      </c>
      <c r="B632" s="3">
        <v>0</v>
      </c>
      <c r="C632" s="3">
        <f t="shared" si="18"/>
        <v>0.40381678725447068</v>
      </c>
      <c r="D632" s="3">
        <f t="shared" si="19"/>
        <v>0.2876563315959767</v>
      </c>
    </row>
    <row r="633" spans="1:4">
      <c r="A633" s="4">
        <v>514.49913259692744</v>
      </c>
      <c r="B633" s="3">
        <v>0</v>
      </c>
      <c r="C633" s="3">
        <f t="shared" si="18"/>
        <v>0.38720974863584018</v>
      </c>
      <c r="D633" s="3">
        <f t="shared" si="19"/>
        <v>0.27912848004176444</v>
      </c>
    </row>
    <row r="634" spans="1:4">
      <c r="A634" s="4">
        <v>502.62608911499143</v>
      </c>
      <c r="B634" s="3">
        <v>0</v>
      </c>
      <c r="C634" s="3">
        <f t="shared" si="18"/>
        <v>0.58432355565025285</v>
      </c>
      <c r="D634" s="3">
        <f t="shared" si="19"/>
        <v>0.36881579748426407</v>
      </c>
    </row>
    <row r="635" spans="1:4">
      <c r="A635" s="4">
        <v>550.29954044375359</v>
      </c>
      <c r="B635" s="3">
        <v>0</v>
      </c>
      <c r="C635" s="3">
        <f t="shared" si="18"/>
        <v>0.11196865255879568</v>
      </c>
      <c r="D635" s="3">
        <f t="shared" si="19"/>
        <v>0.10069407289597608</v>
      </c>
    </row>
    <row r="636" spans="1:4">
      <c r="A636" s="4">
        <v>516.04352631403094</v>
      </c>
      <c r="B636" s="3">
        <v>0</v>
      </c>
      <c r="C636" s="3">
        <f t="shared" si="18"/>
        <v>0.36702938934711227</v>
      </c>
      <c r="D636" s="3">
        <f t="shared" si="19"/>
        <v>0.26848683152481745</v>
      </c>
    </row>
    <row r="637" spans="1:4">
      <c r="A637" s="4">
        <v>592.79885565664722</v>
      </c>
      <c r="B637" s="3">
        <v>0</v>
      </c>
      <c r="C637" s="3">
        <f t="shared" si="18"/>
        <v>2.5669535982773578E-2</v>
      </c>
      <c r="D637" s="3">
        <f t="shared" si="19"/>
        <v>2.5027101890257083E-2</v>
      </c>
    </row>
    <row r="638" spans="1:4">
      <c r="A638" s="4">
        <v>512.35954296114608</v>
      </c>
      <c r="B638" s="3">
        <v>0</v>
      </c>
      <c r="C638" s="3">
        <f t="shared" si="18"/>
        <v>0.41701369314061021</v>
      </c>
      <c r="D638" s="3">
        <f t="shared" si="19"/>
        <v>0.29429051755763802</v>
      </c>
    </row>
    <row r="639" spans="1:4">
      <c r="A639" s="4">
        <v>564.22070400226573</v>
      </c>
      <c r="B639" s="3">
        <v>0</v>
      </c>
      <c r="C639" s="3">
        <f t="shared" si="18"/>
        <v>6.911336868409329E-2</v>
      </c>
      <c r="D639" s="3">
        <f t="shared" si="19"/>
        <v>6.4645500382396998E-2</v>
      </c>
    </row>
    <row r="640" spans="1:4">
      <c r="A640" s="4">
        <v>535.67401219006001</v>
      </c>
      <c r="B640" s="3">
        <v>0</v>
      </c>
      <c r="C640" s="3">
        <f t="shared" si="18"/>
        <v>0.18587996722877859</v>
      </c>
      <c r="D640" s="3">
        <f t="shared" si="19"/>
        <v>0.15674433531679588</v>
      </c>
    </row>
    <row r="641" spans="1:4">
      <c r="A641" s="4">
        <v>401.9877627683602</v>
      </c>
      <c r="B641" s="3">
        <v>1</v>
      </c>
      <c r="C641" s="3">
        <f t="shared" si="18"/>
        <v>19.116621500507502</v>
      </c>
      <c r="D641" s="3">
        <f t="shared" si="19"/>
        <v>0.95028986353524758</v>
      </c>
    </row>
    <row r="642" spans="1:4">
      <c r="A642" s="4">
        <v>631.22472774791549</v>
      </c>
      <c r="B642" s="3">
        <v>0</v>
      </c>
      <c r="C642" s="3">
        <f t="shared" si="18"/>
        <v>6.7772110884652152E-3</v>
      </c>
      <c r="D642" s="3">
        <f t="shared" si="19"/>
        <v>6.7315896842143601E-3</v>
      </c>
    </row>
    <row r="643" spans="1:4">
      <c r="A643" s="4">
        <v>492.37496713242666</v>
      </c>
      <c r="B643" s="3">
        <v>0</v>
      </c>
      <c r="C643" s="3">
        <f t="shared" ref="C643:C706" si="20">1/EXP((A643-$I$12)/$I$11)</f>
        <v>0.8335816668754652</v>
      </c>
      <c r="D643" s="3">
        <f t="shared" ref="D643:D706" si="21">C643/(1+C643)</f>
        <v>0.45461932889847179</v>
      </c>
    </row>
    <row r="644" spans="1:4">
      <c r="A644" s="4">
        <v>454.2389758850112</v>
      </c>
      <c r="B644" s="3">
        <v>1</v>
      </c>
      <c r="C644" s="3">
        <f t="shared" si="20"/>
        <v>3.1257340125192234</v>
      </c>
      <c r="D644" s="3">
        <f t="shared" si="21"/>
        <v>0.75761888745964312</v>
      </c>
    </row>
    <row r="645" spans="1:4">
      <c r="A645" s="4">
        <v>506.24601457711458</v>
      </c>
      <c r="B645" s="3">
        <v>1</v>
      </c>
      <c r="C645" s="3">
        <f t="shared" si="20"/>
        <v>0.51542809441683934</v>
      </c>
      <c r="D645" s="3">
        <f t="shared" si="21"/>
        <v>0.34012045593966916</v>
      </c>
    </row>
    <row r="646" spans="1:4">
      <c r="A646" s="4">
        <v>498.40214278297856</v>
      </c>
      <c r="B646" s="3">
        <v>1</v>
      </c>
      <c r="C646" s="3">
        <f t="shared" si="20"/>
        <v>0.67644130939836555</v>
      </c>
      <c r="D646" s="3">
        <f t="shared" si="21"/>
        <v>0.40349835428543812</v>
      </c>
    </row>
    <row r="647" spans="1:4">
      <c r="A647" s="4">
        <v>519.27593325594694</v>
      </c>
      <c r="B647" s="3">
        <v>1</v>
      </c>
      <c r="C647" s="3">
        <f t="shared" si="20"/>
        <v>0.3281317606117089</v>
      </c>
      <c r="D647" s="3">
        <f t="shared" si="21"/>
        <v>0.24706265623869914</v>
      </c>
    </row>
    <row r="648" spans="1:4">
      <c r="A648" s="4">
        <v>478.70476038265167</v>
      </c>
      <c r="B648" s="3">
        <v>0</v>
      </c>
      <c r="C648" s="3">
        <f t="shared" si="20"/>
        <v>1.3387678317298151</v>
      </c>
      <c r="D648" s="3">
        <f t="shared" si="21"/>
        <v>0.57242442518957803</v>
      </c>
    </row>
    <row r="649" spans="1:4">
      <c r="A649" s="4">
        <v>461.97540793926544</v>
      </c>
      <c r="B649" s="3">
        <v>1</v>
      </c>
      <c r="C649" s="3">
        <f t="shared" si="20"/>
        <v>2.3906010897596759</v>
      </c>
      <c r="D649" s="3">
        <f t="shared" si="21"/>
        <v>0.70506704459565916</v>
      </c>
    </row>
    <row r="650" spans="1:4">
      <c r="A650" s="4">
        <v>546.13744774358133</v>
      </c>
      <c r="B650" s="3">
        <v>0</v>
      </c>
      <c r="C650" s="3">
        <f t="shared" si="20"/>
        <v>0.12934277944952491</v>
      </c>
      <c r="D650" s="3">
        <f t="shared" si="21"/>
        <v>0.11452924816375981</v>
      </c>
    </row>
    <row r="651" spans="1:4">
      <c r="A651" s="4">
        <v>463.3760523975406</v>
      </c>
      <c r="B651" s="3">
        <v>0</v>
      </c>
      <c r="C651" s="3">
        <f t="shared" si="20"/>
        <v>2.2773265711081478</v>
      </c>
      <c r="D651" s="3">
        <f t="shared" si="21"/>
        <v>0.69487325162659197</v>
      </c>
    </row>
    <row r="652" spans="1:4">
      <c r="A652" s="4">
        <v>653.30205176383004</v>
      </c>
      <c r="B652" s="3">
        <v>0</v>
      </c>
      <c r="C652" s="3">
        <f t="shared" si="20"/>
        <v>3.1532192927316649E-3</v>
      </c>
      <c r="D652" s="3">
        <f t="shared" si="21"/>
        <v>3.1433077540785116E-3</v>
      </c>
    </row>
    <row r="653" spans="1:4">
      <c r="A653" s="4">
        <v>492.00093484500081</v>
      </c>
      <c r="B653" s="3">
        <v>1</v>
      </c>
      <c r="C653" s="3">
        <f t="shared" si="20"/>
        <v>0.84445770264774989</v>
      </c>
      <c r="D653" s="3">
        <f t="shared" si="21"/>
        <v>0.45783522248057879</v>
      </c>
    </row>
    <row r="654" spans="1:4">
      <c r="A654" s="4">
        <v>521.42381372424916</v>
      </c>
      <c r="B654" s="3">
        <v>0</v>
      </c>
      <c r="C654" s="3">
        <f t="shared" si="20"/>
        <v>0.30459266894569875</v>
      </c>
      <c r="D654" s="3">
        <f t="shared" si="21"/>
        <v>0.23347721951546307</v>
      </c>
    </row>
    <row r="655" spans="1:4">
      <c r="A655" s="4">
        <v>522.358989478745</v>
      </c>
      <c r="B655" s="3">
        <v>0</v>
      </c>
      <c r="C655" s="3">
        <f t="shared" si="20"/>
        <v>0.29487886664980695</v>
      </c>
      <c r="D655" s="3">
        <f t="shared" si="21"/>
        <v>0.22772698994828475</v>
      </c>
    </row>
    <row r="656" spans="1:4">
      <c r="A656" s="4">
        <v>504.536441455584</v>
      </c>
      <c r="B656" s="3">
        <v>1</v>
      </c>
      <c r="C656" s="3">
        <f t="shared" si="20"/>
        <v>0.5468896777784682</v>
      </c>
      <c r="D656" s="3">
        <f t="shared" si="21"/>
        <v>0.35354148756352932</v>
      </c>
    </row>
    <row r="657" spans="1:4">
      <c r="A657" s="4">
        <v>480.446961093239</v>
      </c>
      <c r="B657" s="3">
        <v>1</v>
      </c>
      <c r="C657" s="3">
        <f t="shared" si="20"/>
        <v>1.2603249529144773</v>
      </c>
      <c r="D657" s="3">
        <f t="shared" si="21"/>
        <v>0.55758573619665008</v>
      </c>
    </row>
    <row r="658" spans="1:4">
      <c r="A658" s="4">
        <v>506.88974495495859</v>
      </c>
      <c r="B658" s="3">
        <v>0</v>
      </c>
      <c r="C658" s="3">
        <f t="shared" si="20"/>
        <v>0.50405622119407933</v>
      </c>
      <c r="D658" s="3">
        <f t="shared" si="21"/>
        <v>0.33513123651315779</v>
      </c>
    </row>
    <row r="659" spans="1:4">
      <c r="A659" s="4">
        <v>531.25254050552257</v>
      </c>
      <c r="B659" s="3">
        <v>0</v>
      </c>
      <c r="C659" s="3">
        <f t="shared" si="20"/>
        <v>0.21666181020172609</v>
      </c>
      <c r="D659" s="3">
        <f t="shared" si="21"/>
        <v>0.17807891098825804</v>
      </c>
    </row>
    <row r="660" spans="1:4">
      <c r="A660" s="4">
        <v>585.67021131080048</v>
      </c>
      <c r="B660" s="3">
        <v>0</v>
      </c>
      <c r="C660" s="3">
        <f t="shared" si="20"/>
        <v>3.2863575110820033E-2</v>
      </c>
      <c r="D660" s="3">
        <f t="shared" si="21"/>
        <v>3.1817924363625634E-2</v>
      </c>
    </row>
    <row r="661" spans="1:4">
      <c r="A661" s="4">
        <v>556.68816489625249</v>
      </c>
      <c r="B661" s="3">
        <v>0</v>
      </c>
      <c r="C661" s="3">
        <f t="shared" si="20"/>
        <v>8.973008359214947E-2</v>
      </c>
      <c r="D661" s="3">
        <f t="shared" si="21"/>
        <v>8.2341567827848017E-2</v>
      </c>
    </row>
    <row r="662" spans="1:4">
      <c r="A662" s="4">
        <v>578.36559612473388</v>
      </c>
      <c r="B662" s="3">
        <v>0</v>
      </c>
      <c r="C662" s="3">
        <f t="shared" si="20"/>
        <v>4.2331165000404514E-2</v>
      </c>
      <c r="D662" s="3">
        <f t="shared" si="21"/>
        <v>4.0612011251134457E-2</v>
      </c>
    </row>
    <row r="663" spans="1:4">
      <c r="A663" s="4">
        <v>490.97639692045954</v>
      </c>
      <c r="B663" s="3">
        <v>1</v>
      </c>
      <c r="C663" s="3">
        <f t="shared" si="20"/>
        <v>0.87498122414509305</v>
      </c>
      <c r="D663" s="3">
        <f t="shared" si="21"/>
        <v>0.46666132592556758</v>
      </c>
    </row>
    <row r="664" spans="1:4">
      <c r="A664" s="4">
        <v>539.85265036226588</v>
      </c>
      <c r="B664" s="3">
        <v>1</v>
      </c>
      <c r="C664" s="3">
        <f t="shared" si="20"/>
        <v>0.16081916975464763</v>
      </c>
      <c r="D664" s="3">
        <f t="shared" si="21"/>
        <v>0.13853938145132336</v>
      </c>
    </row>
    <row r="665" spans="1:4">
      <c r="A665" s="4">
        <v>432.51424859998298</v>
      </c>
      <c r="B665" s="3">
        <v>1</v>
      </c>
      <c r="C665" s="3">
        <f t="shared" si="20"/>
        <v>6.6365404617490347</v>
      </c>
      <c r="D665" s="3">
        <f t="shared" si="21"/>
        <v>0.86905065127213832</v>
      </c>
    </row>
    <row r="666" spans="1:4">
      <c r="A666" s="4">
        <v>491.75703609224576</v>
      </c>
      <c r="B666" s="3">
        <v>0</v>
      </c>
      <c r="C666" s="3">
        <f t="shared" si="20"/>
        <v>0.85162606186270318</v>
      </c>
      <c r="D666" s="3">
        <f t="shared" si="21"/>
        <v>0.45993415161049439</v>
      </c>
    </row>
    <row r="667" spans="1:4">
      <c r="A667" s="4">
        <v>650.30179207769913</v>
      </c>
      <c r="B667" s="3">
        <v>0</v>
      </c>
      <c r="C667" s="3">
        <f t="shared" si="20"/>
        <v>3.4987473546590196E-3</v>
      </c>
      <c r="D667" s="3">
        <f t="shared" si="21"/>
        <v>3.4865488012637085E-3</v>
      </c>
    </row>
    <row r="668" spans="1:4">
      <c r="A668" s="4">
        <v>507.16340028434064</v>
      </c>
      <c r="B668" s="3">
        <v>1</v>
      </c>
      <c r="C668" s="3">
        <f t="shared" si="20"/>
        <v>0.49929826410243633</v>
      </c>
      <c r="D668" s="3">
        <f t="shared" si="21"/>
        <v>0.33302130473774955</v>
      </c>
    </row>
    <row r="669" spans="1:4">
      <c r="A669" s="4">
        <v>301.70401796307704</v>
      </c>
      <c r="B669" s="3">
        <v>1</v>
      </c>
      <c r="C669" s="3">
        <f t="shared" si="20"/>
        <v>617.77724075991659</v>
      </c>
      <c r="D669" s="3">
        <f t="shared" si="21"/>
        <v>0.99838390953298173</v>
      </c>
    </row>
    <row r="670" spans="1:4">
      <c r="A670" s="4">
        <v>479.43248800543029</v>
      </c>
      <c r="B670" s="3">
        <v>0</v>
      </c>
      <c r="C670" s="3">
        <f t="shared" si="20"/>
        <v>1.3054248519992855</v>
      </c>
      <c r="D670" s="3">
        <f t="shared" si="21"/>
        <v>0.56624047010997081</v>
      </c>
    </row>
    <row r="671" spans="1:4">
      <c r="A671" s="4">
        <v>466.38322760433351</v>
      </c>
      <c r="B671" s="3">
        <v>1</v>
      </c>
      <c r="C671" s="3">
        <f t="shared" si="20"/>
        <v>2.0519313008920839</v>
      </c>
      <c r="D671" s="3">
        <f t="shared" si="21"/>
        <v>0.67233862711532899</v>
      </c>
    </row>
    <row r="672" spans="1:4">
      <c r="A672" s="4">
        <v>477.40824901423673</v>
      </c>
      <c r="B672" s="3">
        <v>1</v>
      </c>
      <c r="C672" s="3">
        <f t="shared" si="20"/>
        <v>1.4002955512213313</v>
      </c>
      <c r="D672" s="3">
        <f t="shared" si="21"/>
        <v>0.58338463799127793</v>
      </c>
    </row>
    <row r="673" spans="1:4">
      <c r="A673" s="4">
        <v>503.52213214717443</v>
      </c>
      <c r="B673" s="3">
        <v>0</v>
      </c>
      <c r="C673" s="3">
        <f t="shared" si="20"/>
        <v>0.56645654970976322</v>
      </c>
      <c r="D673" s="3">
        <f t="shared" si="21"/>
        <v>0.36161650944912432</v>
      </c>
    </row>
    <row r="674" spans="1:4">
      <c r="A674" s="4">
        <v>454.73605407331564</v>
      </c>
      <c r="B674" s="3">
        <v>0</v>
      </c>
      <c r="C674" s="3">
        <f t="shared" si="20"/>
        <v>3.072346870165565</v>
      </c>
      <c r="D674" s="3">
        <f t="shared" si="21"/>
        <v>0.75444134994341872</v>
      </c>
    </row>
    <row r="675" spans="1:4">
      <c r="A675" s="4">
        <v>575.94935311270535</v>
      </c>
      <c r="B675" s="3">
        <v>0</v>
      </c>
      <c r="C675" s="3">
        <f t="shared" si="20"/>
        <v>4.6028656852845573E-2</v>
      </c>
      <c r="D675" s="3">
        <f t="shared" si="21"/>
        <v>4.4003246518437247E-2</v>
      </c>
    </row>
    <row r="676" spans="1:4">
      <c r="A676" s="4">
        <v>509.07272217873088</v>
      </c>
      <c r="B676" s="3">
        <v>1</v>
      </c>
      <c r="C676" s="3">
        <f t="shared" si="20"/>
        <v>0.46732810274256265</v>
      </c>
      <c r="D676" s="3">
        <f t="shared" si="21"/>
        <v>0.31848916535373795</v>
      </c>
    </row>
    <row r="677" spans="1:4">
      <c r="A677" s="4">
        <v>555.02866621974795</v>
      </c>
      <c r="B677" s="3">
        <v>0</v>
      </c>
      <c r="C677" s="3">
        <f t="shared" si="20"/>
        <v>9.5042098385640386E-2</v>
      </c>
      <c r="D677" s="3">
        <f t="shared" si="21"/>
        <v>8.6793100033099785E-2</v>
      </c>
    </row>
    <row r="678" spans="1:4">
      <c r="A678" s="4">
        <v>569.95821505260631</v>
      </c>
      <c r="B678" s="3">
        <v>0</v>
      </c>
      <c r="C678" s="3">
        <f t="shared" si="20"/>
        <v>5.6650521909998711E-2</v>
      </c>
      <c r="D678" s="3">
        <f t="shared" si="21"/>
        <v>5.3613300457749626E-2</v>
      </c>
    </row>
    <row r="679" spans="1:4">
      <c r="A679" s="4">
        <v>431.1755650697317</v>
      </c>
      <c r="B679" s="3">
        <v>1</v>
      </c>
      <c r="C679" s="3">
        <f t="shared" si="20"/>
        <v>6.9516987116167721</v>
      </c>
      <c r="D679" s="3">
        <f t="shared" si="21"/>
        <v>0.87424070802140896</v>
      </c>
    </row>
    <row r="680" spans="1:4">
      <c r="A680" s="4">
        <v>743.92688028088173</v>
      </c>
      <c r="B680" s="3">
        <v>0</v>
      </c>
      <c r="C680" s="3">
        <f t="shared" si="20"/>
        <v>1.3636866480681468E-4</v>
      </c>
      <c r="D680" s="3">
        <f t="shared" si="21"/>
        <v>1.3635007092969569E-4</v>
      </c>
    </row>
    <row r="681" spans="1:4">
      <c r="A681" s="4">
        <v>452.84375558173957</v>
      </c>
      <c r="B681" s="3">
        <v>1</v>
      </c>
      <c r="C681" s="3">
        <f t="shared" si="20"/>
        <v>3.2805916610238501</v>
      </c>
      <c r="D681" s="3">
        <f t="shared" si="21"/>
        <v>0.76638743445086843</v>
      </c>
    </row>
    <row r="682" spans="1:4">
      <c r="A682" s="4">
        <v>505.38784525172838</v>
      </c>
      <c r="B682" s="3">
        <v>1</v>
      </c>
      <c r="C682" s="3">
        <f t="shared" si="20"/>
        <v>0.5309881417529746</v>
      </c>
      <c r="D682" s="3">
        <f t="shared" si="21"/>
        <v>0.34682707675645064</v>
      </c>
    </row>
    <row r="683" spans="1:4">
      <c r="A683" s="4">
        <v>509.99421330346092</v>
      </c>
      <c r="B683" s="3">
        <v>0</v>
      </c>
      <c r="C683" s="3">
        <f t="shared" si="20"/>
        <v>0.45263910836346022</v>
      </c>
      <c r="D683" s="3">
        <f t="shared" si="21"/>
        <v>0.3115977710894775</v>
      </c>
    </row>
    <row r="684" spans="1:4">
      <c r="A684" s="4">
        <v>428.81292332577374</v>
      </c>
      <c r="B684" s="3">
        <v>1</v>
      </c>
      <c r="C684" s="3">
        <f t="shared" si="20"/>
        <v>7.5448783725924935</v>
      </c>
      <c r="D684" s="3">
        <f t="shared" si="21"/>
        <v>0.88297083277305888</v>
      </c>
    </row>
    <row r="685" spans="1:4">
      <c r="A685" s="4">
        <v>435.73239033419947</v>
      </c>
      <c r="B685" s="3">
        <v>1</v>
      </c>
      <c r="C685" s="3">
        <f t="shared" si="20"/>
        <v>5.9361366100957742</v>
      </c>
      <c r="D685" s="3">
        <f t="shared" si="21"/>
        <v>0.8558275224071471</v>
      </c>
    </row>
    <row r="686" spans="1:4">
      <c r="A686" s="4">
        <v>421.82000515950551</v>
      </c>
      <c r="B686" s="3">
        <v>1</v>
      </c>
      <c r="C686" s="3">
        <f t="shared" si="20"/>
        <v>9.6140449733761972</v>
      </c>
      <c r="D686" s="3">
        <f t="shared" si="21"/>
        <v>0.90578521171632909</v>
      </c>
    </row>
    <row r="687" spans="1:4">
      <c r="A687" s="4">
        <v>515.93620061943636</v>
      </c>
      <c r="B687" s="3">
        <v>0</v>
      </c>
      <c r="C687" s="3">
        <f t="shared" si="20"/>
        <v>0.36839714327632556</v>
      </c>
      <c r="D687" s="3">
        <f t="shared" si="21"/>
        <v>0.26921800084607</v>
      </c>
    </row>
    <row r="688" spans="1:4">
      <c r="A688" s="4">
        <v>338.76610199427699</v>
      </c>
      <c r="B688" s="3">
        <v>1</v>
      </c>
      <c r="C688" s="3">
        <f t="shared" si="20"/>
        <v>170.99836380061288</v>
      </c>
      <c r="D688" s="3">
        <f t="shared" si="21"/>
        <v>0.99418599120419981</v>
      </c>
    </row>
    <row r="689" spans="1:4">
      <c r="A689" s="4">
        <v>520.22830031174465</v>
      </c>
      <c r="B689" s="3">
        <v>0</v>
      </c>
      <c r="C689" s="3">
        <f t="shared" si="20"/>
        <v>0.31747805883821117</v>
      </c>
      <c r="D689" s="3">
        <f t="shared" si="21"/>
        <v>0.24097407672820917</v>
      </c>
    </row>
    <row r="690" spans="1:4">
      <c r="A690" s="4">
        <v>509.7195490983292</v>
      </c>
      <c r="B690" s="3">
        <v>0</v>
      </c>
      <c r="C690" s="3">
        <f t="shared" si="20"/>
        <v>0.45696841451675385</v>
      </c>
      <c r="D690" s="3">
        <f t="shared" si="21"/>
        <v>0.31364332264424605</v>
      </c>
    </row>
    <row r="691" spans="1:4">
      <c r="A691" s="4">
        <v>545.55729174590033</v>
      </c>
      <c r="B691" s="3">
        <v>0</v>
      </c>
      <c r="C691" s="3">
        <f t="shared" si="20"/>
        <v>0.13196975400077143</v>
      </c>
      <c r="D691" s="3">
        <f t="shared" si="21"/>
        <v>0.11658416979282779</v>
      </c>
    </row>
    <row r="692" spans="1:4">
      <c r="A692" s="4">
        <v>490.84617893364828</v>
      </c>
      <c r="B692" s="3">
        <v>0</v>
      </c>
      <c r="C692" s="3">
        <f t="shared" si="20"/>
        <v>0.87893894840040676</v>
      </c>
      <c r="D692" s="3">
        <f t="shared" si="21"/>
        <v>0.46778472985972852</v>
      </c>
    </row>
    <row r="693" spans="1:4">
      <c r="A693" s="4">
        <v>534.53595511572757</v>
      </c>
      <c r="B693" s="3">
        <v>0</v>
      </c>
      <c r="C693" s="3">
        <f t="shared" si="20"/>
        <v>0.19335795892928076</v>
      </c>
      <c r="D693" s="3">
        <f t="shared" si="21"/>
        <v>0.16202846554337122</v>
      </c>
    </row>
    <row r="694" spans="1:4">
      <c r="A694" s="4">
        <v>618.63311379520587</v>
      </c>
      <c r="B694" s="3">
        <v>0</v>
      </c>
      <c r="C694" s="3">
        <f t="shared" si="20"/>
        <v>1.0485126812544368E-2</v>
      </c>
      <c r="D694" s="3">
        <f t="shared" si="21"/>
        <v>1.0376329680000792E-2</v>
      </c>
    </row>
    <row r="695" spans="1:4">
      <c r="A695" s="4">
        <v>498.65179410318126</v>
      </c>
      <c r="B695" s="3">
        <v>0</v>
      </c>
      <c r="C695" s="3">
        <f t="shared" si="20"/>
        <v>0.67061381324911185</v>
      </c>
      <c r="D695" s="3">
        <f t="shared" si="21"/>
        <v>0.40141761544809751</v>
      </c>
    </row>
    <row r="696" spans="1:4">
      <c r="A696" s="4">
        <v>570.84967046755332</v>
      </c>
      <c r="B696" s="3">
        <v>0</v>
      </c>
      <c r="C696" s="3">
        <f t="shared" si="20"/>
        <v>5.4927037297964013E-2</v>
      </c>
      <c r="D696" s="3">
        <f t="shared" si="21"/>
        <v>5.2067143371973199E-2</v>
      </c>
    </row>
    <row r="697" spans="1:4">
      <c r="A697" s="4">
        <v>521.26821817936661</v>
      </c>
      <c r="B697" s="3">
        <v>1</v>
      </c>
      <c r="C697" s="3">
        <f t="shared" si="20"/>
        <v>0.30623963090784329</v>
      </c>
      <c r="D697" s="3">
        <f t="shared" si="21"/>
        <v>0.23444368373282717</v>
      </c>
    </row>
    <row r="698" spans="1:4">
      <c r="A698" s="4">
        <v>613.22765289627421</v>
      </c>
      <c r="B698" s="3">
        <v>0</v>
      </c>
      <c r="C698" s="3">
        <f t="shared" si="20"/>
        <v>1.264544103883988E-2</v>
      </c>
      <c r="D698" s="3">
        <f t="shared" si="21"/>
        <v>1.2487530705581742E-2</v>
      </c>
    </row>
    <row r="699" spans="1:4">
      <c r="A699" s="4">
        <v>496.47567488271972</v>
      </c>
      <c r="B699" s="3">
        <v>0</v>
      </c>
      <c r="C699" s="3">
        <f t="shared" si="20"/>
        <v>0.72314660681095067</v>
      </c>
      <c r="D699" s="3">
        <f t="shared" si="21"/>
        <v>0.4196663266797056</v>
      </c>
    </row>
    <row r="700" spans="1:4">
      <c r="A700" s="4">
        <v>479.65020403784058</v>
      </c>
      <c r="B700" s="3">
        <v>0</v>
      </c>
      <c r="C700" s="3">
        <f t="shared" si="20"/>
        <v>1.2956118857121863</v>
      </c>
      <c r="D700" s="3">
        <f t="shared" si="21"/>
        <v>0.5643862944672976</v>
      </c>
    </row>
    <row r="701" spans="1:4">
      <c r="A701" s="4">
        <v>521.36240033502406</v>
      </c>
      <c r="B701" s="3">
        <v>0</v>
      </c>
      <c r="C701" s="3">
        <f t="shared" si="20"/>
        <v>0.30524166228709493</v>
      </c>
      <c r="D701" s="3">
        <f t="shared" si="21"/>
        <v>0.23385835060783966</v>
      </c>
    </row>
    <row r="702" spans="1:4">
      <c r="A702" s="4">
        <v>533.32327436953699</v>
      </c>
      <c r="B702" s="3">
        <v>0</v>
      </c>
      <c r="C702" s="3">
        <f t="shared" si="20"/>
        <v>0.20165765704205441</v>
      </c>
      <c r="D702" s="3">
        <f t="shared" si="21"/>
        <v>0.16781622940633995</v>
      </c>
    </row>
    <row r="703" spans="1:4">
      <c r="A703" s="4">
        <v>490.64350460835522</v>
      </c>
      <c r="B703" s="3">
        <v>0</v>
      </c>
      <c r="C703" s="3">
        <f t="shared" si="20"/>
        <v>0.88513448718687049</v>
      </c>
      <c r="D703" s="3">
        <f t="shared" si="21"/>
        <v>0.46953386785031453</v>
      </c>
    </row>
    <row r="704" spans="1:4">
      <c r="A704" s="4">
        <v>644.52294888719075</v>
      </c>
      <c r="B704" s="3">
        <v>0</v>
      </c>
      <c r="C704" s="3">
        <f t="shared" si="20"/>
        <v>4.274574002927382E-3</v>
      </c>
      <c r="D704" s="3">
        <f t="shared" si="21"/>
        <v>4.2563797925196925E-3</v>
      </c>
    </row>
    <row r="705" spans="1:4">
      <c r="A705" s="4">
        <v>519.6967600516748</v>
      </c>
      <c r="B705" s="3">
        <v>0</v>
      </c>
      <c r="C705" s="3">
        <f t="shared" si="20"/>
        <v>0.32338077263427273</v>
      </c>
      <c r="D705" s="3">
        <f t="shared" si="21"/>
        <v>0.24435958215605849</v>
      </c>
    </row>
    <row r="706" spans="1:4">
      <c r="A706" s="4">
        <v>504.14257672013701</v>
      </c>
      <c r="B706" s="3">
        <v>1</v>
      </c>
      <c r="C706" s="3">
        <f t="shared" si="20"/>
        <v>0.55440607613932635</v>
      </c>
      <c r="D706" s="3">
        <f t="shared" si="21"/>
        <v>0.3566674658891601</v>
      </c>
    </row>
    <row r="707" spans="1:4">
      <c r="A707" s="4">
        <v>495.56956226093939</v>
      </c>
      <c r="B707" s="3">
        <v>0</v>
      </c>
      <c r="C707" s="3">
        <f t="shared" ref="C707:C770" si="22">1/EXP((A707-$I$12)/$I$11)</f>
        <v>0.74621625759208032</v>
      </c>
      <c r="D707" s="3">
        <f t="shared" ref="D707:D770" si="23">C707/(1+C707)</f>
        <v>0.4273332437192312</v>
      </c>
    </row>
    <row r="708" spans="1:4">
      <c r="A708" s="4">
        <v>479.80668369351127</v>
      </c>
      <c r="B708" s="3">
        <v>0</v>
      </c>
      <c r="C708" s="3">
        <f t="shared" si="22"/>
        <v>1.2886045782094391</v>
      </c>
      <c r="D708" s="3">
        <f t="shared" si="23"/>
        <v>0.56305252138297257</v>
      </c>
    </row>
    <row r="709" spans="1:4">
      <c r="A709" s="4">
        <v>461.46952163330212</v>
      </c>
      <c r="B709" s="3">
        <v>1</v>
      </c>
      <c r="C709" s="3">
        <f t="shared" si="22"/>
        <v>2.4328843278214625</v>
      </c>
      <c r="D709" s="3">
        <f t="shared" si="23"/>
        <v>0.70869976832729209</v>
      </c>
    </row>
    <row r="710" spans="1:4">
      <c r="A710" s="4">
        <v>586.54655541399916</v>
      </c>
      <c r="B710" s="3">
        <v>0</v>
      </c>
      <c r="C710" s="3">
        <f t="shared" si="22"/>
        <v>3.1880455211785202E-2</v>
      </c>
      <c r="D710" s="3">
        <f t="shared" si="23"/>
        <v>3.0895492836175476E-2</v>
      </c>
    </row>
    <row r="711" spans="1:4">
      <c r="A711" s="4">
        <v>467.84931303537905</v>
      </c>
      <c r="B711" s="3">
        <v>1</v>
      </c>
      <c r="C711" s="3">
        <f t="shared" si="22"/>
        <v>1.9502758000569893</v>
      </c>
      <c r="D711" s="3">
        <f t="shared" si="23"/>
        <v>0.66104863823894588</v>
      </c>
    </row>
    <row r="712" spans="1:4">
      <c r="A712" s="4">
        <v>519.12470010436766</v>
      </c>
      <c r="B712" s="3">
        <v>0</v>
      </c>
      <c r="C712" s="3">
        <f t="shared" si="22"/>
        <v>0.32985612631640837</v>
      </c>
      <c r="D712" s="3">
        <f t="shared" si="23"/>
        <v>0.24803895683819768</v>
      </c>
    </row>
    <row r="713" spans="1:4">
      <c r="A713" s="4">
        <v>549.60607349533791</v>
      </c>
      <c r="B713" s="3">
        <v>0</v>
      </c>
      <c r="C713" s="3">
        <f t="shared" si="22"/>
        <v>0.11469227557311787</v>
      </c>
      <c r="D713" s="3">
        <f t="shared" si="23"/>
        <v>0.10289142401578853</v>
      </c>
    </row>
    <row r="714" spans="1:4">
      <c r="A714" s="4">
        <v>450.02193957576253</v>
      </c>
      <c r="B714" s="3">
        <v>1</v>
      </c>
      <c r="C714" s="3">
        <f t="shared" si="22"/>
        <v>3.6176349406706105</v>
      </c>
      <c r="D714" s="3">
        <f t="shared" si="23"/>
        <v>0.78343892212172761</v>
      </c>
    </row>
    <row r="715" spans="1:4">
      <c r="A715" s="4">
        <v>503.85817610689816</v>
      </c>
      <c r="B715" s="3">
        <v>0</v>
      </c>
      <c r="C715" s="3">
        <f t="shared" si="22"/>
        <v>0.55989764028898659</v>
      </c>
      <c r="D715" s="3">
        <f t="shared" si="23"/>
        <v>0.35893229518909969</v>
      </c>
    </row>
    <row r="716" spans="1:4">
      <c r="A716" s="4">
        <v>463.19573048965231</v>
      </c>
      <c r="B716" s="3">
        <v>0</v>
      </c>
      <c r="C716" s="3">
        <f t="shared" si="22"/>
        <v>2.2916032449138251</v>
      </c>
      <c r="D716" s="3">
        <f t="shared" si="23"/>
        <v>0.6961966781551826</v>
      </c>
    </row>
    <row r="717" spans="1:4">
      <c r="A717" s="4">
        <v>523.38227117904137</v>
      </c>
      <c r="B717" s="3">
        <v>1</v>
      </c>
      <c r="C717" s="3">
        <f t="shared" si="22"/>
        <v>0.2846044749592001</v>
      </c>
      <c r="D717" s="3">
        <f t="shared" si="23"/>
        <v>0.22155027520687981</v>
      </c>
    </row>
    <row r="718" spans="1:4">
      <c r="A718" s="4">
        <v>527.38747786524038</v>
      </c>
      <c r="B718" s="3">
        <v>0</v>
      </c>
      <c r="C718" s="3">
        <f t="shared" si="22"/>
        <v>0.24771788126903962</v>
      </c>
      <c r="D718" s="3">
        <f t="shared" si="23"/>
        <v>0.19853677260526922</v>
      </c>
    </row>
    <row r="719" spans="1:4">
      <c r="A719" s="4">
        <v>570.50148350008544</v>
      </c>
      <c r="B719" s="3">
        <v>0</v>
      </c>
      <c r="C719" s="3">
        <f t="shared" si="22"/>
        <v>5.5593870406114951E-2</v>
      </c>
      <c r="D719" s="3">
        <f t="shared" si="23"/>
        <v>5.2665965542909525E-2</v>
      </c>
    </row>
    <row r="720" spans="1:4">
      <c r="A720" s="4">
        <v>416.31215197731404</v>
      </c>
      <c r="B720" s="3">
        <v>1</v>
      </c>
      <c r="C720" s="3">
        <f t="shared" si="22"/>
        <v>11.636104165255466</v>
      </c>
      <c r="D720" s="3">
        <f t="shared" si="23"/>
        <v>0.92086168435128735</v>
      </c>
    </row>
    <row r="721" spans="1:4">
      <c r="A721" s="4">
        <v>511.35760627148466</v>
      </c>
      <c r="B721" s="3">
        <v>0</v>
      </c>
      <c r="C721" s="3">
        <f t="shared" si="22"/>
        <v>0.43174862750237114</v>
      </c>
      <c r="D721" s="3">
        <f t="shared" si="23"/>
        <v>0.30155337271427285</v>
      </c>
    </row>
    <row r="722" spans="1:4">
      <c r="A722" s="4">
        <v>608.87047915343226</v>
      </c>
      <c r="B722" s="3">
        <v>0</v>
      </c>
      <c r="C722" s="3">
        <f t="shared" si="22"/>
        <v>1.4706725303233182E-2</v>
      </c>
      <c r="D722" s="3">
        <f t="shared" si="23"/>
        <v>1.44935723165117E-2</v>
      </c>
    </row>
    <row r="723" spans="1:4">
      <c r="A723" s="4">
        <v>552.38267190368799</v>
      </c>
      <c r="B723" s="3">
        <v>0</v>
      </c>
      <c r="C723" s="3">
        <f t="shared" si="22"/>
        <v>0.1041698884699762</v>
      </c>
      <c r="D723" s="3">
        <f t="shared" si="23"/>
        <v>9.4342265223626154E-2</v>
      </c>
    </row>
    <row r="724" spans="1:4">
      <c r="A724" s="4">
        <v>666.39800146989126</v>
      </c>
      <c r="B724" s="3">
        <v>0</v>
      </c>
      <c r="C724" s="3">
        <f t="shared" si="22"/>
        <v>2.0028134115884673E-3</v>
      </c>
      <c r="D724" s="3">
        <f t="shared" si="23"/>
        <v>1.9988101677772237E-3</v>
      </c>
    </row>
    <row r="725" spans="1:4">
      <c r="A725" s="4">
        <v>474.78006139856024</v>
      </c>
      <c r="B725" s="3">
        <v>1</v>
      </c>
      <c r="C725" s="3">
        <f t="shared" si="22"/>
        <v>1.5338322834509426</v>
      </c>
      <c r="D725" s="3">
        <f t="shared" si="23"/>
        <v>0.60534088758311422</v>
      </c>
    </row>
    <row r="726" spans="1:4">
      <c r="A726" s="4">
        <v>500.77602201166485</v>
      </c>
      <c r="B726" s="3">
        <v>1</v>
      </c>
      <c r="C726" s="3">
        <f t="shared" si="22"/>
        <v>0.62301668671425825</v>
      </c>
      <c r="D726" s="3">
        <f t="shared" si="23"/>
        <v>0.38386338958444982</v>
      </c>
    </row>
    <row r="727" spans="1:4">
      <c r="A727" s="4">
        <v>504.31658918261837</v>
      </c>
      <c r="B727" s="3">
        <v>1</v>
      </c>
      <c r="C727" s="3">
        <f t="shared" si="22"/>
        <v>0.55107261893843673</v>
      </c>
      <c r="D727" s="3">
        <f t="shared" si="23"/>
        <v>0.35528486043135371</v>
      </c>
    </row>
    <row r="728" spans="1:4">
      <c r="A728" s="4">
        <v>471.72475253815907</v>
      </c>
      <c r="B728" s="3">
        <v>0</v>
      </c>
      <c r="C728" s="3">
        <f t="shared" si="22"/>
        <v>1.7051588955464194</v>
      </c>
      <c r="D728" s="3">
        <f t="shared" si="23"/>
        <v>0.63033594749412747</v>
      </c>
    </row>
    <row r="729" spans="1:4">
      <c r="A729" s="4">
        <v>500.87271180704204</v>
      </c>
      <c r="B729" s="3">
        <v>1</v>
      </c>
      <c r="C729" s="3">
        <f t="shared" si="22"/>
        <v>0.62093244384012514</v>
      </c>
      <c r="D729" s="3">
        <f t="shared" si="23"/>
        <v>0.38307114290900612</v>
      </c>
    </row>
    <row r="730" spans="1:4">
      <c r="A730" s="4">
        <v>500.7151908501084</v>
      </c>
      <c r="B730" s="3">
        <v>1</v>
      </c>
      <c r="C730" s="3">
        <f t="shared" si="22"/>
        <v>0.62433154556488013</v>
      </c>
      <c r="D730" s="3">
        <f t="shared" si="23"/>
        <v>0.38436213793272211</v>
      </c>
    </row>
    <row r="731" spans="1:4">
      <c r="A731" s="4">
        <v>387.67975093727028</v>
      </c>
      <c r="B731" s="3">
        <v>1</v>
      </c>
      <c r="C731" s="3">
        <f t="shared" si="22"/>
        <v>31.388327723424936</v>
      </c>
      <c r="D731" s="3">
        <f t="shared" si="23"/>
        <v>0.96912467946664782</v>
      </c>
    </row>
    <row r="732" spans="1:4">
      <c r="A732" s="4">
        <v>515.29088184906982</v>
      </c>
      <c r="B732" s="3">
        <v>1</v>
      </c>
      <c r="C732" s="3">
        <f t="shared" si="22"/>
        <v>0.37672918768014108</v>
      </c>
      <c r="D732" s="3">
        <f t="shared" si="23"/>
        <v>0.27364073563003988</v>
      </c>
    </row>
    <row r="733" spans="1:4">
      <c r="A733" s="4">
        <v>509.55036168233624</v>
      </c>
      <c r="B733" s="3">
        <v>0</v>
      </c>
      <c r="C733" s="3">
        <f t="shared" si="22"/>
        <v>0.45965576054088525</v>
      </c>
      <c r="D733" s="3">
        <f t="shared" si="23"/>
        <v>0.31490696160480791</v>
      </c>
    </row>
    <row r="734" spans="1:4">
      <c r="A734" s="4">
        <v>655.30782586952614</v>
      </c>
      <c r="B734" s="3">
        <v>0</v>
      </c>
      <c r="C734" s="3">
        <f t="shared" si="22"/>
        <v>2.9414689379637011E-3</v>
      </c>
      <c r="D734" s="3">
        <f t="shared" si="23"/>
        <v>2.9328420741027749E-3</v>
      </c>
    </row>
    <row r="735" spans="1:4">
      <c r="A735" s="4">
        <v>689.68008996751723</v>
      </c>
      <c r="B735" s="3">
        <v>0</v>
      </c>
      <c r="C735" s="3">
        <f t="shared" si="22"/>
        <v>8.9373782976449575E-4</v>
      </c>
      <c r="D735" s="3">
        <f t="shared" si="23"/>
        <v>8.9293977570724479E-4</v>
      </c>
    </row>
    <row r="736" spans="1:4">
      <c r="A736" s="4">
        <v>477.19109786416152</v>
      </c>
      <c r="B736" s="3">
        <v>1</v>
      </c>
      <c r="C736" s="3">
        <f t="shared" si="22"/>
        <v>1.4108737703300445</v>
      </c>
      <c r="D736" s="3">
        <f t="shared" si="23"/>
        <v>0.58521262609983027</v>
      </c>
    </row>
    <row r="737" spans="1:4">
      <c r="A737" s="4">
        <v>456.87208577465219</v>
      </c>
      <c r="B737" s="3">
        <v>1</v>
      </c>
      <c r="C737" s="3">
        <f t="shared" si="22"/>
        <v>2.8531182095903604</v>
      </c>
      <c r="D737" s="3">
        <f t="shared" si="23"/>
        <v>0.74046994003168309</v>
      </c>
    </row>
    <row r="738" spans="1:4">
      <c r="A738" s="4">
        <v>458.31281825548467</v>
      </c>
      <c r="B738" s="3">
        <v>0</v>
      </c>
      <c r="C738" s="3">
        <f t="shared" si="22"/>
        <v>2.7141545953191359</v>
      </c>
      <c r="D738" s="3">
        <f t="shared" si="23"/>
        <v>0.73075972624826191</v>
      </c>
    </row>
    <row r="739" spans="1:4">
      <c r="A739" s="4">
        <v>408.9132203292271</v>
      </c>
      <c r="B739" s="3">
        <v>1</v>
      </c>
      <c r="C739" s="3">
        <f t="shared" si="22"/>
        <v>15.037395366805072</v>
      </c>
      <c r="D739" s="3">
        <f t="shared" si="23"/>
        <v>0.93764573503813187</v>
      </c>
    </row>
    <row r="740" spans="1:4">
      <c r="A740" s="4">
        <v>654.25904787151853</v>
      </c>
      <c r="B740" s="3">
        <v>0</v>
      </c>
      <c r="C740" s="3">
        <f t="shared" si="22"/>
        <v>3.0503519303217218E-3</v>
      </c>
      <c r="D740" s="3">
        <f t="shared" si="23"/>
        <v>3.0410755795573646E-3</v>
      </c>
    </row>
    <row r="741" spans="1:4">
      <c r="A741" s="4">
        <v>498.17988231242907</v>
      </c>
      <c r="B741" s="3">
        <v>0</v>
      </c>
      <c r="C741" s="3">
        <f t="shared" si="22"/>
        <v>0.68167203052936609</v>
      </c>
      <c r="D741" s="3">
        <f t="shared" si="23"/>
        <v>0.40535373018886783</v>
      </c>
    </row>
    <row r="742" spans="1:4">
      <c r="A742" s="4">
        <v>473.24266397645908</v>
      </c>
      <c r="B742" s="3">
        <v>0</v>
      </c>
      <c r="C742" s="3">
        <f t="shared" si="22"/>
        <v>1.6177745958383143</v>
      </c>
      <c r="D742" s="3">
        <f t="shared" si="23"/>
        <v>0.61799614008410808</v>
      </c>
    </row>
    <row r="743" spans="1:4">
      <c r="A743" s="4">
        <v>405.32193441373829</v>
      </c>
      <c r="B743" s="3">
        <v>1</v>
      </c>
      <c r="C743" s="3">
        <f t="shared" si="22"/>
        <v>17.030478784681637</v>
      </c>
      <c r="D743" s="3">
        <f t="shared" si="23"/>
        <v>0.94453835575073131</v>
      </c>
    </row>
    <row r="744" spans="1:4">
      <c r="A744" s="4">
        <v>545.76617836813728</v>
      </c>
      <c r="B744" s="3">
        <v>0</v>
      </c>
      <c r="C744" s="3">
        <f t="shared" si="22"/>
        <v>0.13101781434338858</v>
      </c>
      <c r="D744" s="3">
        <f t="shared" si="23"/>
        <v>0.11584062839845793</v>
      </c>
    </row>
    <row r="745" spans="1:4">
      <c r="A745" s="4">
        <v>508.37519290857767</v>
      </c>
      <c r="B745" s="3">
        <v>0</v>
      </c>
      <c r="C745" s="3">
        <f t="shared" si="22"/>
        <v>0.47876319850438021</v>
      </c>
      <c r="D745" s="3">
        <f t="shared" si="23"/>
        <v>0.32375920565821548</v>
      </c>
    </row>
    <row r="746" spans="1:4">
      <c r="A746" s="4">
        <v>523.536877661056</v>
      </c>
      <c r="B746" s="3">
        <v>0</v>
      </c>
      <c r="C746" s="3">
        <f t="shared" si="22"/>
        <v>0.28308357069424078</v>
      </c>
      <c r="D746" s="3">
        <f t="shared" si="23"/>
        <v>0.22062753912519678</v>
      </c>
    </row>
    <row r="747" spans="1:4">
      <c r="A747" s="4">
        <v>507.08592654690926</v>
      </c>
      <c r="B747" s="3">
        <v>0</v>
      </c>
      <c r="C747" s="3">
        <f t="shared" si="22"/>
        <v>0.5006406989194071</v>
      </c>
      <c r="D747" s="3">
        <f t="shared" si="23"/>
        <v>0.33361796683237521</v>
      </c>
    </row>
    <row r="748" spans="1:4">
      <c r="A748" s="4">
        <v>503.73253337383443</v>
      </c>
      <c r="B748" s="3">
        <v>0</v>
      </c>
      <c r="C748" s="3">
        <f t="shared" si="22"/>
        <v>0.56234099981926267</v>
      </c>
      <c r="D748" s="3">
        <f t="shared" si="23"/>
        <v>0.35993486689801796</v>
      </c>
    </row>
    <row r="749" spans="1:4">
      <c r="A749" s="4">
        <v>461.61513425910346</v>
      </c>
      <c r="B749" s="3">
        <v>1</v>
      </c>
      <c r="C749" s="3">
        <f t="shared" si="22"/>
        <v>2.420637585608671</v>
      </c>
      <c r="D749" s="3">
        <f t="shared" si="23"/>
        <v>0.70765684028989018</v>
      </c>
    </row>
    <row r="750" spans="1:4">
      <c r="A750" s="4">
        <v>669.92714826753866</v>
      </c>
      <c r="B750" s="3">
        <v>0</v>
      </c>
      <c r="C750" s="3">
        <f t="shared" si="22"/>
        <v>1.772235936346282E-3</v>
      </c>
      <c r="D750" s="3">
        <f t="shared" si="23"/>
        <v>1.7691006725593578E-3</v>
      </c>
    </row>
    <row r="751" spans="1:4">
      <c r="A751" s="4">
        <v>539.91572651692161</v>
      </c>
      <c r="B751" s="3">
        <v>0</v>
      </c>
      <c r="C751" s="3">
        <f t="shared" si="22"/>
        <v>0.16046799451979471</v>
      </c>
      <c r="D751" s="3">
        <f t="shared" si="23"/>
        <v>0.13827869038835222</v>
      </c>
    </row>
    <row r="752" spans="1:4">
      <c r="A752" s="4">
        <v>507.75109887630987</v>
      </c>
      <c r="B752" s="3">
        <v>0</v>
      </c>
      <c r="C752" s="3">
        <f t="shared" si="22"/>
        <v>0.48923138608428418</v>
      </c>
      <c r="D752" s="3">
        <f t="shared" si="23"/>
        <v>0.32851267483063623</v>
      </c>
    </row>
    <row r="753" spans="1:4">
      <c r="A753" s="4">
        <v>556.89757885514246</v>
      </c>
      <c r="B753" s="3">
        <v>0</v>
      </c>
      <c r="C753" s="3">
        <f t="shared" si="22"/>
        <v>8.9081203991867239E-2</v>
      </c>
      <c r="D753" s="3">
        <f t="shared" si="23"/>
        <v>8.1794822705004155E-2</v>
      </c>
    </row>
    <row r="754" spans="1:4">
      <c r="A754" s="4">
        <v>441.80793751131057</v>
      </c>
      <c r="B754" s="3">
        <v>1</v>
      </c>
      <c r="C754" s="3">
        <f t="shared" si="22"/>
        <v>4.8090333617174901</v>
      </c>
      <c r="D754" s="3">
        <f t="shared" si="23"/>
        <v>0.82785431968937062</v>
      </c>
    </row>
    <row r="755" spans="1:4">
      <c r="A755" s="4">
        <v>541.71873282940385</v>
      </c>
      <c r="B755" s="3">
        <v>0</v>
      </c>
      <c r="C755" s="3">
        <f t="shared" si="22"/>
        <v>0.15074762403058897</v>
      </c>
      <c r="D755" s="3">
        <f t="shared" si="23"/>
        <v>0.13099972651047753</v>
      </c>
    </row>
    <row r="756" spans="1:4">
      <c r="A756" s="4">
        <v>501.65854760370394</v>
      </c>
      <c r="B756" s="3">
        <v>0</v>
      </c>
      <c r="C756" s="3">
        <f t="shared" si="22"/>
        <v>0.60424956312954214</v>
      </c>
      <c r="D756" s="3">
        <f t="shared" si="23"/>
        <v>0.3766555883928574</v>
      </c>
    </row>
    <row r="757" spans="1:4">
      <c r="A757" s="4">
        <v>741.56406676512938</v>
      </c>
      <c r="B757" s="3">
        <v>0</v>
      </c>
      <c r="C757" s="3">
        <f t="shared" si="22"/>
        <v>1.4800571164178249E-4</v>
      </c>
      <c r="D757" s="3">
        <f t="shared" si="23"/>
        <v>1.4798380919279144E-4</v>
      </c>
    </row>
    <row r="758" spans="1:4">
      <c r="A758" s="4">
        <v>471.20907293216032</v>
      </c>
      <c r="B758" s="3">
        <v>1</v>
      </c>
      <c r="C758" s="3">
        <f t="shared" si="22"/>
        <v>1.735907607803634</v>
      </c>
      <c r="D758" s="3">
        <f t="shared" si="23"/>
        <v>0.63449058106066947</v>
      </c>
    </row>
    <row r="759" spans="1:4">
      <c r="A759" s="4">
        <v>459.59237465938241</v>
      </c>
      <c r="B759" s="3">
        <v>1</v>
      </c>
      <c r="C759" s="3">
        <f t="shared" si="22"/>
        <v>2.596422344955982</v>
      </c>
      <c r="D759" s="3">
        <f t="shared" si="23"/>
        <v>0.72194589397919018</v>
      </c>
    </row>
    <row r="760" spans="1:4">
      <c r="A760" s="4">
        <v>742.04663978410417</v>
      </c>
      <c r="B760" s="3">
        <v>0</v>
      </c>
      <c r="C760" s="3">
        <f t="shared" si="22"/>
        <v>1.4555094442260705E-4</v>
      </c>
      <c r="D760" s="3">
        <f t="shared" si="23"/>
        <v>1.4552976242824403E-4</v>
      </c>
    </row>
    <row r="761" spans="1:4">
      <c r="A761" s="4">
        <v>474.94968673428281</v>
      </c>
      <c r="B761" s="3">
        <v>1</v>
      </c>
      <c r="C761" s="3">
        <f t="shared" si="22"/>
        <v>1.5248416948042385</v>
      </c>
      <c r="D761" s="3">
        <f t="shared" si="23"/>
        <v>0.60393556472952092</v>
      </c>
    </row>
    <row r="762" spans="1:4">
      <c r="A762" s="4">
        <v>509.37436496271465</v>
      </c>
      <c r="B762" s="3">
        <v>0</v>
      </c>
      <c r="C762" s="3">
        <f t="shared" si="22"/>
        <v>0.46246803644795009</v>
      </c>
      <c r="D762" s="3">
        <f t="shared" si="23"/>
        <v>0.31622437203564108</v>
      </c>
    </row>
    <row r="763" spans="1:4">
      <c r="A763" s="4">
        <v>460.09531148891818</v>
      </c>
      <c r="B763" s="3">
        <v>0</v>
      </c>
      <c r="C763" s="3">
        <f t="shared" si="22"/>
        <v>2.5515576453604498</v>
      </c>
      <c r="D763" s="3">
        <f t="shared" si="23"/>
        <v>0.71843340307137005</v>
      </c>
    </row>
    <row r="764" spans="1:4">
      <c r="A764" s="4">
        <v>501.39112978272874</v>
      </c>
      <c r="B764" s="3">
        <v>1</v>
      </c>
      <c r="C764" s="3">
        <f t="shared" si="22"/>
        <v>0.60987577690997818</v>
      </c>
      <c r="D764" s="3">
        <f t="shared" si="23"/>
        <v>0.37883406015374904</v>
      </c>
    </row>
    <row r="765" spans="1:4">
      <c r="A765" s="4">
        <v>502.52884142881965</v>
      </c>
      <c r="B765" s="3">
        <v>1</v>
      </c>
      <c r="C765" s="3">
        <f t="shared" si="22"/>
        <v>0.58629625183130052</v>
      </c>
      <c r="D765" s="3">
        <f t="shared" si="23"/>
        <v>0.36960072946932232</v>
      </c>
    </row>
    <row r="766" spans="1:4">
      <c r="A766" s="4">
        <v>430.01243494636481</v>
      </c>
      <c r="B766" s="3">
        <v>1</v>
      </c>
      <c r="C766" s="3">
        <f t="shared" si="22"/>
        <v>7.2376536105589278</v>
      </c>
      <c r="D766" s="3">
        <f t="shared" si="23"/>
        <v>0.87860620908868858</v>
      </c>
    </row>
    <row r="767" spans="1:4">
      <c r="A767" s="4">
        <v>576.65465913106527</v>
      </c>
      <c r="B767" s="3">
        <v>0</v>
      </c>
      <c r="C767" s="3">
        <f t="shared" si="22"/>
        <v>4.4917170300249158E-2</v>
      </c>
      <c r="D767" s="3">
        <f t="shared" si="23"/>
        <v>4.2986345307487434E-2</v>
      </c>
    </row>
    <row r="768" spans="1:4">
      <c r="A768" s="4">
        <v>496.91862893825203</v>
      </c>
      <c r="B768" s="3">
        <v>0</v>
      </c>
      <c r="C768" s="3">
        <f t="shared" si="22"/>
        <v>0.71212991491758793</v>
      </c>
      <c r="D768" s="3">
        <f t="shared" si="23"/>
        <v>0.41593217238533314</v>
      </c>
    </row>
    <row r="769" spans="1:4">
      <c r="A769" s="4">
        <v>595.30083884028443</v>
      </c>
      <c r="B769" s="3">
        <v>0</v>
      </c>
      <c r="C769" s="3">
        <f t="shared" si="22"/>
        <v>2.3537450453930093E-2</v>
      </c>
      <c r="D769" s="3">
        <f t="shared" si="23"/>
        <v>2.2996179029395981E-2</v>
      </c>
    </row>
    <row r="770" spans="1:4">
      <c r="A770" s="4">
        <v>549.33059586767183</v>
      </c>
      <c r="B770" s="3">
        <v>0</v>
      </c>
      <c r="C770" s="3">
        <f t="shared" si="22"/>
        <v>0.11579252409650526</v>
      </c>
      <c r="D770" s="3">
        <f t="shared" si="23"/>
        <v>0.10377603505657682</v>
      </c>
    </row>
    <row r="771" spans="1:4">
      <c r="A771" s="4">
        <v>523.00869922471236</v>
      </c>
      <c r="B771" s="3">
        <v>0</v>
      </c>
      <c r="C771" s="3">
        <f t="shared" ref="C771:C834" si="24">1/EXP((A771-$I$12)/$I$11)</f>
        <v>0.28831321075969707</v>
      </c>
      <c r="D771" s="3">
        <f t="shared" ref="D771:D834" si="25">C771/(1+C771)</f>
        <v>0.22379123985671429</v>
      </c>
    </row>
    <row r="772" spans="1:4">
      <c r="A772" s="4">
        <v>644.47498286803852</v>
      </c>
      <c r="B772" s="3">
        <v>0</v>
      </c>
      <c r="C772" s="3">
        <f t="shared" si="24"/>
        <v>4.281685859874017E-3</v>
      </c>
      <c r="D772" s="3">
        <f t="shared" si="25"/>
        <v>4.2634311868467497E-3</v>
      </c>
    </row>
    <row r="773" spans="1:4">
      <c r="A773" s="4">
        <v>576.27198645538783</v>
      </c>
      <c r="B773" s="3">
        <v>0</v>
      </c>
      <c r="C773" s="3">
        <f t="shared" si="24"/>
        <v>4.5516848676309445E-2</v>
      </c>
      <c r="D773" s="3">
        <f t="shared" si="25"/>
        <v>4.3535260798462178E-2</v>
      </c>
    </row>
    <row r="774" spans="1:4">
      <c r="A774" s="4">
        <v>499.48183515244375</v>
      </c>
      <c r="B774" s="3">
        <v>0</v>
      </c>
      <c r="C774" s="3">
        <f t="shared" si="24"/>
        <v>0.65159708395530425</v>
      </c>
      <c r="D774" s="3">
        <f t="shared" si="25"/>
        <v>0.39452545072000011</v>
      </c>
    </row>
    <row r="775" spans="1:4">
      <c r="A775" s="4">
        <v>500.31072396853619</v>
      </c>
      <c r="B775" s="3">
        <v>1</v>
      </c>
      <c r="C775" s="3">
        <f t="shared" si="24"/>
        <v>0.63314489893419945</v>
      </c>
      <c r="D775" s="3">
        <f t="shared" si="25"/>
        <v>0.38768446042197097</v>
      </c>
    </row>
    <row r="776" spans="1:4">
      <c r="A776" s="4">
        <v>516.66950432559224</v>
      </c>
      <c r="B776" s="3">
        <v>0</v>
      </c>
      <c r="C776" s="3">
        <f t="shared" si="24"/>
        <v>0.35915253259182434</v>
      </c>
      <c r="D776" s="3">
        <f t="shared" si="25"/>
        <v>0.26424740710076261</v>
      </c>
    </row>
    <row r="777" spans="1:4">
      <c r="A777" s="4">
        <v>429.1444281883613</v>
      </c>
      <c r="B777" s="3">
        <v>1</v>
      </c>
      <c r="C777" s="3">
        <f t="shared" si="24"/>
        <v>7.4586906951732352</v>
      </c>
      <c r="D777" s="3">
        <f t="shared" si="25"/>
        <v>0.88177839383929379</v>
      </c>
    </row>
    <row r="778" spans="1:4">
      <c r="A778" s="4">
        <v>549.76913519858226</v>
      </c>
      <c r="B778" s="3">
        <v>0</v>
      </c>
      <c r="C778" s="3">
        <f t="shared" si="24"/>
        <v>0.11404594451490802</v>
      </c>
      <c r="D778" s="3">
        <f t="shared" si="25"/>
        <v>0.10237095254142983</v>
      </c>
    </row>
    <row r="779" spans="1:4">
      <c r="A779" s="4">
        <v>337.68133342199917</v>
      </c>
      <c r="B779" s="3">
        <v>1</v>
      </c>
      <c r="C779" s="3">
        <f t="shared" si="24"/>
        <v>177.54945714561765</v>
      </c>
      <c r="D779" s="3">
        <f t="shared" si="25"/>
        <v>0.99439931089129863</v>
      </c>
    </row>
    <row r="780" spans="1:4">
      <c r="A780" s="4">
        <v>577.79976586616772</v>
      </c>
      <c r="B780" s="3">
        <v>0</v>
      </c>
      <c r="C780" s="3">
        <f t="shared" si="24"/>
        <v>4.3169479755784862E-2</v>
      </c>
      <c r="D780" s="3">
        <f t="shared" si="25"/>
        <v>4.1382997291956061E-2</v>
      </c>
    </row>
    <row r="781" spans="1:4">
      <c r="A781" s="4">
        <v>467.8179779718896</v>
      </c>
      <c r="B781" s="3">
        <v>1</v>
      </c>
      <c r="C781" s="3">
        <f t="shared" si="24"/>
        <v>1.9523949316071489</v>
      </c>
      <c r="D781" s="3">
        <f t="shared" si="25"/>
        <v>0.66129192632923073</v>
      </c>
    </row>
    <row r="782" spans="1:4">
      <c r="A782" s="4">
        <v>494.87699418701891</v>
      </c>
      <c r="B782" s="3">
        <v>1</v>
      </c>
      <c r="C782" s="3">
        <f t="shared" si="24"/>
        <v>0.76434406000674771</v>
      </c>
      <c r="D782" s="3">
        <f t="shared" si="25"/>
        <v>0.43321712433108112</v>
      </c>
    </row>
    <row r="783" spans="1:4">
      <c r="A783" s="4">
        <v>575.19355317489703</v>
      </c>
      <c r="B783" s="3">
        <v>0</v>
      </c>
      <c r="C783" s="3">
        <f t="shared" si="24"/>
        <v>4.7250262400804273E-2</v>
      </c>
      <c r="D783" s="3">
        <f t="shared" si="25"/>
        <v>4.5118405883693757E-2</v>
      </c>
    </row>
    <row r="784" spans="1:4">
      <c r="A784" s="4">
        <v>502.24814327754331</v>
      </c>
      <c r="B784" s="3">
        <v>1</v>
      </c>
      <c r="C784" s="3">
        <f t="shared" si="24"/>
        <v>0.59202772563930917</v>
      </c>
      <c r="D784" s="3">
        <f t="shared" si="25"/>
        <v>0.37187023574075578</v>
      </c>
    </row>
    <row r="785" spans="1:4">
      <c r="A785" s="4">
        <v>532.66894582747159</v>
      </c>
      <c r="B785" s="3">
        <v>0</v>
      </c>
      <c r="C785" s="3">
        <f t="shared" si="24"/>
        <v>0.20628295447926409</v>
      </c>
      <c r="D785" s="3">
        <f t="shared" si="25"/>
        <v>0.17100710385840909</v>
      </c>
    </row>
    <row r="786" spans="1:4">
      <c r="A786" s="4">
        <v>534.86275986225257</v>
      </c>
      <c r="B786" s="3">
        <v>1</v>
      </c>
      <c r="C786" s="3">
        <f t="shared" si="24"/>
        <v>0.19118030559481353</v>
      </c>
      <c r="D786" s="3">
        <f t="shared" si="25"/>
        <v>0.16049652995173389</v>
      </c>
    </row>
    <row r="787" spans="1:4">
      <c r="A787" s="4">
        <v>462.12062645209653</v>
      </c>
      <c r="B787" s="3">
        <v>1</v>
      </c>
      <c r="C787" s="3">
        <f t="shared" si="24"/>
        <v>2.3785996833272138</v>
      </c>
      <c r="D787" s="3">
        <f t="shared" si="25"/>
        <v>0.70401938858432345</v>
      </c>
    </row>
    <row r="788" spans="1:4">
      <c r="A788" s="4">
        <v>553.99862040492508</v>
      </c>
      <c r="B788" s="3">
        <v>0</v>
      </c>
      <c r="C788" s="3">
        <f t="shared" si="24"/>
        <v>9.8496262368801032E-2</v>
      </c>
      <c r="D788" s="3">
        <f t="shared" si="25"/>
        <v>8.9664631317364116E-2</v>
      </c>
    </row>
    <row r="789" spans="1:4">
      <c r="A789" s="4">
        <v>459.36179830726218</v>
      </c>
      <c r="B789" s="3">
        <v>0</v>
      </c>
      <c r="C789" s="3">
        <f t="shared" si="24"/>
        <v>2.6172539140260582</v>
      </c>
      <c r="D789" s="3">
        <f t="shared" si="25"/>
        <v>0.7235471924924991</v>
      </c>
    </row>
    <row r="790" spans="1:4">
      <c r="A790" s="4">
        <v>328.87835204551527</v>
      </c>
      <c r="B790" s="3">
        <v>1</v>
      </c>
      <c r="C790" s="3">
        <f t="shared" si="24"/>
        <v>240.88925088961028</v>
      </c>
      <c r="D790" s="3">
        <f t="shared" si="25"/>
        <v>0.9958658766508961</v>
      </c>
    </row>
    <row r="791" spans="1:4">
      <c r="A791" s="4">
        <v>417.44756520210149</v>
      </c>
      <c r="B791" s="3">
        <v>1</v>
      </c>
      <c r="C791" s="3">
        <f t="shared" si="24"/>
        <v>11.187110516168124</v>
      </c>
      <c r="D791" s="3">
        <f t="shared" si="25"/>
        <v>0.91794609569894825</v>
      </c>
    </row>
    <row r="792" spans="1:4">
      <c r="A792" s="4">
        <v>441.74237972553516</v>
      </c>
      <c r="B792" s="3">
        <v>1</v>
      </c>
      <c r="C792" s="3">
        <f t="shared" si="24"/>
        <v>4.8199721948398269</v>
      </c>
      <c r="D792" s="3">
        <f t="shared" si="25"/>
        <v>0.82817787327461256</v>
      </c>
    </row>
    <row r="793" spans="1:4">
      <c r="A793" s="4">
        <v>574.61529454226275</v>
      </c>
      <c r="B793" s="3">
        <v>0</v>
      </c>
      <c r="C793" s="3">
        <f t="shared" si="24"/>
        <v>4.8206753455330577E-2</v>
      </c>
      <c r="D793" s="3">
        <f t="shared" si="25"/>
        <v>4.5989737517356029E-2</v>
      </c>
    </row>
    <row r="794" spans="1:4">
      <c r="A794" s="4">
        <v>494.02029246730166</v>
      </c>
      <c r="B794" s="3">
        <v>1</v>
      </c>
      <c r="C794" s="3">
        <f t="shared" si="24"/>
        <v>0.78737847961841279</v>
      </c>
      <c r="D794" s="3">
        <f t="shared" si="25"/>
        <v>0.44052140528541556</v>
      </c>
    </row>
    <row r="795" spans="1:4">
      <c r="A795" s="4">
        <v>489.95776677932042</v>
      </c>
      <c r="B795" s="3">
        <v>0</v>
      </c>
      <c r="C795" s="3">
        <f t="shared" si="24"/>
        <v>0.90642243260068911</v>
      </c>
      <c r="D795" s="3">
        <f t="shared" si="25"/>
        <v>0.47545728433554602</v>
      </c>
    </row>
    <row r="796" spans="1:4">
      <c r="A796" s="4">
        <v>592.71957679585785</v>
      </c>
      <c r="B796" s="3">
        <v>0</v>
      </c>
      <c r="C796" s="3">
        <f t="shared" si="24"/>
        <v>2.5740162477769269E-2</v>
      </c>
      <c r="D796" s="3">
        <f t="shared" si="25"/>
        <v>2.5094232847031696E-2</v>
      </c>
    </row>
    <row r="797" spans="1:4">
      <c r="A797" s="4">
        <v>491.85673873826795</v>
      </c>
      <c r="B797" s="3">
        <v>1</v>
      </c>
      <c r="C797" s="3">
        <f t="shared" si="24"/>
        <v>0.84868840563604531</v>
      </c>
      <c r="D797" s="3">
        <f t="shared" si="25"/>
        <v>0.45907596058301248</v>
      </c>
    </row>
    <row r="798" spans="1:4">
      <c r="A798" s="4">
        <v>530.46617705077358</v>
      </c>
      <c r="B798" s="3">
        <v>0</v>
      </c>
      <c r="C798" s="3">
        <f t="shared" si="24"/>
        <v>0.22264775310030269</v>
      </c>
      <c r="D798" s="3">
        <f t="shared" si="25"/>
        <v>0.18210294218897344</v>
      </c>
    </row>
    <row r="799" spans="1:4">
      <c r="A799" s="4">
        <v>487.91442045507523</v>
      </c>
      <c r="B799" s="3">
        <v>1</v>
      </c>
      <c r="C799" s="3">
        <f t="shared" si="24"/>
        <v>0.97294002955081671</v>
      </c>
      <c r="D799" s="3">
        <f t="shared" si="25"/>
        <v>0.49314222174929861</v>
      </c>
    </row>
    <row r="800" spans="1:4">
      <c r="A800" s="4">
        <v>514.43890300046291</v>
      </c>
      <c r="B800" s="3">
        <v>1</v>
      </c>
      <c r="C800" s="3">
        <f t="shared" si="24"/>
        <v>0.38801885394958036</v>
      </c>
      <c r="D800" s="3">
        <f t="shared" si="25"/>
        <v>0.27954869117626202</v>
      </c>
    </row>
    <row r="801" spans="1:4">
      <c r="A801" s="4">
        <v>557.34325480263533</v>
      </c>
      <c r="B801" s="3">
        <v>0</v>
      </c>
      <c r="C801" s="3">
        <f t="shared" si="24"/>
        <v>8.7715831931925003E-2</v>
      </c>
      <c r="D801" s="3">
        <f t="shared" si="25"/>
        <v>8.0642231506486639E-2</v>
      </c>
    </row>
    <row r="802" spans="1:4">
      <c r="A802" s="4">
        <v>505.04794727649011</v>
      </c>
      <c r="B802" s="3">
        <v>1</v>
      </c>
      <c r="C802" s="3">
        <f t="shared" si="24"/>
        <v>0.53728015116311634</v>
      </c>
      <c r="D802" s="3">
        <f t="shared" si="25"/>
        <v>0.34950048028435587</v>
      </c>
    </row>
    <row r="803" spans="1:4">
      <c r="A803" s="4">
        <v>707.76150228772212</v>
      </c>
      <c r="B803" s="3">
        <v>0</v>
      </c>
      <c r="C803" s="3">
        <f t="shared" si="24"/>
        <v>4.7759279606765341E-4</v>
      </c>
      <c r="D803" s="3">
        <f t="shared" si="25"/>
        <v>4.773648100732662E-4</v>
      </c>
    </row>
    <row r="804" spans="1:4">
      <c r="A804" s="4">
        <v>665.697043736159</v>
      </c>
      <c r="B804" s="3">
        <v>0</v>
      </c>
      <c r="C804" s="3">
        <f t="shared" si="24"/>
        <v>2.0520642581618046E-3</v>
      </c>
      <c r="D804" s="3">
        <f t="shared" si="25"/>
        <v>2.0478619139225932E-3</v>
      </c>
    </row>
    <row r="805" spans="1:4">
      <c r="A805" s="4">
        <v>604.19715604665623</v>
      </c>
      <c r="B805" s="3">
        <v>0</v>
      </c>
      <c r="C805" s="3">
        <f t="shared" si="24"/>
        <v>1.7292448953581865E-2</v>
      </c>
      <c r="D805" s="3">
        <f t="shared" si="25"/>
        <v>1.6998503204628528E-2</v>
      </c>
    </row>
    <row r="806" spans="1:4">
      <c r="A806" s="4">
        <v>437.74371547111321</v>
      </c>
      <c r="B806" s="3">
        <v>1</v>
      </c>
      <c r="C806" s="3">
        <f t="shared" si="24"/>
        <v>5.5364378248026638</v>
      </c>
      <c r="D806" s="3">
        <f t="shared" si="25"/>
        <v>0.84701147218053896</v>
      </c>
    </row>
    <row r="807" spans="1:4">
      <c r="A807" s="4">
        <v>501.60266501951099</v>
      </c>
      <c r="B807" s="3">
        <v>1</v>
      </c>
      <c r="C807" s="3">
        <f t="shared" si="24"/>
        <v>0.60542097310428711</v>
      </c>
      <c r="D807" s="3">
        <f t="shared" si="25"/>
        <v>0.37711041729673439</v>
      </c>
    </row>
    <row r="808" spans="1:4">
      <c r="A808" s="4">
        <v>502.37324479738874</v>
      </c>
      <c r="B808" s="3">
        <v>0</v>
      </c>
      <c r="C808" s="3">
        <f t="shared" si="24"/>
        <v>0.58946643445534375</v>
      </c>
      <c r="D808" s="3">
        <f t="shared" si="25"/>
        <v>0.37085805757032791</v>
      </c>
    </row>
    <row r="809" spans="1:4">
      <c r="A809" s="4">
        <v>483.67332495495185</v>
      </c>
      <c r="B809" s="3">
        <v>0</v>
      </c>
      <c r="C809" s="3">
        <f t="shared" si="24"/>
        <v>1.1269922249480562</v>
      </c>
      <c r="D809" s="3">
        <f t="shared" si="25"/>
        <v>0.52985253623838646</v>
      </c>
    </row>
    <row r="810" spans="1:4">
      <c r="A810" s="4">
        <v>565.26450867410358</v>
      </c>
      <c r="B810" s="3">
        <v>0</v>
      </c>
      <c r="C810" s="3">
        <f t="shared" si="24"/>
        <v>6.6657839889027598E-2</v>
      </c>
      <c r="D810" s="3">
        <f t="shared" si="25"/>
        <v>6.2492242025767614E-2</v>
      </c>
    </row>
    <row r="811" spans="1:4">
      <c r="A811" s="4">
        <v>468.14043794016789</v>
      </c>
      <c r="B811" s="3">
        <v>1</v>
      </c>
      <c r="C811" s="3">
        <f t="shared" si="24"/>
        <v>1.9306971941047373</v>
      </c>
      <c r="D811" s="3">
        <f t="shared" si="25"/>
        <v>0.65878426402715495</v>
      </c>
    </row>
    <row r="812" spans="1:4">
      <c r="A812" s="4">
        <v>482.59501762206793</v>
      </c>
      <c r="B812" s="3">
        <v>0</v>
      </c>
      <c r="C812" s="3">
        <f t="shared" si="24"/>
        <v>1.1699062536564675</v>
      </c>
      <c r="D812" s="3">
        <f t="shared" si="25"/>
        <v>0.53915059772056095</v>
      </c>
    </row>
    <row r="813" spans="1:4">
      <c r="A813" s="4">
        <v>484.25915202901427</v>
      </c>
      <c r="B813" s="3">
        <v>1</v>
      </c>
      <c r="C813" s="3">
        <f t="shared" si="24"/>
        <v>1.1043413754023201</v>
      </c>
      <c r="D813" s="3">
        <f t="shared" si="25"/>
        <v>0.52479193172314342</v>
      </c>
    </row>
    <row r="814" spans="1:4">
      <c r="A814" s="4">
        <v>505.82154742363196</v>
      </c>
      <c r="B814" s="3">
        <v>0</v>
      </c>
      <c r="C814" s="3">
        <f t="shared" si="24"/>
        <v>0.52306655762145493</v>
      </c>
      <c r="D814" s="3">
        <f t="shared" si="25"/>
        <v>0.34342987507933886</v>
      </c>
    </row>
    <row r="815" spans="1:4">
      <c r="A815" s="4">
        <v>484.21639629852518</v>
      </c>
      <c r="B815" s="3">
        <v>1</v>
      </c>
      <c r="C815" s="3">
        <f t="shared" si="24"/>
        <v>1.1059790022463645</v>
      </c>
      <c r="D815" s="3">
        <f t="shared" si="25"/>
        <v>0.52516145748208332</v>
      </c>
    </row>
    <row r="816" spans="1:4">
      <c r="A816" s="4">
        <v>362.64201872710169</v>
      </c>
      <c r="B816" s="3">
        <v>1</v>
      </c>
      <c r="C816" s="3">
        <f t="shared" si="24"/>
        <v>74.752134698862335</v>
      </c>
      <c r="D816" s="3">
        <f t="shared" si="25"/>
        <v>0.98679905188183403</v>
      </c>
    </row>
    <row r="817" spans="1:4">
      <c r="A817" s="4">
        <v>499.25187532577621</v>
      </c>
      <c r="B817" s="3">
        <v>1</v>
      </c>
      <c r="C817" s="3">
        <f t="shared" si="24"/>
        <v>0.65681093163882975</v>
      </c>
      <c r="D817" s="3">
        <f t="shared" si="25"/>
        <v>0.39643082930962265</v>
      </c>
    </row>
    <row r="818" spans="1:4">
      <c r="A818" s="4">
        <v>522.0045517251059</v>
      </c>
      <c r="B818" s="3">
        <v>0</v>
      </c>
      <c r="C818" s="3">
        <f t="shared" si="24"/>
        <v>0.29852346127092455</v>
      </c>
      <c r="D818" s="3">
        <f t="shared" si="25"/>
        <v>0.22989454574717191</v>
      </c>
    </row>
    <row r="819" spans="1:4">
      <c r="A819" s="4">
        <v>508.42413666925364</v>
      </c>
      <c r="B819" s="3">
        <v>1</v>
      </c>
      <c r="C819" s="3">
        <f t="shared" si="24"/>
        <v>0.47795177931399679</v>
      </c>
      <c r="D819" s="3">
        <f t="shared" si="25"/>
        <v>0.32338793863480575</v>
      </c>
    </row>
    <row r="820" spans="1:4">
      <c r="A820" s="4">
        <v>544.12096146580575</v>
      </c>
      <c r="B820" s="3">
        <v>0</v>
      </c>
      <c r="C820" s="3">
        <f t="shared" si="24"/>
        <v>0.13870538816303779</v>
      </c>
      <c r="D820" s="3">
        <f t="shared" si="25"/>
        <v>0.12180972322155922</v>
      </c>
    </row>
    <row r="821" spans="1:4">
      <c r="A821" s="4">
        <v>583.7805317886947</v>
      </c>
      <c r="B821" s="3">
        <v>0</v>
      </c>
      <c r="C821" s="3">
        <f t="shared" si="24"/>
        <v>3.5087895259699249E-2</v>
      </c>
      <c r="D821" s="3">
        <f t="shared" si="25"/>
        <v>3.3898469318777838E-2</v>
      </c>
    </row>
    <row r="822" spans="1:4">
      <c r="A822" s="4">
        <v>547.69347458892298</v>
      </c>
      <c r="B822" s="3">
        <v>0</v>
      </c>
      <c r="C822" s="3">
        <f t="shared" si="24"/>
        <v>0.12255235227896978</v>
      </c>
      <c r="D822" s="3">
        <f t="shared" si="25"/>
        <v>0.10917295040197272</v>
      </c>
    </row>
    <row r="823" spans="1:4">
      <c r="A823" s="4">
        <v>489.30892773166988</v>
      </c>
      <c r="B823" s="3">
        <v>1</v>
      </c>
      <c r="C823" s="3">
        <f t="shared" si="24"/>
        <v>0.92703609881114479</v>
      </c>
      <c r="D823" s="3">
        <f t="shared" si="25"/>
        <v>0.48106836160623323</v>
      </c>
    </row>
    <row r="824" spans="1:4">
      <c r="A824" s="4">
        <v>623.67849025265082</v>
      </c>
      <c r="B824" s="3">
        <v>0</v>
      </c>
      <c r="C824" s="3">
        <f t="shared" si="24"/>
        <v>8.8030507331395159E-3</v>
      </c>
      <c r="D824" s="3">
        <f t="shared" si="25"/>
        <v>8.7262332590508813E-3</v>
      </c>
    </row>
    <row r="825" spans="1:4">
      <c r="A825" s="4">
        <v>475.01795940346159</v>
      </c>
      <c r="B825" s="3">
        <v>1</v>
      </c>
      <c r="C825" s="3">
        <f t="shared" si="24"/>
        <v>1.5212379551829924</v>
      </c>
      <c r="D825" s="3">
        <f t="shared" si="25"/>
        <v>0.60336944874867249</v>
      </c>
    </row>
    <row r="826" spans="1:4">
      <c r="A826" s="4">
        <v>669.67478967194324</v>
      </c>
      <c r="B826" s="3">
        <v>0</v>
      </c>
      <c r="C826" s="3">
        <f t="shared" si="24"/>
        <v>1.7878040386834538E-3</v>
      </c>
      <c r="D826" s="3">
        <f t="shared" si="25"/>
        <v>1.7846134994616274E-3</v>
      </c>
    </row>
    <row r="827" spans="1:4">
      <c r="A827" s="4">
        <v>505.71208786670167</v>
      </c>
      <c r="B827" s="3">
        <v>0</v>
      </c>
      <c r="C827" s="3">
        <f t="shared" si="24"/>
        <v>0.52505462056847418</v>
      </c>
      <c r="D827" s="3">
        <f t="shared" si="25"/>
        <v>0.34428578064486409</v>
      </c>
    </row>
    <row r="828" spans="1:4">
      <c r="A828" s="4">
        <v>459.43363942200222</v>
      </c>
      <c r="B828" s="3">
        <v>1</v>
      </c>
      <c r="C828" s="3">
        <f t="shared" si="24"/>
        <v>2.6107455199696945</v>
      </c>
      <c r="D828" s="3">
        <f t="shared" si="25"/>
        <v>0.72304888437322135</v>
      </c>
    </row>
    <row r="829" spans="1:4">
      <c r="A829" s="4">
        <v>473.25872837522263</v>
      </c>
      <c r="B829" s="3">
        <v>0</v>
      </c>
      <c r="C829" s="3">
        <f t="shared" si="24"/>
        <v>1.61687415110613</v>
      </c>
      <c r="D829" s="3">
        <f t="shared" si="25"/>
        <v>0.61786469571824509</v>
      </c>
    </row>
    <row r="830" spans="1:4">
      <c r="A830" s="4">
        <v>646.49468271030241</v>
      </c>
      <c r="B830" s="3">
        <v>0</v>
      </c>
      <c r="C830" s="3">
        <f t="shared" si="24"/>
        <v>3.9922275645417797E-3</v>
      </c>
      <c r="D830" s="3">
        <f t="shared" si="25"/>
        <v>3.9763530582562585E-3</v>
      </c>
    </row>
    <row r="831" spans="1:4">
      <c r="A831" s="4">
        <v>497.03465333257537</v>
      </c>
      <c r="B831" s="3">
        <v>0</v>
      </c>
      <c r="C831" s="3">
        <f t="shared" si="24"/>
        <v>0.7092721195545646</v>
      </c>
      <c r="D831" s="3">
        <f t="shared" si="25"/>
        <v>0.41495564775221427</v>
      </c>
    </row>
    <row r="832" spans="1:4">
      <c r="A832" s="4">
        <v>543.12852145921329</v>
      </c>
      <c r="B832" s="3">
        <v>0</v>
      </c>
      <c r="C832" s="3">
        <f t="shared" si="24"/>
        <v>0.14355920432315469</v>
      </c>
      <c r="D832" s="3">
        <f t="shared" si="25"/>
        <v>0.12553718581463735</v>
      </c>
    </row>
    <row r="833" spans="1:4">
      <c r="A833" s="4">
        <v>514.84836806357828</v>
      </c>
      <c r="B833" s="3">
        <v>0</v>
      </c>
      <c r="C833" s="3">
        <f t="shared" si="24"/>
        <v>0.38255137324854049</v>
      </c>
      <c r="D833" s="3">
        <f t="shared" si="25"/>
        <v>0.27669957200192191</v>
      </c>
    </row>
    <row r="834" spans="1:4">
      <c r="A834" s="4">
        <v>370.77241371297231</v>
      </c>
      <c r="B834" s="3">
        <v>1</v>
      </c>
      <c r="C834" s="3">
        <f t="shared" si="24"/>
        <v>56.396085588861034</v>
      </c>
      <c r="D834" s="3">
        <f t="shared" si="25"/>
        <v>0.98257720905980961</v>
      </c>
    </row>
    <row r="835" spans="1:4">
      <c r="A835" s="4">
        <v>469.34468663110124</v>
      </c>
      <c r="B835" s="3">
        <v>1</v>
      </c>
      <c r="C835" s="3">
        <f t="shared" ref="C835:C898" si="26">1/EXP((A835-$I$12)/$I$11)</f>
        <v>1.8517758524659285</v>
      </c>
      <c r="D835" s="3">
        <f t="shared" ref="D835:D898" si="27">C835/(1+C835)</f>
        <v>0.64934130459962314</v>
      </c>
    </row>
    <row r="836" spans="1:4">
      <c r="A836" s="4">
        <v>486.19638586693844</v>
      </c>
      <c r="B836" s="3">
        <v>0</v>
      </c>
      <c r="C836" s="3">
        <f t="shared" si="26"/>
        <v>1.0326307872231073</v>
      </c>
      <c r="D836" s="3">
        <f t="shared" si="27"/>
        <v>0.50802673742526705</v>
      </c>
    </row>
    <row r="837" spans="1:4">
      <c r="A837" s="4">
        <v>567.37309255083551</v>
      </c>
      <c r="B837" s="3">
        <v>0</v>
      </c>
      <c r="C837" s="3">
        <f t="shared" si="26"/>
        <v>6.1960353386413772E-2</v>
      </c>
      <c r="D837" s="3">
        <f t="shared" si="27"/>
        <v>5.834526043164661E-2</v>
      </c>
    </row>
    <row r="838" spans="1:4">
      <c r="A838" s="4">
        <v>488.06788979700787</v>
      </c>
      <c r="B838" s="3">
        <v>0</v>
      </c>
      <c r="C838" s="3">
        <f t="shared" si="26"/>
        <v>0.96777885308605316</v>
      </c>
      <c r="D838" s="3">
        <f t="shared" si="27"/>
        <v>0.49181281299384466</v>
      </c>
    </row>
    <row r="839" spans="1:4">
      <c r="A839" s="4">
        <v>628.12874380023766</v>
      </c>
      <c r="B839" s="3">
        <v>0</v>
      </c>
      <c r="C839" s="3">
        <f t="shared" si="26"/>
        <v>7.5448431293316407E-3</v>
      </c>
      <c r="D839" s="3">
        <f t="shared" si="27"/>
        <v>7.4883447429477442E-3</v>
      </c>
    </row>
    <row r="840" spans="1:4">
      <c r="A840" s="4">
        <v>579.56958611830203</v>
      </c>
      <c r="B840" s="3">
        <v>0</v>
      </c>
      <c r="C840" s="3">
        <f t="shared" si="26"/>
        <v>4.0601152891325133E-2</v>
      </c>
      <c r="D840" s="3">
        <f t="shared" si="27"/>
        <v>3.9017017018013342E-2</v>
      </c>
    </row>
    <row r="841" spans="1:4">
      <c r="A841" s="4">
        <v>518.35651125020138</v>
      </c>
      <c r="B841" s="3">
        <v>0</v>
      </c>
      <c r="C841" s="3">
        <f t="shared" si="26"/>
        <v>0.33875596315684614</v>
      </c>
      <c r="D841" s="3">
        <f t="shared" si="27"/>
        <v>0.25303787432479069</v>
      </c>
    </row>
    <row r="842" spans="1:4">
      <c r="A842" s="4">
        <v>508.63226528273077</v>
      </c>
      <c r="B842" s="3">
        <v>0</v>
      </c>
      <c r="C842" s="3">
        <f t="shared" si="26"/>
        <v>0.47451662732895944</v>
      </c>
      <c r="D842" s="3">
        <f t="shared" si="27"/>
        <v>0.32181164900699116</v>
      </c>
    </row>
    <row r="843" spans="1:4">
      <c r="A843" s="4">
        <v>546.90189797166204</v>
      </c>
      <c r="B843" s="3">
        <v>0</v>
      </c>
      <c r="C843" s="3">
        <f t="shared" si="26"/>
        <v>0.12596099043020856</v>
      </c>
      <c r="D843" s="3">
        <f t="shared" si="27"/>
        <v>0.11186976413994701</v>
      </c>
    </row>
    <row r="844" spans="1:4">
      <c r="A844" s="4">
        <v>450.32903686585462</v>
      </c>
      <c r="B844" s="3">
        <v>1</v>
      </c>
      <c r="C844" s="3">
        <f t="shared" si="26"/>
        <v>3.5793359700351859</v>
      </c>
      <c r="D844" s="3">
        <f t="shared" si="27"/>
        <v>0.78162772800609426</v>
      </c>
    </row>
    <row r="845" spans="1:4">
      <c r="A845" s="4">
        <v>586.16738865822811</v>
      </c>
      <c r="B845" s="3">
        <v>0</v>
      </c>
      <c r="C845" s="3">
        <f t="shared" si="26"/>
        <v>3.2302158386920715E-2</v>
      </c>
      <c r="D845" s="3">
        <f t="shared" si="27"/>
        <v>3.1291379296732452E-2</v>
      </c>
    </row>
    <row r="846" spans="1:4">
      <c r="A846" s="4">
        <v>476.30617972744864</v>
      </c>
      <c r="B846" s="3">
        <v>0</v>
      </c>
      <c r="C846" s="3">
        <f t="shared" si="26"/>
        <v>1.4548141104231789</v>
      </c>
      <c r="D846" s="3">
        <f t="shared" si="27"/>
        <v>0.59263717942878669</v>
      </c>
    </row>
    <row r="847" spans="1:4">
      <c r="A847" s="4">
        <v>466.92027896055214</v>
      </c>
      <c r="B847" s="3">
        <v>1</v>
      </c>
      <c r="C847" s="3">
        <f t="shared" si="26"/>
        <v>2.0140923876932648</v>
      </c>
      <c r="D847" s="3">
        <f t="shared" si="27"/>
        <v>0.66822516652672459</v>
      </c>
    </row>
    <row r="848" spans="1:4">
      <c r="A848" s="4">
        <v>380.1661842138883</v>
      </c>
      <c r="B848" s="3">
        <v>1</v>
      </c>
      <c r="C848" s="3">
        <f t="shared" si="26"/>
        <v>40.724768693963355</v>
      </c>
      <c r="D848" s="3">
        <f t="shared" si="27"/>
        <v>0.97603342016501871</v>
      </c>
    </row>
    <row r="849" spans="1:4">
      <c r="A849" s="4">
        <v>535.31569704935407</v>
      </c>
      <c r="B849" s="3">
        <v>0</v>
      </c>
      <c r="C849" s="3">
        <f t="shared" si="26"/>
        <v>0.18820266441123815</v>
      </c>
      <c r="D849" s="3">
        <f t="shared" si="27"/>
        <v>0.15839273050653671</v>
      </c>
    </row>
    <row r="850" spans="1:4">
      <c r="A850" s="4">
        <v>401.42089435414175</v>
      </c>
      <c r="B850" s="3">
        <v>1</v>
      </c>
      <c r="C850" s="3">
        <f t="shared" si="26"/>
        <v>19.495903262570781</v>
      </c>
      <c r="D850" s="3">
        <f t="shared" si="27"/>
        <v>0.95120976191246076</v>
      </c>
    </row>
    <row r="851" spans="1:4">
      <c r="A851" s="4">
        <v>603.96959389336928</v>
      </c>
      <c r="B851" s="3">
        <v>0</v>
      </c>
      <c r="C851" s="3">
        <f t="shared" si="26"/>
        <v>1.742936857943251E-2</v>
      </c>
      <c r="D851" s="3">
        <f t="shared" si="27"/>
        <v>1.7130789731151515E-2</v>
      </c>
    </row>
    <row r="852" spans="1:4">
      <c r="A852" s="4">
        <v>553.23993356231779</v>
      </c>
      <c r="B852" s="3">
        <v>1</v>
      </c>
      <c r="C852" s="3">
        <f t="shared" si="26"/>
        <v>0.10112048071138492</v>
      </c>
      <c r="D852" s="3">
        <f t="shared" si="27"/>
        <v>9.1834165727310305E-2</v>
      </c>
    </row>
    <row r="853" spans="1:4">
      <c r="A853" s="4">
        <v>595.47172150263907</v>
      </c>
      <c r="B853" s="3">
        <v>0</v>
      </c>
      <c r="C853" s="3">
        <f t="shared" si="26"/>
        <v>2.3398465591849962E-2</v>
      </c>
      <c r="D853" s="3">
        <f t="shared" si="27"/>
        <v>2.2863494893280108E-2</v>
      </c>
    </row>
    <row r="854" spans="1:4">
      <c r="A854" s="4">
        <v>462.4676086241135</v>
      </c>
      <c r="B854" s="3">
        <v>1</v>
      </c>
      <c r="C854" s="3">
        <f t="shared" si="26"/>
        <v>2.3501671668713708</v>
      </c>
      <c r="D854" s="3">
        <f t="shared" si="27"/>
        <v>0.70150743225930645</v>
      </c>
    </row>
    <row r="855" spans="1:4">
      <c r="A855" s="4">
        <v>475.22177810870579</v>
      </c>
      <c r="B855" s="3">
        <v>1</v>
      </c>
      <c r="C855" s="3">
        <f t="shared" si="26"/>
        <v>1.5105300708634855</v>
      </c>
      <c r="D855" s="3">
        <f t="shared" si="27"/>
        <v>0.60167774463021884</v>
      </c>
    </row>
    <row r="856" spans="1:4">
      <c r="A856" s="4">
        <v>498.77912984834001</v>
      </c>
      <c r="B856" s="3">
        <v>0</v>
      </c>
      <c r="C856" s="3">
        <f t="shared" si="26"/>
        <v>0.66766083430910539</v>
      </c>
      <c r="D856" s="3">
        <f t="shared" si="27"/>
        <v>0.40035768699077851</v>
      </c>
    </row>
    <row r="857" spans="1:4">
      <c r="A857" s="4">
        <v>504.28780523699521</v>
      </c>
      <c r="B857" s="3">
        <v>1</v>
      </c>
      <c r="C857" s="3">
        <f t="shared" si="26"/>
        <v>0.55162262979566445</v>
      </c>
      <c r="D857" s="3">
        <f t="shared" si="27"/>
        <v>0.35551339559175443</v>
      </c>
    </row>
    <row r="858" spans="1:4">
      <c r="A858" s="4">
        <v>448.4895204921612</v>
      </c>
      <c r="B858" s="3">
        <v>1</v>
      </c>
      <c r="C858" s="3">
        <f t="shared" si="26"/>
        <v>3.8149596170753455</v>
      </c>
      <c r="D858" s="3">
        <f t="shared" si="27"/>
        <v>0.79231393832386698</v>
      </c>
    </row>
    <row r="859" spans="1:4">
      <c r="A859" s="4">
        <v>503.7771562821253</v>
      </c>
      <c r="B859" s="3">
        <v>0</v>
      </c>
      <c r="C859" s="3">
        <f t="shared" si="26"/>
        <v>0.56147200475753523</v>
      </c>
      <c r="D859" s="3">
        <f t="shared" si="27"/>
        <v>0.3595786559392849</v>
      </c>
    </row>
    <row r="860" spans="1:4">
      <c r="A860" s="4">
        <v>486.64376826042036</v>
      </c>
      <c r="B860" s="3">
        <v>1</v>
      </c>
      <c r="C860" s="3">
        <f t="shared" si="26"/>
        <v>1.0167432388648943</v>
      </c>
      <c r="D860" s="3">
        <f t="shared" si="27"/>
        <v>0.5041510586331055</v>
      </c>
    </row>
    <row r="861" spans="1:4">
      <c r="A861" s="4">
        <v>478.44285326177987</v>
      </c>
      <c r="B861" s="3">
        <v>1</v>
      </c>
      <c r="C861" s="3">
        <f t="shared" si="26"/>
        <v>1.3509751587418681</v>
      </c>
      <c r="D861" s="3">
        <f t="shared" si="27"/>
        <v>0.57464459108315158</v>
      </c>
    </row>
    <row r="862" spans="1:4">
      <c r="A862" s="4">
        <v>445.22065094172643</v>
      </c>
      <c r="B862" s="3">
        <v>1</v>
      </c>
      <c r="C862" s="3">
        <f t="shared" si="26"/>
        <v>4.2725911291095651</v>
      </c>
      <c r="D862" s="3">
        <f t="shared" si="27"/>
        <v>0.81033993049848341</v>
      </c>
    </row>
    <row r="863" spans="1:4">
      <c r="A863" s="4">
        <v>480.01111810908185</v>
      </c>
      <c r="B863" s="3">
        <v>1</v>
      </c>
      <c r="C863" s="3">
        <f t="shared" si="26"/>
        <v>1.2795068799100286</v>
      </c>
      <c r="D863" s="3">
        <f t="shared" si="27"/>
        <v>0.56130862827688865</v>
      </c>
    </row>
    <row r="864" spans="1:4">
      <c r="A864" s="4">
        <v>390.79660218890803</v>
      </c>
      <c r="B864" s="3">
        <v>1</v>
      </c>
      <c r="C864" s="3">
        <f t="shared" si="26"/>
        <v>28.174414035459183</v>
      </c>
      <c r="D864" s="3">
        <f t="shared" si="27"/>
        <v>0.96572339040693056</v>
      </c>
    </row>
    <row r="865" spans="1:4">
      <c r="A865" s="4">
        <v>576.31462267602456</v>
      </c>
      <c r="B865" s="3">
        <v>0</v>
      </c>
      <c r="C865" s="3">
        <f t="shared" si="26"/>
        <v>4.5449639972028166E-2</v>
      </c>
      <c r="D865" s="3">
        <f t="shared" si="27"/>
        <v>4.3473772656561639E-2</v>
      </c>
    </row>
    <row r="866" spans="1:4">
      <c r="A866" s="4">
        <v>506.87596593478384</v>
      </c>
      <c r="B866" s="3">
        <v>0</v>
      </c>
      <c r="C866" s="3">
        <f t="shared" si="26"/>
        <v>0.5042969879284539</v>
      </c>
      <c r="D866" s="3">
        <f t="shared" si="27"/>
        <v>0.33523765052731652</v>
      </c>
    </row>
    <row r="867" spans="1:4">
      <c r="A867" s="4">
        <v>482.8899371574455</v>
      </c>
      <c r="B867" s="3">
        <v>0</v>
      </c>
      <c r="C867" s="3">
        <f t="shared" si="26"/>
        <v>1.1580093904300484</v>
      </c>
      <c r="D867" s="3">
        <f t="shared" si="27"/>
        <v>0.53660998676158689</v>
      </c>
    </row>
    <row r="868" spans="1:4">
      <c r="A868" s="4">
        <v>466.94032686884185</v>
      </c>
      <c r="B868" s="3">
        <v>1</v>
      </c>
      <c r="C868" s="3">
        <f t="shared" si="26"/>
        <v>2.0126934671316747</v>
      </c>
      <c r="D868" s="3">
        <f t="shared" si="27"/>
        <v>0.6680711094872589</v>
      </c>
    </row>
    <row r="869" spans="1:4">
      <c r="A869" s="4">
        <v>507.23757880890957</v>
      </c>
      <c r="B869" s="3">
        <v>1</v>
      </c>
      <c r="C869" s="3">
        <f t="shared" si="26"/>
        <v>0.49801630083029758</v>
      </c>
      <c r="D869" s="3">
        <f t="shared" si="27"/>
        <v>0.3324505217695326</v>
      </c>
    </row>
    <row r="870" spans="1:4">
      <c r="A870" s="4">
        <v>507.93705602165949</v>
      </c>
      <c r="B870" s="3">
        <v>0</v>
      </c>
      <c r="C870" s="3">
        <f t="shared" si="26"/>
        <v>0.48608853407372488</v>
      </c>
      <c r="D870" s="3">
        <f t="shared" si="27"/>
        <v>0.32709258091187859</v>
      </c>
    </row>
    <row r="871" spans="1:4">
      <c r="A871" s="4">
        <v>481.9355099261569</v>
      </c>
      <c r="B871" s="3">
        <v>0</v>
      </c>
      <c r="C871" s="3">
        <f t="shared" si="26"/>
        <v>1.1969545016290379</v>
      </c>
      <c r="D871" s="3">
        <f t="shared" si="27"/>
        <v>0.54482443798517377</v>
      </c>
    </row>
    <row r="872" spans="1:4">
      <c r="A872" s="4">
        <v>627.47839067551445</v>
      </c>
      <c r="B872" s="3">
        <v>0</v>
      </c>
      <c r="C872" s="3">
        <f t="shared" si="26"/>
        <v>7.7168312690658837E-3</v>
      </c>
      <c r="D872" s="3">
        <f t="shared" si="27"/>
        <v>7.6577377985715591E-3</v>
      </c>
    </row>
    <row r="873" spans="1:4">
      <c r="A873" s="4">
        <v>523.29938684580588</v>
      </c>
      <c r="B873" s="3">
        <v>0</v>
      </c>
      <c r="C873" s="3">
        <f t="shared" si="26"/>
        <v>0.28542319147987061</v>
      </c>
      <c r="D873" s="3">
        <f t="shared" si="27"/>
        <v>0.22204608830129408</v>
      </c>
    </row>
    <row r="874" spans="1:4">
      <c r="A874" s="4">
        <v>433.75781420918599</v>
      </c>
      <c r="B874" s="3">
        <v>1</v>
      </c>
      <c r="C874" s="3">
        <f t="shared" si="26"/>
        <v>6.3565902738429205</v>
      </c>
      <c r="D874" s="3">
        <f t="shared" si="27"/>
        <v>0.86406746022602365</v>
      </c>
    </row>
    <row r="875" spans="1:4">
      <c r="A875" s="4">
        <v>447.39574948943061</v>
      </c>
      <c r="B875" s="3">
        <v>1</v>
      </c>
      <c r="C875" s="3">
        <f t="shared" si="26"/>
        <v>3.9623500400902505</v>
      </c>
      <c r="D875" s="3">
        <f t="shared" si="27"/>
        <v>0.79848257540860368</v>
      </c>
    </row>
    <row r="876" spans="1:4">
      <c r="A876" s="4">
        <v>499.02139685776012</v>
      </c>
      <c r="B876" s="3">
        <v>0</v>
      </c>
      <c r="C876" s="3">
        <f t="shared" si="26"/>
        <v>0.66207839925342815</v>
      </c>
      <c r="D876" s="3">
        <f t="shared" si="27"/>
        <v>0.39834366390347187</v>
      </c>
    </row>
    <row r="877" spans="1:4">
      <c r="A877" s="4">
        <v>469.80173499008572</v>
      </c>
      <c r="B877" s="3">
        <v>1</v>
      </c>
      <c r="C877" s="3">
        <f t="shared" si="26"/>
        <v>1.8226746493247421</v>
      </c>
      <c r="D877" s="3">
        <f t="shared" si="27"/>
        <v>0.645726084570453</v>
      </c>
    </row>
    <row r="878" spans="1:4">
      <c r="A878" s="4">
        <v>470.82401887903552</v>
      </c>
      <c r="B878" s="3">
        <v>1</v>
      </c>
      <c r="C878" s="3">
        <f t="shared" si="26"/>
        <v>1.7592284813557422</v>
      </c>
      <c r="D878" s="3">
        <f t="shared" si="27"/>
        <v>0.63757985003523454</v>
      </c>
    </row>
    <row r="879" spans="1:4">
      <c r="A879" s="4">
        <v>689.06335952762265</v>
      </c>
      <c r="B879" s="3">
        <v>0</v>
      </c>
      <c r="C879" s="3">
        <f t="shared" si="26"/>
        <v>9.1304642225680075E-4</v>
      </c>
      <c r="D879" s="3">
        <f t="shared" si="27"/>
        <v>9.1221352895785141E-4</v>
      </c>
    </row>
    <row r="880" spans="1:4">
      <c r="A880" s="4">
        <v>485.88776543520993</v>
      </c>
      <c r="B880" s="3">
        <v>1</v>
      </c>
      <c r="C880" s="3">
        <f t="shared" si="26"/>
        <v>1.0437350538031274</v>
      </c>
      <c r="D880" s="3">
        <f t="shared" si="27"/>
        <v>0.51069978560130436</v>
      </c>
    </row>
    <row r="881" spans="1:4">
      <c r="A881" s="4">
        <v>459.75287471186522</v>
      </c>
      <c r="B881" s="3">
        <v>1</v>
      </c>
      <c r="C881" s="3">
        <f t="shared" si="26"/>
        <v>2.5820198192571042</v>
      </c>
      <c r="D881" s="3">
        <f t="shared" si="27"/>
        <v>0.72082789865540287</v>
      </c>
    </row>
    <row r="882" spans="1:4">
      <c r="A882" s="4">
        <v>470.12127276799492</v>
      </c>
      <c r="B882" s="3">
        <v>0</v>
      </c>
      <c r="C882" s="3">
        <f t="shared" si="26"/>
        <v>1.8026010945581705</v>
      </c>
      <c r="D882" s="3">
        <f t="shared" si="27"/>
        <v>0.64318860720431936</v>
      </c>
    </row>
    <row r="883" spans="1:4">
      <c r="A883" s="4">
        <v>514.06207506341934</v>
      </c>
      <c r="B883" s="3">
        <v>0</v>
      </c>
      <c r="C883" s="3">
        <f t="shared" si="26"/>
        <v>0.39311956105396201</v>
      </c>
      <c r="D883" s="3">
        <f t="shared" si="27"/>
        <v>0.28218652012649093</v>
      </c>
    </row>
    <row r="884" spans="1:4">
      <c r="A884" s="4">
        <v>510.00240203487289</v>
      </c>
      <c r="B884" s="3">
        <v>1</v>
      </c>
      <c r="C884" s="3">
        <f t="shared" si="26"/>
        <v>0.45251066769956466</v>
      </c>
      <c r="D884" s="3">
        <f t="shared" si="27"/>
        <v>0.3115368979810903</v>
      </c>
    </row>
    <row r="885" spans="1:4">
      <c r="A885" s="4">
        <v>527.3997629262085</v>
      </c>
      <c r="B885" s="3">
        <v>0</v>
      </c>
      <c r="C885" s="3">
        <f t="shared" si="26"/>
        <v>0.2476124334292151</v>
      </c>
      <c r="D885" s="3">
        <f t="shared" si="27"/>
        <v>0.19846903316651157</v>
      </c>
    </row>
    <row r="886" spans="1:4">
      <c r="A886" s="4">
        <v>496.27347116911898</v>
      </c>
      <c r="B886" s="3">
        <v>0</v>
      </c>
      <c r="C886" s="3">
        <f t="shared" si="26"/>
        <v>0.72823210575857877</v>
      </c>
      <c r="D886" s="3">
        <f t="shared" si="27"/>
        <v>0.42137401760565801</v>
      </c>
    </row>
    <row r="887" spans="1:4">
      <c r="A887" s="4">
        <v>429.39855182079805</v>
      </c>
      <c r="B887" s="3">
        <v>1</v>
      </c>
      <c r="C887" s="3">
        <f t="shared" si="26"/>
        <v>7.3932885414071565</v>
      </c>
      <c r="D887" s="3">
        <f t="shared" si="27"/>
        <v>0.88085718785114631</v>
      </c>
    </row>
    <row r="888" spans="1:4">
      <c r="A888" s="4">
        <v>535.61730973961767</v>
      </c>
      <c r="B888" s="3">
        <v>0</v>
      </c>
      <c r="C888" s="3">
        <f t="shared" si="26"/>
        <v>0.18624560973633597</v>
      </c>
      <c r="D888" s="3">
        <f t="shared" si="27"/>
        <v>0.15700425629202736</v>
      </c>
    </row>
    <row r="889" spans="1:4">
      <c r="A889" s="4">
        <v>608.47906727998338</v>
      </c>
      <c r="B889" s="3">
        <v>0</v>
      </c>
      <c r="C889" s="3">
        <f t="shared" si="26"/>
        <v>1.4907585757040796E-2</v>
      </c>
      <c r="D889" s="3">
        <f t="shared" si="27"/>
        <v>1.4688613984416043E-2</v>
      </c>
    </row>
    <row r="890" spans="1:4">
      <c r="A890" s="4">
        <v>426.47878797338808</v>
      </c>
      <c r="B890" s="3">
        <v>1</v>
      </c>
      <c r="C890" s="3">
        <f t="shared" si="26"/>
        <v>8.1805872480368649</v>
      </c>
      <c r="D890" s="3">
        <f t="shared" si="27"/>
        <v>0.8910745061309846</v>
      </c>
    </row>
    <row r="891" spans="1:4">
      <c r="A891" s="4">
        <v>520.26353321027932</v>
      </c>
      <c r="B891" s="3">
        <v>0</v>
      </c>
      <c r="C891" s="3">
        <f t="shared" si="26"/>
        <v>0.31709062956868006</v>
      </c>
      <c r="D891" s="3">
        <f t="shared" si="27"/>
        <v>0.24075080518378653</v>
      </c>
    </row>
    <row r="892" spans="1:4">
      <c r="A892" s="4">
        <v>528.44062899117762</v>
      </c>
      <c r="B892" s="3">
        <v>0</v>
      </c>
      <c r="C892" s="3">
        <f t="shared" si="26"/>
        <v>0.23883933477076899</v>
      </c>
      <c r="D892" s="3">
        <f t="shared" si="27"/>
        <v>0.1927928247571854</v>
      </c>
    </row>
    <row r="893" spans="1:4">
      <c r="A893" s="4">
        <v>510.48939269542126</v>
      </c>
      <c r="B893" s="3">
        <v>0</v>
      </c>
      <c r="C893" s="3">
        <f t="shared" si="26"/>
        <v>0.44493736868061301</v>
      </c>
      <c r="D893" s="3">
        <f t="shared" si="27"/>
        <v>0.30792848072500872</v>
      </c>
    </row>
    <row r="894" spans="1:4">
      <c r="A894" s="4">
        <v>517.8690052687241</v>
      </c>
      <c r="B894" s="3">
        <v>0</v>
      </c>
      <c r="C894" s="3">
        <f t="shared" si="26"/>
        <v>0.34452809678417112</v>
      </c>
      <c r="D894" s="3">
        <f t="shared" si="27"/>
        <v>0.25624462412366839</v>
      </c>
    </row>
    <row r="895" spans="1:4">
      <c r="A895" s="4">
        <v>558.49892425175983</v>
      </c>
      <c r="B895" s="3">
        <v>0</v>
      </c>
      <c r="C895" s="3">
        <f t="shared" si="26"/>
        <v>8.4272024697415474E-2</v>
      </c>
      <c r="D895" s="3">
        <f t="shared" si="27"/>
        <v>7.7722216176270897E-2</v>
      </c>
    </row>
    <row r="896" spans="1:4">
      <c r="A896" s="4">
        <v>468.71531667223593</v>
      </c>
      <c r="B896" s="3">
        <v>0</v>
      </c>
      <c r="C896" s="3">
        <f t="shared" si="26"/>
        <v>1.8926110801590226</v>
      </c>
      <c r="D896" s="3">
        <f t="shared" si="27"/>
        <v>0.65429158214210237</v>
      </c>
    </row>
    <row r="897" spans="1:4">
      <c r="A897" s="4">
        <v>487.8623365511022</v>
      </c>
      <c r="B897" s="3">
        <v>1</v>
      </c>
      <c r="C897" s="3">
        <f t="shared" si="26"/>
        <v>0.97469786045787477</v>
      </c>
      <c r="D897" s="3">
        <f t="shared" si="27"/>
        <v>0.49359341496013515</v>
      </c>
    </row>
    <row r="898" spans="1:4">
      <c r="A898" s="4">
        <v>470.5591782528881</v>
      </c>
      <c r="B898" s="3">
        <v>1</v>
      </c>
      <c r="C898" s="3">
        <f t="shared" si="26"/>
        <v>1.7754502038525946</v>
      </c>
      <c r="D898" s="3">
        <f t="shared" si="27"/>
        <v>0.63969809344375816</v>
      </c>
    </row>
    <row r="899" spans="1:4">
      <c r="A899" s="4">
        <v>511.25417160990276</v>
      </c>
      <c r="B899" s="3">
        <v>1</v>
      </c>
      <c r="C899" s="3">
        <f t="shared" ref="C899:C962" si="28">1/EXP((A899-$I$12)/$I$11)</f>
        <v>0.43329912541115956</v>
      </c>
      <c r="D899" s="3">
        <f t="shared" ref="D899:D962" si="29">C899/(1+C899)</f>
        <v>0.30230893030571154</v>
      </c>
    </row>
    <row r="900" spans="1:4">
      <c r="A900" s="4">
        <v>538.07545363499128</v>
      </c>
      <c r="B900" s="3">
        <v>0</v>
      </c>
      <c r="C900" s="3">
        <f t="shared" si="28"/>
        <v>0.17103590574397906</v>
      </c>
      <c r="D900" s="3">
        <f t="shared" si="29"/>
        <v>0.14605521906291768</v>
      </c>
    </row>
    <row r="901" spans="1:4">
      <c r="A901" s="4">
        <v>486.19092417515731</v>
      </c>
      <c r="B901" s="3">
        <v>1</v>
      </c>
      <c r="C901" s="3">
        <f t="shared" si="28"/>
        <v>1.0328262701470989</v>
      </c>
      <c r="D901" s="3">
        <f t="shared" si="29"/>
        <v>0.5080740471109525</v>
      </c>
    </row>
    <row r="902" spans="1:4">
      <c r="A902" s="4">
        <v>469.83627029930329</v>
      </c>
      <c r="B902" s="3">
        <v>1</v>
      </c>
      <c r="C902" s="3">
        <f t="shared" si="28"/>
        <v>1.8204943903176465</v>
      </c>
      <c r="D902" s="3">
        <f t="shared" si="29"/>
        <v>0.64545222871817898</v>
      </c>
    </row>
    <row r="903" spans="1:4">
      <c r="A903" s="4">
        <v>479.52613405928901</v>
      </c>
      <c r="B903" s="3">
        <v>0</v>
      </c>
      <c r="C903" s="3">
        <f t="shared" si="28"/>
        <v>1.3011949309937707</v>
      </c>
      <c r="D903" s="3">
        <f t="shared" si="29"/>
        <v>0.56544315888608787</v>
      </c>
    </row>
    <row r="904" spans="1:4">
      <c r="A904" s="4">
        <v>509.40414311631912</v>
      </c>
      <c r="B904" s="3">
        <v>1</v>
      </c>
      <c r="C904" s="3">
        <f t="shared" si="28"/>
        <v>0.46199100076148364</v>
      </c>
      <c r="D904" s="3">
        <f t="shared" si="29"/>
        <v>0.31600126164993758</v>
      </c>
    </row>
    <row r="905" spans="1:4">
      <c r="A905" s="4">
        <v>446.21476052125655</v>
      </c>
      <c r="B905" s="3">
        <v>1</v>
      </c>
      <c r="C905" s="3">
        <f t="shared" si="28"/>
        <v>4.1278935989264438</v>
      </c>
      <c r="D905" s="3">
        <f t="shared" si="29"/>
        <v>0.80498815337951701</v>
      </c>
    </row>
    <row r="906" spans="1:4">
      <c r="A906" s="4">
        <v>469.63255916240178</v>
      </c>
      <c r="B906" s="3">
        <v>1</v>
      </c>
      <c r="C906" s="3">
        <f t="shared" si="28"/>
        <v>1.8333927226927622</v>
      </c>
      <c r="D906" s="3">
        <f t="shared" si="29"/>
        <v>0.64706622135683567</v>
      </c>
    </row>
    <row r="907" spans="1:4">
      <c r="A907" s="4">
        <v>498.51596527458963</v>
      </c>
      <c r="B907" s="3">
        <v>1</v>
      </c>
      <c r="C907" s="3">
        <f t="shared" si="28"/>
        <v>0.67377814879785181</v>
      </c>
      <c r="D907" s="3">
        <f t="shared" si="29"/>
        <v>0.40254925617339171</v>
      </c>
    </row>
    <row r="908" spans="1:4">
      <c r="A908" s="4">
        <v>494.33912400193344</v>
      </c>
      <c r="B908" s="3">
        <v>0</v>
      </c>
      <c r="C908" s="3">
        <f t="shared" si="28"/>
        <v>0.77872595111509113</v>
      </c>
      <c r="D908" s="3">
        <f t="shared" si="29"/>
        <v>0.43779984804680244</v>
      </c>
    </row>
    <row r="909" spans="1:4">
      <c r="A909" s="4">
        <v>554.0887443936748</v>
      </c>
      <c r="B909" s="3">
        <v>0</v>
      </c>
      <c r="C909" s="3">
        <f t="shared" si="28"/>
        <v>9.8189093253643625E-2</v>
      </c>
      <c r="D909" s="3">
        <f t="shared" si="29"/>
        <v>8.9410005851301377E-2</v>
      </c>
    </row>
    <row r="910" spans="1:4">
      <c r="A910" s="4">
        <v>484.25716042821944</v>
      </c>
      <c r="B910" s="3">
        <v>1</v>
      </c>
      <c r="C910" s="3">
        <f t="shared" si="28"/>
        <v>1.1044176036766939</v>
      </c>
      <c r="D910" s="3">
        <f t="shared" si="29"/>
        <v>0.52480914517495536</v>
      </c>
    </row>
    <row r="911" spans="1:4">
      <c r="A911" s="4">
        <v>574.26232023107434</v>
      </c>
      <c r="B911" s="3">
        <v>0</v>
      </c>
      <c r="C911" s="3">
        <f t="shared" si="28"/>
        <v>4.8800096087009942E-2</v>
      </c>
      <c r="D911" s="3">
        <f t="shared" si="29"/>
        <v>4.6529454248792727E-2</v>
      </c>
    </row>
    <row r="912" spans="1:4">
      <c r="A912" s="4">
        <v>592.44403124892665</v>
      </c>
      <c r="B912" s="3">
        <v>0</v>
      </c>
      <c r="C912" s="3">
        <f t="shared" si="28"/>
        <v>2.5987150267259607E-2</v>
      </c>
      <c r="D912" s="3">
        <f t="shared" si="29"/>
        <v>2.5328923720428869E-2</v>
      </c>
    </row>
    <row r="913" spans="1:4">
      <c r="A913" s="4">
        <v>401.37886934828634</v>
      </c>
      <c r="B913" s="3">
        <v>1</v>
      </c>
      <c r="C913" s="3">
        <f t="shared" si="28"/>
        <v>19.524319260818267</v>
      </c>
      <c r="D913" s="3">
        <f t="shared" si="29"/>
        <v>0.95127731218306277</v>
      </c>
    </row>
    <row r="914" spans="1:4">
      <c r="A914" s="4">
        <v>480.4249207691127</v>
      </c>
      <c r="B914" s="3">
        <v>0</v>
      </c>
      <c r="C914" s="3">
        <f t="shared" si="28"/>
        <v>1.2612880317916217</v>
      </c>
      <c r="D914" s="3">
        <f t="shared" si="29"/>
        <v>0.55777415970857169</v>
      </c>
    </row>
    <row r="915" spans="1:4">
      <c r="A915" s="4">
        <v>490.68777779036645</v>
      </c>
      <c r="B915" s="3">
        <v>0</v>
      </c>
      <c r="C915" s="3">
        <f t="shared" si="28"/>
        <v>0.88377738572525744</v>
      </c>
      <c r="D915" s="3">
        <f t="shared" si="29"/>
        <v>0.46915171209840262</v>
      </c>
    </row>
    <row r="916" spans="1:4">
      <c r="A916" s="4">
        <v>473.49864648997328</v>
      </c>
      <c r="B916" s="3">
        <v>1</v>
      </c>
      <c r="C916" s="3">
        <f t="shared" si="28"/>
        <v>1.6034856977182985</v>
      </c>
      <c r="D916" s="3">
        <f t="shared" si="29"/>
        <v>0.61589956077868901</v>
      </c>
    </row>
    <row r="917" spans="1:4">
      <c r="A917" s="4">
        <v>479.5088508806798</v>
      </c>
      <c r="B917" s="3">
        <v>0</v>
      </c>
      <c r="C917" s="3">
        <f t="shared" si="28"/>
        <v>1.3019745663420625</v>
      </c>
      <c r="D917" s="3">
        <f t="shared" si="29"/>
        <v>0.56559033508826151</v>
      </c>
    </row>
    <row r="918" spans="1:4">
      <c r="A918" s="4">
        <v>495.98572730093053</v>
      </c>
      <c r="B918" s="3">
        <v>1</v>
      </c>
      <c r="C918" s="3">
        <f t="shared" si="28"/>
        <v>0.73553069046645747</v>
      </c>
      <c r="D918" s="3">
        <f t="shared" si="29"/>
        <v>0.42380736595834517</v>
      </c>
    </row>
    <row r="919" spans="1:4">
      <c r="A919" s="4">
        <v>509.89524201896518</v>
      </c>
      <c r="B919" s="3">
        <v>0</v>
      </c>
      <c r="C919" s="3">
        <f t="shared" si="28"/>
        <v>0.45419436403161401</v>
      </c>
      <c r="D919" s="3">
        <f t="shared" si="29"/>
        <v>0.31233401480968737</v>
      </c>
    </row>
    <row r="920" spans="1:4">
      <c r="A920" s="4">
        <v>387.89799582278368</v>
      </c>
      <c r="B920" s="3">
        <v>1</v>
      </c>
      <c r="C920" s="3">
        <f t="shared" si="28"/>
        <v>31.151808579945776</v>
      </c>
      <c r="D920" s="3">
        <f t="shared" si="29"/>
        <v>0.96889755058370997</v>
      </c>
    </row>
    <row r="921" spans="1:4">
      <c r="A921" s="4">
        <v>599.58312916930083</v>
      </c>
      <c r="B921" s="3">
        <v>0</v>
      </c>
      <c r="C921" s="3">
        <f t="shared" si="28"/>
        <v>2.0291050273375501E-2</v>
      </c>
      <c r="D921" s="3">
        <f t="shared" si="29"/>
        <v>1.9887511772193573E-2</v>
      </c>
    </row>
    <row r="922" spans="1:4">
      <c r="A922" s="4">
        <v>515.99770580721906</v>
      </c>
      <c r="B922" s="3">
        <v>0</v>
      </c>
      <c r="C922" s="3">
        <f t="shared" si="28"/>
        <v>0.3676127015666556</v>
      </c>
      <c r="D922" s="3">
        <f t="shared" si="29"/>
        <v>0.26879883547845113</v>
      </c>
    </row>
    <row r="923" spans="1:4">
      <c r="A923" s="4">
        <v>440.37584441545812</v>
      </c>
      <c r="B923" s="3">
        <v>1</v>
      </c>
      <c r="C923" s="3">
        <f t="shared" si="28"/>
        <v>5.0537405102458122</v>
      </c>
      <c r="D923" s="3">
        <f t="shared" si="29"/>
        <v>0.83481287341148436</v>
      </c>
    </row>
    <row r="924" spans="1:4">
      <c r="A924" s="4">
        <v>480.46437615960753</v>
      </c>
      <c r="B924" s="3">
        <v>1</v>
      </c>
      <c r="C924" s="3">
        <f t="shared" si="28"/>
        <v>1.2595645004367271</v>
      </c>
      <c r="D924" s="3">
        <f t="shared" si="29"/>
        <v>0.55743684245051617</v>
      </c>
    </row>
    <row r="925" spans="1:4">
      <c r="A925" s="4">
        <v>367.43359097115291</v>
      </c>
      <c r="B925" s="3">
        <v>1</v>
      </c>
      <c r="C925" s="3">
        <f t="shared" si="28"/>
        <v>63.314510085247427</v>
      </c>
      <c r="D925" s="3">
        <f t="shared" si="29"/>
        <v>0.98445140919716978</v>
      </c>
    </row>
    <row r="926" spans="1:4">
      <c r="A926" s="4">
        <v>437.71127672260354</v>
      </c>
      <c r="B926" s="3">
        <v>1</v>
      </c>
      <c r="C926" s="3">
        <f t="shared" si="28"/>
        <v>5.5426656172714548</v>
      </c>
      <c r="D926" s="3">
        <f t="shared" si="29"/>
        <v>0.84715709796322458</v>
      </c>
    </row>
    <row r="927" spans="1:4">
      <c r="A927" s="4">
        <v>615.27760909719586</v>
      </c>
      <c r="B927" s="3">
        <v>0</v>
      </c>
      <c r="C927" s="3">
        <f t="shared" si="28"/>
        <v>1.1778203825479729E-2</v>
      </c>
      <c r="D927" s="3">
        <f t="shared" si="29"/>
        <v>1.1641092663339618E-2</v>
      </c>
    </row>
    <row r="928" spans="1:4">
      <c r="A928" s="4">
        <v>494.58882027874319</v>
      </c>
      <c r="B928" s="3">
        <v>1</v>
      </c>
      <c r="C928" s="3">
        <f t="shared" si="28"/>
        <v>0.77201607683082207</v>
      </c>
      <c r="D928" s="3">
        <f t="shared" si="29"/>
        <v>0.43567103421067216</v>
      </c>
    </row>
    <row r="929" spans="1:4">
      <c r="A929" s="4">
        <v>644.4336925609158</v>
      </c>
      <c r="B929" s="3">
        <v>0</v>
      </c>
      <c r="C929" s="3">
        <f t="shared" si="28"/>
        <v>4.2878173941005016E-3</v>
      </c>
      <c r="D929" s="3">
        <f t="shared" si="29"/>
        <v>4.2695105126600227E-3</v>
      </c>
    </row>
    <row r="930" spans="1:4">
      <c r="A930" s="4">
        <v>500.01870768662485</v>
      </c>
      <c r="B930" s="3">
        <v>0</v>
      </c>
      <c r="C930" s="3">
        <f t="shared" si="28"/>
        <v>0.63958518472150061</v>
      </c>
      <c r="D930" s="3">
        <f t="shared" si="29"/>
        <v>0.39008963406200842</v>
      </c>
    </row>
    <row r="931" spans="1:4">
      <c r="A931" s="4">
        <v>429.05998455486201</v>
      </c>
      <c r="B931" s="3">
        <v>1</v>
      </c>
      <c r="C931" s="3">
        <f t="shared" si="28"/>
        <v>7.4805512223997832</v>
      </c>
      <c r="D931" s="3">
        <f t="shared" si="29"/>
        <v>0.88208313660570947</v>
      </c>
    </row>
    <row r="932" spans="1:4">
      <c r="A932" s="4">
        <v>540.70905796586317</v>
      </c>
      <c r="B932" s="3">
        <v>1</v>
      </c>
      <c r="C932" s="3">
        <f t="shared" si="28"/>
        <v>0.15611606526774163</v>
      </c>
      <c r="D932" s="3">
        <f t="shared" si="29"/>
        <v>0.13503494152344225</v>
      </c>
    </row>
    <row r="933" spans="1:4">
      <c r="A933" s="4">
        <v>477.03211184798005</v>
      </c>
      <c r="B933" s="3">
        <v>1</v>
      </c>
      <c r="C933" s="3">
        <f t="shared" si="28"/>
        <v>1.4186691916115433</v>
      </c>
      <c r="D933" s="3">
        <f t="shared" si="29"/>
        <v>0.58654949446240456</v>
      </c>
    </row>
    <row r="934" spans="1:4">
      <c r="A934" s="4">
        <v>571.67843608204078</v>
      </c>
      <c r="B934" s="3">
        <v>0</v>
      </c>
      <c r="C934" s="3">
        <f t="shared" si="28"/>
        <v>5.3371819528912914E-2</v>
      </c>
      <c r="D934" s="3">
        <f t="shared" si="29"/>
        <v>5.0667597651114074E-2</v>
      </c>
    </row>
    <row r="935" spans="1:4">
      <c r="A935" s="4">
        <v>481.56389690940068</v>
      </c>
      <c r="B935" s="3">
        <v>1</v>
      </c>
      <c r="C935" s="3">
        <f t="shared" si="28"/>
        <v>1.2124699272569974</v>
      </c>
      <c r="D935" s="3">
        <f t="shared" si="29"/>
        <v>0.54801645541921917</v>
      </c>
    </row>
    <row r="936" spans="1:4">
      <c r="A936" s="4">
        <v>519.45173773507224</v>
      </c>
      <c r="B936" s="3">
        <v>0</v>
      </c>
      <c r="C936" s="3">
        <f t="shared" si="28"/>
        <v>0.32613855876369763</v>
      </c>
      <c r="D936" s="3">
        <f t="shared" si="29"/>
        <v>0.24593098255716409</v>
      </c>
    </row>
    <row r="937" spans="1:4">
      <c r="A937" s="4">
        <v>474.1422220191256</v>
      </c>
      <c r="B937" s="3">
        <v>0</v>
      </c>
      <c r="C937" s="3">
        <f t="shared" si="28"/>
        <v>1.5681164606142086</v>
      </c>
      <c r="D937" s="3">
        <f t="shared" si="29"/>
        <v>0.61060955944309736</v>
      </c>
    </row>
    <row r="938" spans="1:4">
      <c r="A938" s="4">
        <v>485.87196447161728</v>
      </c>
      <c r="B938" s="3">
        <v>1</v>
      </c>
      <c r="C938" s="3">
        <f t="shared" si="28"/>
        <v>1.0443067801770152</v>
      </c>
      <c r="D938" s="3">
        <f t="shared" si="29"/>
        <v>0.51083662701866561</v>
      </c>
    </row>
    <row r="939" spans="1:4">
      <c r="A939" s="4">
        <v>551.68084485670272</v>
      </c>
      <c r="B939" s="3">
        <v>0</v>
      </c>
      <c r="C939" s="3">
        <f t="shared" si="28"/>
        <v>0.1067347282820338</v>
      </c>
      <c r="D939" s="3">
        <f t="shared" si="29"/>
        <v>9.6441112359161585E-2</v>
      </c>
    </row>
    <row r="940" spans="1:4">
      <c r="A940" s="4">
        <v>507.64554101483736</v>
      </c>
      <c r="B940" s="3">
        <v>0</v>
      </c>
      <c r="C940" s="3">
        <f t="shared" si="28"/>
        <v>0.49102444683312946</v>
      </c>
      <c r="D940" s="3">
        <f t="shared" si="29"/>
        <v>0.3293201851089993</v>
      </c>
    </row>
    <row r="941" spans="1:4">
      <c r="A941" s="4">
        <v>424.78807635848852</v>
      </c>
      <c r="B941" s="3">
        <v>1</v>
      </c>
      <c r="C941" s="3">
        <f t="shared" si="28"/>
        <v>8.6742558242206407</v>
      </c>
      <c r="D941" s="3">
        <f t="shared" si="29"/>
        <v>0.89663287614367382</v>
      </c>
    </row>
    <row r="942" spans="1:4">
      <c r="A942" s="4">
        <v>503.21244307802243</v>
      </c>
      <c r="B942" s="3">
        <v>1</v>
      </c>
      <c r="C942" s="3">
        <f t="shared" si="28"/>
        <v>0.57256907503990306</v>
      </c>
      <c r="D942" s="3">
        <f t="shared" si="29"/>
        <v>0.36409788550965522</v>
      </c>
    </row>
    <row r="943" spans="1:4">
      <c r="A943" s="4">
        <v>494.73024520457329</v>
      </c>
      <c r="B943" s="3">
        <v>0</v>
      </c>
      <c r="C943" s="3">
        <f t="shared" si="28"/>
        <v>0.76824136436365631</v>
      </c>
      <c r="D943" s="3">
        <f t="shared" si="29"/>
        <v>0.43446634596749534</v>
      </c>
    </row>
    <row r="944" spans="1:4">
      <c r="A944" s="4">
        <v>494.4089538741498</v>
      </c>
      <c r="B944" s="3">
        <v>0</v>
      </c>
      <c r="C944" s="3">
        <f t="shared" si="28"/>
        <v>0.7768436203330944</v>
      </c>
      <c r="D944" s="3">
        <f t="shared" si="29"/>
        <v>0.4372042713513889</v>
      </c>
    </row>
    <row r="945" spans="1:4">
      <c r="A945" s="4">
        <v>449.95591815836423</v>
      </c>
      <c r="B945" s="3">
        <v>0</v>
      </c>
      <c r="C945" s="3">
        <f t="shared" si="28"/>
        <v>3.6259220296947299</v>
      </c>
      <c r="D945" s="3">
        <f t="shared" si="29"/>
        <v>0.78382687957540198</v>
      </c>
    </row>
    <row r="946" spans="1:4">
      <c r="A946" s="4">
        <v>490.49063656270584</v>
      </c>
      <c r="B946" s="3">
        <v>0</v>
      </c>
      <c r="C946" s="3">
        <f t="shared" si="28"/>
        <v>0.88983637644004387</v>
      </c>
      <c r="D946" s="3">
        <f t="shared" si="29"/>
        <v>0.47085366094828923</v>
      </c>
    </row>
    <row r="947" spans="1:4">
      <c r="A947" s="4">
        <v>402.08003423419655</v>
      </c>
      <c r="B947" s="3">
        <v>1</v>
      </c>
      <c r="C947" s="3">
        <f t="shared" si="28"/>
        <v>19.055586380922946</v>
      </c>
      <c r="D947" s="3">
        <f t="shared" si="29"/>
        <v>0.95013858079207247</v>
      </c>
    </row>
    <row r="948" spans="1:4">
      <c r="A948" s="4">
        <v>479.19536907311249</v>
      </c>
      <c r="B948" s="3">
        <v>1</v>
      </c>
      <c r="C948" s="3">
        <f t="shared" si="28"/>
        <v>1.3161969251100685</v>
      </c>
      <c r="D948" s="3">
        <f t="shared" si="29"/>
        <v>0.5682577810379924</v>
      </c>
    </row>
    <row r="949" spans="1:4">
      <c r="A949" s="4">
        <v>616.74214868723311</v>
      </c>
      <c r="B949" s="3">
        <v>0</v>
      </c>
      <c r="C949" s="3">
        <f t="shared" si="28"/>
        <v>1.1195295166220217E-2</v>
      </c>
      <c r="D949" s="3">
        <f t="shared" si="29"/>
        <v>1.1071348155728845E-2</v>
      </c>
    </row>
    <row r="950" spans="1:4">
      <c r="A950" s="4">
        <v>495.5217205773672</v>
      </c>
      <c r="B950" s="3">
        <v>1</v>
      </c>
      <c r="C950" s="3">
        <f t="shared" si="28"/>
        <v>0.74745456000908539</v>
      </c>
      <c r="D950" s="3">
        <f t="shared" si="29"/>
        <v>0.42773905377270538</v>
      </c>
    </row>
    <row r="951" spans="1:4">
      <c r="A951" s="4">
        <v>427.98887974665001</v>
      </c>
      <c r="B951" s="3">
        <v>1</v>
      </c>
      <c r="C951" s="3">
        <f t="shared" si="28"/>
        <v>7.7634602708649725</v>
      </c>
      <c r="D951" s="3">
        <f t="shared" si="29"/>
        <v>0.88588982330135024</v>
      </c>
    </row>
    <row r="952" spans="1:4">
      <c r="A952" s="4">
        <v>504.47884083548087</v>
      </c>
      <c r="B952" s="3">
        <v>0</v>
      </c>
      <c r="C952" s="3">
        <f t="shared" si="28"/>
        <v>0.54798251608748716</v>
      </c>
      <c r="D952" s="3">
        <f t="shared" si="29"/>
        <v>0.35399787167655378</v>
      </c>
    </row>
    <row r="953" spans="1:4">
      <c r="A953" s="4">
        <v>490.39157059542163</v>
      </c>
      <c r="B953" s="3">
        <v>0</v>
      </c>
      <c r="C953" s="3">
        <f t="shared" si="28"/>
        <v>0.8928967600291029</v>
      </c>
      <c r="D953" s="3">
        <f t="shared" si="29"/>
        <v>0.47170917024305897</v>
      </c>
    </row>
    <row r="954" spans="1:4">
      <c r="A954" s="4">
        <v>506.02386298065528</v>
      </c>
      <c r="B954" s="3">
        <v>0</v>
      </c>
      <c r="C954" s="3">
        <f t="shared" si="28"/>
        <v>0.51941178795262133</v>
      </c>
      <c r="D954" s="3">
        <f t="shared" si="29"/>
        <v>0.34185057143232972</v>
      </c>
    </row>
    <row r="955" spans="1:4">
      <c r="A955" s="4">
        <v>482.14062422343193</v>
      </c>
      <c r="B955" s="3">
        <v>0</v>
      </c>
      <c r="C955" s="3">
        <f t="shared" si="28"/>
        <v>1.1884758592642959</v>
      </c>
      <c r="D955" s="3">
        <f t="shared" si="29"/>
        <v>0.54306098659174984</v>
      </c>
    </row>
    <row r="956" spans="1:4">
      <c r="A956" s="4">
        <v>525.8589285007306</v>
      </c>
      <c r="B956" s="3">
        <v>0</v>
      </c>
      <c r="C956" s="3">
        <f t="shared" si="28"/>
        <v>0.2611946741398849</v>
      </c>
      <c r="D956" s="3">
        <f t="shared" si="29"/>
        <v>0.20710099677356755</v>
      </c>
    </row>
    <row r="957" spans="1:4">
      <c r="A957" s="4">
        <v>444.83816112126794</v>
      </c>
      <c r="B957" s="3">
        <v>1</v>
      </c>
      <c r="C957" s="3">
        <f t="shared" si="28"/>
        <v>4.3296060313188542</v>
      </c>
      <c r="D957" s="3">
        <f t="shared" si="29"/>
        <v>0.8123688703961216</v>
      </c>
    </row>
    <row r="958" spans="1:4">
      <c r="A958" s="4">
        <v>526.90141922893588</v>
      </c>
      <c r="B958" s="3">
        <v>0</v>
      </c>
      <c r="C958" s="3">
        <f t="shared" si="28"/>
        <v>0.25192616077415586</v>
      </c>
      <c r="D958" s="3">
        <f t="shared" si="29"/>
        <v>0.20123084624924831</v>
      </c>
    </row>
    <row r="959" spans="1:4">
      <c r="A959" s="4">
        <v>485.40869854918003</v>
      </c>
      <c r="B959" s="3">
        <v>0</v>
      </c>
      <c r="C959" s="3">
        <f t="shared" si="28"/>
        <v>1.0612090490575228</v>
      </c>
      <c r="D959" s="3">
        <f t="shared" si="29"/>
        <v>0.51484785084887685</v>
      </c>
    </row>
    <row r="960" spans="1:4">
      <c r="A960" s="4">
        <v>461.93338458807091</v>
      </c>
      <c r="B960" s="3">
        <v>1</v>
      </c>
      <c r="C960" s="3">
        <f t="shared" si="28"/>
        <v>2.3940853417503409</v>
      </c>
      <c r="D960" s="3">
        <f t="shared" si="29"/>
        <v>0.7053698126858835</v>
      </c>
    </row>
    <row r="961" spans="1:4">
      <c r="A961" s="4">
        <v>475.33224826504789</v>
      </c>
      <c r="B961" s="3">
        <v>1</v>
      </c>
      <c r="C961" s="3">
        <f t="shared" si="28"/>
        <v>1.504757906304665</v>
      </c>
      <c r="D961" s="3">
        <f t="shared" si="29"/>
        <v>0.6007598189497978</v>
      </c>
    </row>
    <row r="962" spans="1:4">
      <c r="A962" s="4">
        <v>584.80697587883151</v>
      </c>
      <c r="B962" s="3">
        <v>0</v>
      </c>
      <c r="C962" s="3">
        <f t="shared" si="28"/>
        <v>3.3861624930863726E-2</v>
      </c>
      <c r="D962" s="3">
        <f t="shared" si="29"/>
        <v>3.2752569700155103E-2</v>
      </c>
    </row>
    <row r="963" spans="1:4">
      <c r="A963" s="4">
        <v>563.83894970994163</v>
      </c>
      <c r="B963" s="3">
        <v>0</v>
      </c>
      <c r="C963" s="3">
        <f t="shared" ref="C963:C1026" si="30">1/EXP((A963-$I$12)/$I$11)</f>
        <v>7.003385558107203E-2</v>
      </c>
      <c r="D963" s="3">
        <f t="shared" ref="D963:D1026" si="31">C963/(1+C963)</f>
        <v>6.5450130587728736E-2</v>
      </c>
    </row>
    <row r="964" spans="1:4">
      <c r="A964" s="4">
        <v>486.51752618823775</v>
      </c>
      <c r="B964" s="3">
        <v>1</v>
      </c>
      <c r="C964" s="3">
        <f t="shared" si="30"/>
        <v>1.0212014567083252</v>
      </c>
      <c r="D964" s="3">
        <f t="shared" si="31"/>
        <v>0.50524476583913946</v>
      </c>
    </row>
    <row r="965" spans="1:4">
      <c r="A965" s="4">
        <v>527.75000662576758</v>
      </c>
      <c r="B965" s="3">
        <v>1</v>
      </c>
      <c r="C965" s="3">
        <f t="shared" si="30"/>
        <v>0.24462495302685419</v>
      </c>
      <c r="D965" s="3">
        <f t="shared" si="31"/>
        <v>0.19654511379668291</v>
      </c>
    </row>
    <row r="966" spans="1:4">
      <c r="A966" s="4">
        <v>638.90194377411046</v>
      </c>
      <c r="B966" s="3">
        <v>0</v>
      </c>
      <c r="C966" s="3">
        <f t="shared" si="30"/>
        <v>5.1939456089615532E-3</v>
      </c>
      <c r="D966" s="3">
        <f t="shared" si="31"/>
        <v>5.1671079314101745E-3</v>
      </c>
    </row>
    <row r="967" spans="1:4">
      <c r="A967" s="4">
        <v>477.41185174799858</v>
      </c>
      <c r="B967" s="3">
        <v>1</v>
      </c>
      <c r="C967" s="3">
        <f t="shared" si="30"/>
        <v>1.4001207195010661</v>
      </c>
      <c r="D967" s="3">
        <f t="shared" si="31"/>
        <v>0.58335429052590382</v>
      </c>
    </row>
    <row r="968" spans="1:4">
      <c r="A968" s="4">
        <v>480.2608139857021</v>
      </c>
      <c r="B968" s="3">
        <v>0</v>
      </c>
      <c r="C968" s="3">
        <f t="shared" si="30"/>
        <v>1.2684820558400736</v>
      </c>
      <c r="D968" s="3">
        <f t="shared" si="31"/>
        <v>0.55917658796305714</v>
      </c>
    </row>
    <row r="969" spans="1:4">
      <c r="A969" s="4">
        <v>690.35785541142798</v>
      </c>
      <c r="B969" s="3">
        <v>0</v>
      </c>
      <c r="C969" s="3">
        <f t="shared" si="30"/>
        <v>8.7298896596327605E-4</v>
      </c>
      <c r="D969" s="3">
        <f t="shared" si="31"/>
        <v>8.7222752096166698E-4</v>
      </c>
    </row>
    <row r="970" spans="1:4">
      <c r="A970" s="4">
        <v>488.46884331459637</v>
      </c>
      <c r="B970" s="3">
        <v>0</v>
      </c>
      <c r="C970" s="3">
        <f t="shared" si="30"/>
        <v>0.95442361484350169</v>
      </c>
      <c r="D970" s="3">
        <f t="shared" si="31"/>
        <v>0.48834019789508432</v>
      </c>
    </row>
    <row r="971" spans="1:4">
      <c r="A971" s="4">
        <v>523.48026698525109</v>
      </c>
      <c r="B971" s="3">
        <v>1</v>
      </c>
      <c r="C971" s="3">
        <f t="shared" si="30"/>
        <v>0.28363951921269343</v>
      </c>
      <c r="D971" s="3">
        <f t="shared" si="31"/>
        <v>0.22096508791398123</v>
      </c>
    </row>
    <row r="972" spans="1:4">
      <c r="A972" s="4">
        <v>486.57264003095719</v>
      </c>
      <c r="B972" s="3">
        <v>1</v>
      </c>
      <c r="C972" s="3">
        <f t="shared" si="30"/>
        <v>1.0192527212988292</v>
      </c>
      <c r="D972" s="3">
        <f t="shared" si="31"/>
        <v>0.50476728868451026</v>
      </c>
    </row>
    <row r="973" spans="1:4">
      <c r="A973" s="4">
        <v>451.26203209660429</v>
      </c>
      <c r="B973" s="3">
        <v>1</v>
      </c>
      <c r="C973" s="3">
        <f t="shared" si="30"/>
        <v>3.4654488042648088</v>
      </c>
      <c r="D973" s="3">
        <f t="shared" si="31"/>
        <v>0.77605834400230234</v>
      </c>
    </row>
    <row r="974" spans="1:4">
      <c r="A974" s="4">
        <v>439.85027990056597</v>
      </c>
      <c r="B974" s="3">
        <v>1</v>
      </c>
      <c r="C974" s="3">
        <f t="shared" si="30"/>
        <v>5.1466362312366236</v>
      </c>
      <c r="D974" s="3">
        <f t="shared" si="31"/>
        <v>0.83730938965964918</v>
      </c>
    </row>
    <row r="975" spans="1:4">
      <c r="A975" s="4">
        <v>549.99373947788104</v>
      </c>
      <c r="B975" s="3">
        <v>0</v>
      </c>
      <c r="C975" s="3">
        <f t="shared" si="30"/>
        <v>0.11316163536429528</v>
      </c>
      <c r="D975" s="3">
        <f t="shared" si="31"/>
        <v>0.10165786510173952</v>
      </c>
    </row>
    <row r="976" spans="1:4">
      <c r="A976" s="4">
        <v>542.13265842299052</v>
      </c>
      <c r="B976" s="3">
        <v>0</v>
      </c>
      <c r="C976" s="3">
        <f t="shared" si="30"/>
        <v>0.14860050142190062</v>
      </c>
      <c r="D976" s="3">
        <f t="shared" si="31"/>
        <v>0.12937527124351927</v>
      </c>
    </row>
    <row r="977" spans="1:4">
      <c r="A977" s="4">
        <v>507.39456556433726</v>
      </c>
      <c r="B977" s="3">
        <v>0</v>
      </c>
      <c r="C977" s="3">
        <f t="shared" si="30"/>
        <v>0.49531407818142459</v>
      </c>
      <c r="D977" s="3">
        <f t="shared" si="31"/>
        <v>0.33124417499219772</v>
      </c>
    </row>
    <row r="978" spans="1:4">
      <c r="A978" s="4">
        <v>498.82082672624097</v>
      </c>
      <c r="B978" s="3">
        <v>1</v>
      </c>
      <c r="C978" s="3">
        <f t="shared" si="30"/>
        <v>0.66669669199920645</v>
      </c>
      <c r="D978" s="3">
        <f t="shared" si="31"/>
        <v>0.40001080892498941</v>
      </c>
    </row>
    <row r="979" spans="1:4">
      <c r="A979" s="4">
        <v>516.84005967267149</v>
      </c>
      <c r="B979" s="3">
        <v>0</v>
      </c>
      <c r="C979" s="3">
        <f t="shared" si="30"/>
        <v>0.35703584475839384</v>
      </c>
      <c r="D979" s="3">
        <f t="shared" si="31"/>
        <v>0.26309978924835281</v>
      </c>
    </row>
    <row r="980" spans="1:4">
      <c r="A980" s="4">
        <v>526.35017962714358</v>
      </c>
      <c r="B980" s="3">
        <v>1</v>
      </c>
      <c r="C980" s="3">
        <f t="shared" si="30"/>
        <v>0.25678535479205017</v>
      </c>
      <c r="D980" s="3">
        <f t="shared" si="31"/>
        <v>0.20431918132475238</v>
      </c>
    </row>
    <row r="981" spans="1:4">
      <c r="A981" s="4">
        <v>610.18038291877247</v>
      </c>
      <c r="B981" s="3">
        <v>0</v>
      </c>
      <c r="C981" s="3">
        <f t="shared" si="30"/>
        <v>1.405400049084434E-2</v>
      </c>
      <c r="D981" s="3">
        <f t="shared" si="31"/>
        <v>1.3859222964498557E-2</v>
      </c>
    </row>
    <row r="982" spans="1:4">
      <c r="A982" s="4">
        <v>542.11678541748756</v>
      </c>
      <c r="B982" s="3">
        <v>0</v>
      </c>
      <c r="C982" s="3">
        <f t="shared" si="30"/>
        <v>0.14868227149176377</v>
      </c>
      <c r="D982" s="3">
        <f t="shared" si="31"/>
        <v>0.1294372475155153</v>
      </c>
    </row>
    <row r="983" spans="1:4">
      <c r="A983" s="4">
        <v>537.29196995392556</v>
      </c>
      <c r="B983" s="3">
        <v>1</v>
      </c>
      <c r="C983" s="3">
        <f t="shared" si="30"/>
        <v>0.17574375292059108</v>
      </c>
      <c r="D983" s="3">
        <f t="shared" si="31"/>
        <v>0.14947453684872838</v>
      </c>
    </row>
    <row r="984" spans="1:4">
      <c r="A984" s="4">
        <v>510.83982043063935</v>
      </c>
      <c r="B984" s="3">
        <v>0</v>
      </c>
      <c r="C984" s="3">
        <f t="shared" si="30"/>
        <v>0.43956633028597947</v>
      </c>
      <c r="D984" s="3">
        <f t="shared" si="31"/>
        <v>0.30534635399443988</v>
      </c>
    </row>
    <row r="985" spans="1:4">
      <c r="A985" s="4">
        <v>495.75570443748137</v>
      </c>
      <c r="B985" s="3">
        <v>0</v>
      </c>
      <c r="C985" s="3">
        <f t="shared" si="30"/>
        <v>0.74141776472639187</v>
      </c>
      <c r="D985" s="3">
        <f t="shared" si="31"/>
        <v>0.42575525513998763</v>
      </c>
    </row>
    <row r="986" spans="1:4">
      <c r="A986" s="4">
        <v>564.46422991608415</v>
      </c>
      <c r="B986" s="3">
        <v>0</v>
      </c>
      <c r="C986" s="3">
        <f t="shared" si="30"/>
        <v>6.8532508935454858E-2</v>
      </c>
      <c r="D986" s="3">
        <f t="shared" si="31"/>
        <v>6.4137036882229839E-2</v>
      </c>
    </row>
    <row r="987" spans="1:4">
      <c r="A987" s="4">
        <v>559.47987848138314</v>
      </c>
      <c r="B987" s="3">
        <v>1</v>
      </c>
      <c r="C987" s="3">
        <f t="shared" si="30"/>
        <v>8.1455159030016974E-2</v>
      </c>
      <c r="D987" s="3">
        <f t="shared" si="31"/>
        <v>7.5319959731919031E-2</v>
      </c>
    </row>
    <row r="988" spans="1:4">
      <c r="A988" s="4">
        <v>380.15995328544426</v>
      </c>
      <c r="B988" s="3">
        <v>1</v>
      </c>
      <c r="C988" s="3">
        <f t="shared" si="30"/>
        <v>40.733564056569136</v>
      </c>
      <c r="D988" s="3">
        <f t="shared" si="31"/>
        <v>0.97603847112974784</v>
      </c>
    </row>
    <row r="989" spans="1:4">
      <c r="A989" s="4">
        <v>456.01668998231241</v>
      </c>
      <c r="B989" s="3">
        <v>1</v>
      </c>
      <c r="C989" s="3">
        <f t="shared" si="30"/>
        <v>2.938967308090437</v>
      </c>
      <c r="D989" s="3">
        <f t="shared" si="31"/>
        <v>0.74612635196386345</v>
      </c>
    </row>
    <row r="990" spans="1:4">
      <c r="A990" s="4">
        <v>641.01652356169916</v>
      </c>
      <c r="B990" s="3">
        <v>0</v>
      </c>
      <c r="C990" s="3">
        <f t="shared" si="30"/>
        <v>4.8269166563739757E-3</v>
      </c>
      <c r="D990" s="3">
        <f t="shared" si="31"/>
        <v>4.8037294546565803E-3</v>
      </c>
    </row>
    <row r="991" spans="1:4">
      <c r="A991" s="4">
        <v>500.24923536424689</v>
      </c>
      <c r="B991" s="3">
        <v>0</v>
      </c>
      <c r="C991" s="3">
        <f t="shared" si="30"/>
        <v>0.63449559004876721</v>
      </c>
      <c r="D991" s="3">
        <f t="shared" si="31"/>
        <v>0.38819045698975319</v>
      </c>
    </row>
    <row r="992" spans="1:4">
      <c r="A992" s="4">
        <v>527.60959668464557</v>
      </c>
      <c r="B992" s="3">
        <v>0</v>
      </c>
      <c r="C992" s="3">
        <f t="shared" si="30"/>
        <v>0.24581825730189419</v>
      </c>
      <c r="D992" s="3">
        <f t="shared" si="31"/>
        <v>0.19731470129059606</v>
      </c>
    </row>
    <row r="993" spans="1:4">
      <c r="A993" s="4">
        <v>689.61641464793308</v>
      </c>
      <c r="B993" s="3">
        <v>0</v>
      </c>
      <c r="C993" s="3">
        <f t="shared" si="30"/>
        <v>8.9571232473737252E-4</v>
      </c>
      <c r="D993" s="3">
        <f t="shared" si="31"/>
        <v>8.949107421560835E-4</v>
      </c>
    </row>
    <row r="994" spans="1:4">
      <c r="A994" s="4">
        <v>348.96769971934503</v>
      </c>
      <c r="B994" s="3">
        <v>1</v>
      </c>
      <c r="C994" s="3">
        <f t="shared" si="30"/>
        <v>120.072238963752</v>
      </c>
      <c r="D994" s="3">
        <f t="shared" si="31"/>
        <v>0.99174046826457551</v>
      </c>
    </row>
    <row r="995" spans="1:4">
      <c r="A995" s="4">
        <v>519.83313447925923</v>
      </c>
      <c r="B995" s="3">
        <v>0</v>
      </c>
      <c r="C995" s="3">
        <f t="shared" si="30"/>
        <v>0.32185595928714272</v>
      </c>
      <c r="D995" s="3">
        <f t="shared" si="31"/>
        <v>0.24348792092348309</v>
      </c>
    </row>
    <row r="996" spans="1:4">
      <c r="A996" s="4">
        <v>580.07438963890058</v>
      </c>
      <c r="B996" s="3">
        <v>0</v>
      </c>
      <c r="C996" s="3">
        <f t="shared" si="30"/>
        <v>3.9897006885882026E-2</v>
      </c>
      <c r="D996" s="3">
        <f t="shared" si="31"/>
        <v>3.8366306106947294E-2</v>
      </c>
    </row>
    <row r="997" spans="1:4">
      <c r="A997" s="4">
        <v>525.64426893222037</v>
      </c>
      <c r="B997" s="3">
        <v>0</v>
      </c>
      <c r="C997" s="3">
        <f t="shared" si="30"/>
        <v>0.26314508681417631</v>
      </c>
      <c r="D997" s="3">
        <f t="shared" si="31"/>
        <v>0.20832530606429703</v>
      </c>
    </row>
    <row r="998" spans="1:4">
      <c r="A998" s="4">
        <v>476.25461962006449</v>
      </c>
      <c r="B998" s="3">
        <v>1</v>
      </c>
      <c r="C998" s="3">
        <f t="shared" si="30"/>
        <v>1.4574160959078892</v>
      </c>
      <c r="D998" s="3">
        <f t="shared" si="31"/>
        <v>0.59306850733776484</v>
      </c>
    </row>
    <row r="999" spans="1:4">
      <c r="A999" s="4">
        <v>467.76834811004574</v>
      </c>
      <c r="B999" s="3">
        <v>1</v>
      </c>
      <c r="C999" s="3">
        <f t="shared" si="30"/>
        <v>1.9557560186423253</v>
      </c>
      <c r="D999" s="3">
        <f t="shared" si="31"/>
        <v>0.66167708237998202</v>
      </c>
    </row>
    <row r="1000" spans="1:4">
      <c r="A1000" s="4">
        <v>439.84663647809833</v>
      </c>
      <c r="B1000" s="3">
        <v>1</v>
      </c>
      <c r="C1000" s="3">
        <f t="shared" si="30"/>
        <v>5.1472861452335819</v>
      </c>
      <c r="D1000" s="3">
        <f t="shared" si="31"/>
        <v>0.83732658991718334</v>
      </c>
    </row>
    <row r="1001" spans="1:4">
      <c r="A1001" s="4">
        <v>492.45698206843667</v>
      </c>
      <c r="B1001" s="3">
        <v>1</v>
      </c>
      <c r="C1001" s="3">
        <f t="shared" si="30"/>
        <v>0.8312156409851057</v>
      </c>
      <c r="D1001" s="3">
        <f t="shared" si="31"/>
        <v>0.45391466869404401</v>
      </c>
    </row>
    <row r="1002" spans="1:4">
      <c r="A1002" s="4">
        <v>529.43932239509741</v>
      </c>
      <c r="B1002" s="3">
        <v>0</v>
      </c>
      <c r="C1002" s="3">
        <f t="shared" si="30"/>
        <v>0.23071403745763944</v>
      </c>
      <c r="D1002" s="3">
        <f t="shared" si="31"/>
        <v>0.18746356215635551</v>
      </c>
    </row>
    <row r="1003" spans="1:4">
      <c r="A1003" s="4">
        <v>515.52000464827609</v>
      </c>
      <c r="B1003" s="3">
        <v>0</v>
      </c>
      <c r="C1003" s="3">
        <f t="shared" si="30"/>
        <v>0.37374950606627833</v>
      </c>
      <c r="D1003" s="3">
        <f t="shared" si="31"/>
        <v>0.27206525237378049</v>
      </c>
    </row>
    <row r="1004" spans="1:4">
      <c r="A1004" s="4">
        <v>508.55466024598337</v>
      </c>
      <c r="B1004" s="3">
        <v>0</v>
      </c>
      <c r="C1004" s="3">
        <f t="shared" si="30"/>
        <v>0.47579459826245202</v>
      </c>
      <c r="D1004" s="3">
        <f t="shared" si="31"/>
        <v>0.3223989292430231</v>
      </c>
    </row>
    <row r="1005" spans="1:4">
      <c r="A1005" s="4">
        <v>581.51081616251452</v>
      </c>
      <c r="B1005" s="3">
        <v>0</v>
      </c>
      <c r="C1005" s="3">
        <f t="shared" si="30"/>
        <v>3.7959452704357681E-2</v>
      </c>
      <c r="D1005" s="3">
        <f t="shared" si="31"/>
        <v>3.657122887166353E-2</v>
      </c>
    </row>
    <row r="1006" spans="1:4">
      <c r="A1006" s="4">
        <v>484.68109333139375</v>
      </c>
      <c r="B1006" s="3">
        <v>0</v>
      </c>
      <c r="C1006" s="3">
        <f t="shared" si="30"/>
        <v>1.0883096858934787</v>
      </c>
      <c r="D1006" s="3">
        <f t="shared" si="31"/>
        <v>0.52114381944641885</v>
      </c>
    </row>
    <row r="1007" spans="1:4">
      <c r="A1007" s="4">
        <v>536.33452050773019</v>
      </c>
      <c r="B1007" s="3">
        <v>0</v>
      </c>
      <c r="C1007" s="3">
        <f t="shared" si="30"/>
        <v>0.18167323367421337</v>
      </c>
      <c r="D1007" s="3">
        <f t="shared" si="31"/>
        <v>0.15374236167585106</v>
      </c>
    </row>
    <row r="1008" spans="1:4">
      <c r="A1008" s="4">
        <v>433.10829587246633</v>
      </c>
      <c r="B1008" s="3">
        <v>1</v>
      </c>
      <c r="C1008" s="3">
        <f t="shared" si="30"/>
        <v>6.5013035523751492</v>
      </c>
      <c r="D1008" s="3">
        <f t="shared" si="31"/>
        <v>0.86668983690396473</v>
      </c>
    </row>
    <row r="1009" spans="1:4">
      <c r="A1009" s="4">
        <v>554.21818007165257</v>
      </c>
      <c r="B1009" s="3">
        <v>0</v>
      </c>
      <c r="C1009" s="3">
        <f t="shared" si="30"/>
        <v>9.7749613389775905E-2</v>
      </c>
      <c r="D1009" s="3">
        <f t="shared" si="31"/>
        <v>8.9045454625970452E-2</v>
      </c>
    </row>
    <row r="1010" spans="1:4">
      <c r="A1010" s="4">
        <v>562.99379401853889</v>
      </c>
      <c r="B1010" s="3">
        <v>0</v>
      </c>
      <c r="C1010" s="3">
        <f t="shared" si="30"/>
        <v>7.2115546163725064E-2</v>
      </c>
      <c r="D1010" s="3">
        <f t="shared" si="31"/>
        <v>6.7264714537319234E-2</v>
      </c>
    </row>
    <row r="1011" spans="1:4">
      <c r="A1011" s="4">
        <v>661.19260257488304</v>
      </c>
      <c r="B1011" s="3">
        <v>0</v>
      </c>
      <c r="C1011" s="3">
        <f t="shared" si="30"/>
        <v>2.398775206003003E-3</v>
      </c>
      <c r="D1011" s="3">
        <f t="shared" si="31"/>
        <v>2.3930348533297346E-3</v>
      </c>
    </row>
    <row r="1012" spans="1:4">
      <c r="A1012" s="4">
        <v>459.02740494927252</v>
      </c>
      <c r="B1012" s="3">
        <v>1</v>
      </c>
      <c r="C1012" s="3">
        <f t="shared" si="30"/>
        <v>2.6477622104231497</v>
      </c>
      <c r="D1012" s="3">
        <f t="shared" si="31"/>
        <v>0.72585932352098204</v>
      </c>
    </row>
    <row r="1013" spans="1:4">
      <c r="A1013" s="4">
        <v>658.20363543751</v>
      </c>
      <c r="B1013" s="3">
        <v>0</v>
      </c>
      <c r="C1013" s="3">
        <f t="shared" si="30"/>
        <v>2.6605902148470134E-3</v>
      </c>
      <c r="D1013" s="3">
        <f t="shared" si="31"/>
        <v>2.6535302582072267E-3</v>
      </c>
    </row>
    <row r="1014" spans="1:4">
      <c r="A1014" s="4">
        <v>465.43232766794642</v>
      </c>
      <c r="B1014" s="3">
        <v>0</v>
      </c>
      <c r="C1014" s="3">
        <f t="shared" si="30"/>
        <v>2.1206807129210383</v>
      </c>
      <c r="D1014" s="3">
        <f t="shared" si="31"/>
        <v>0.679557092829284</v>
      </c>
    </row>
    <row r="1015" spans="1:4">
      <c r="A1015" s="4">
        <v>360.10493299940663</v>
      </c>
      <c r="B1015" s="3">
        <v>1</v>
      </c>
      <c r="C1015" s="3">
        <f t="shared" si="30"/>
        <v>81.622622548169545</v>
      </c>
      <c r="D1015" s="3">
        <f t="shared" si="31"/>
        <v>0.9878967773091808</v>
      </c>
    </row>
    <row r="1016" spans="1:4">
      <c r="A1016" s="4">
        <v>497.99862336212607</v>
      </c>
      <c r="B1016" s="3">
        <v>0</v>
      </c>
      <c r="C1016" s="3">
        <f t="shared" si="30"/>
        <v>0.68596774319778231</v>
      </c>
      <c r="D1016" s="3">
        <f t="shared" si="31"/>
        <v>0.40686884192499695</v>
      </c>
    </row>
    <row r="1017" spans="1:4">
      <c r="A1017" s="4">
        <v>493.42949786877062</v>
      </c>
      <c r="B1017" s="3">
        <v>1</v>
      </c>
      <c r="C1017" s="3">
        <f t="shared" si="30"/>
        <v>0.80366653663091325</v>
      </c>
      <c r="D1017" s="3">
        <f t="shared" si="31"/>
        <v>0.44557379111334516</v>
      </c>
    </row>
    <row r="1018" spans="1:4">
      <c r="A1018" s="4">
        <v>584.34126822352346</v>
      </c>
      <c r="B1018" s="3">
        <v>0</v>
      </c>
      <c r="C1018" s="3">
        <f t="shared" si="30"/>
        <v>3.4412592644965843E-2</v>
      </c>
      <c r="D1018" s="3">
        <f t="shared" si="31"/>
        <v>3.3267762679661264E-2</v>
      </c>
    </row>
    <row r="1019" spans="1:4">
      <c r="A1019" s="4">
        <v>497.88435713609385</v>
      </c>
      <c r="B1019" s="3">
        <v>0</v>
      </c>
      <c r="C1019" s="3">
        <f t="shared" si="30"/>
        <v>0.68868967516445923</v>
      </c>
      <c r="D1019" s="3">
        <f t="shared" si="31"/>
        <v>0.40782488653363069</v>
      </c>
    </row>
    <row r="1020" spans="1:4">
      <c r="A1020" s="4">
        <v>483.25904602003374</v>
      </c>
      <c r="B1020" s="3">
        <v>1</v>
      </c>
      <c r="C1020" s="3">
        <f t="shared" si="30"/>
        <v>1.1432900903308925</v>
      </c>
      <c r="D1020" s="3">
        <f t="shared" si="31"/>
        <v>0.53342760062609407</v>
      </c>
    </row>
    <row r="1021" spans="1:4">
      <c r="A1021" s="4">
        <v>691.66729552180323</v>
      </c>
      <c r="B1021" s="3">
        <v>0</v>
      </c>
      <c r="C1021" s="3">
        <f t="shared" si="30"/>
        <v>8.3425672648474347E-4</v>
      </c>
      <c r="D1021" s="3">
        <f t="shared" si="31"/>
        <v>8.3356132234463994E-4</v>
      </c>
    </row>
    <row r="1022" spans="1:4">
      <c r="A1022" s="4">
        <v>479.93724085947883</v>
      </c>
      <c r="B1022" s="3">
        <v>1</v>
      </c>
      <c r="C1022" s="3">
        <f t="shared" si="30"/>
        <v>1.2827871145439547</v>
      </c>
      <c r="D1022" s="3">
        <f t="shared" si="31"/>
        <v>0.56193900270907404</v>
      </c>
    </row>
    <row r="1023" spans="1:4">
      <c r="A1023" s="4">
        <v>480.04774324920027</v>
      </c>
      <c r="B1023" s="3">
        <v>0</v>
      </c>
      <c r="C1023" s="3">
        <f t="shared" si="30"/>
        <v>1.27788379297029</v>
      </c>
      <c r="D1023" s="3">
        <f t="shared" si="31"/>
        <v>0.56099604242935019</v>
      </c>
    </row>
    <row r="1024" spans="1:4">
      <c r="A1024" s="4">
        <v>617.29638426894121</v>
      </c>
      <c r="B1024" s="3">
        <v>0</v>
      </c>
      <c r="C1024" s="3">
        <f t="shared" si="30"/>
        <v>1.0982304262747669E-2</v>
      </c>
      <c r="D1024" s="3">
        <f t="shared" si="31"/>
        <v>1.0863003453612814E-2</v>
      </c>
    </row>
    <row r="1025" spans="1:4">
      <c r="A1025" s="4">
        <v>487.01059774386619</v>
      </c>
      <c r="B1025" s="3">
        <v>1</v>
      </c>
      <c r="C1025" s="3">
        <f t="shared" si="30"/>
        <v>1.0038988557615989</v>
      </c>
      <c r="D1025" s="3">
        <f t="shared" si="31"/>
        <v>0.50097281750283673</v>
      </c>
    </row>
    <row r="1026" spans="1:4">
      <c r="A1026" s="4">
        <v>557.12434177703847</v>
      </c>
      <c r="B1026" s="3">
        <v>0</v>
      </c>
      <c r="C1026" s="3">
        <f t="shared" si="30"/>
        <v>8.8383858264176565E-2</v>
      </c>
      <c r="D1026" s="3">
        <f t="shared" si="31"/>
        <v>8.1206513302335026E-2</v>
      </c>
    </row>
    <row r="1027" spans="1:4">
      <c r="A1027" s="4">
        <v>482.31779282155236</v>
      </c>
      <c r="B1027" s="3">
        <v>1</v>
      </c>
      <c r="C1027" s="3">
        <f t="shared" ref="C1027:C1090" si="32">1/EXP((A1027-$I$12)/$I$11)</f>
        <v>1.1812007430634337</v>
      </c>
      <c r="D1027" s="3">
        <f t="shared" ref="D1027:D1090" si="33">C1027/(1+C1027)</f>
        <v>0.54153692493450711</v>
      </c>
    </row>
    <row r="1028" spans="1:4">
      <c r="A1028" s="4">
        <v>519.94700046706078</v>
      </c>
      <c r="B1028" s="3">
        <v>1</v>
      </c>
      <c r="C1028" s="3">
        <f t="shared" si="32"/>
        <v>0.32058832378741109</v>
      </c>
      <c r="D1028" s="3">
        <f t="shared" si="33"/>
        <v>0.24276174339325718</v>
      </c>
    </row>
    <row r="1029" spans="1:4">
      <c r="A1029" s="4">
        <v>560.86276519023158</v>
      </c>
      <c r="B1029" s="3">
        <v>0</v>
      </c>
      <c r="C1029" s="3">
        <f t="shared" si="32"/>
        <v>7.7643316340626836E-2</v>
      </c>
      <c r="D1029" s="3">
        <f t="shared" si="33"/>
        <v>7.204917913311211E-2</v>
      </c>
    </row>
    <row r="1030" spans="1:4">
      <c r="A1030" s="4">
        <v>533.83279310185117</v>
      </c>
      <c r="B1030" s="3">
        <v>0</v>
      </c>
      <c r="C1030" s="3">
        <f t="shared" si="32"/>
        <v>0.19812792717413782</v>
      </c>
      <c r="D1030" s="3">
        <f t="shared" si="33"/>
        <v>0.16536458476636576</v>
      </c>
    </row>
    <row r="1031" spans="1:4">
      <c r="A1031" s="4">
        <v>593.53404867482254</v>
      </c>
      <c r="B1031" s="3">
        <v>0</v>
      </c>
      <c r="C1031" s="3">
        <f t="shared" si="32"/>
        <v>2.5023742397396312E-2</v>
      </c>
      <c r="D1031" s="3">
        <f t="shared" si="33"/>
        <v>2.441284173464027E-2</v>
      </c>
    </row>
    <row r="1032" spans="1:4">
      <c r="A1032" s="4">
        <v>493.68716491092107</v>
      </c>
      <c r="B1032" s="3">
        <v>0</v>
      </c>
      <c r="C1032" s="3">
        <f t="shared" si="32"/>
        <v>0.79652169629468561</v>
      </c>
      <c r="D1032" s="3">
        <f t="shared" si="33"/>
        <v>0.44336881538225026</v>
      </c>
    </row>
    <row r="1033" spans="1:4">
      <c r="A1033" s="4">
        <v>451.39820133221633</v>
      </c>
      <c r="B1033" s="3">
        <v>1</v>
      </c>
      <c r="C1033" s="3">
        <f t="shared" si="32"/>
        <v>3.4491329589352566</v>
      </c>
      <c r="D1033" s="3">
        <f t="shared" si="33"/>
        <v>0.77523710591932615</v>
      </c>
    </row>
    <row r="1034" spans="1:4">
      <c r="A1034" s="4">
        <v>548.08548634861995</v>
      </c>
      <c r="B1034" s="3">
        <v>1</v>
      </c>
      <c r="C1034" s="3">
        <f t="shared" si="32"/>
        <v>0.12089860413449818</v>
      </c>
      <c r="D1034" s="3">
        <f t="shared" si="33"/>
        <v>0.10785864456299331</v>
      </c>
    </row>
    <row r="1035" spans="1:4">
      <c r="A1035" s="4">
        <v>510.84295599128143</v>
      </c>
      <c r="B1035" s="3">
        <v>1</v>
      </c>
      <c r="C1035" s="3">
        <f t="shared" si="32"/>
        <v>0.43951856509794285</v>
      </c>
      <c r="D1035" s="3">
        <f t="shared" si="33"/>
        <v>0.30532330443966083</v>
      </c>
    </row>
    <row r="1036" spans="1:4">
      <c r="A1036" s="4">
        <v>484.36389646099218</v>
      </c>
      <c r="B1036" s="3">
        <v>0</v>
      </c>
      <c r="C1036" s="3">
        <f t="shared" si="32"/>
        <v>1.1003397013317289</v>
      </c>
      <c r="D1036" s="3">
        <f t="shared" si="33"/>
        <v>0.52388654113144373</v>
      </c>
    </row>
    <row r="1037" spans="1:4">
      <c r="A1037" s="4">
        <v>492.63913468460754</v>
      </c>
      <c r="B1037" s="3">
        <v>0</v>
      </c>
      <c r="C1037" s="3">
        <f t="shared" si="32"/>
        <v>0.82598476442598434</v>
      </c>
      <c r="D1037" s="3">
        <f t="shared" si="33"/>
        <v>0.45235030462351117</v>
      </c>
    </row>
    <row r="1038" spans="1:4">
      <c r="A1038" s="4">
        <v>495.84309782429062</v>
      </c>
      <c r="B1038" s="3">
        <v>1</v>
      </c>
      <c r="C1038" s="3">
        <f t="shared" si="32"/>
        <v>0.73917553818782633</v>
      </c>
      <c r="D1038" s="3">
        <f t="shared" si="33"/>
        <v>0.42501491192661739</v>
      </c>
    </row>
    <row r="1039" spans="1:4">
      <c r="A1039" s="4">
        <v>543.23840859274833</v>
      </c>
      <c r="B1039" s="3">
        <v>0</v>
      </c>
      <c r="C1039" s="3">
        <f t="shared" si="32"/>
        <v>0.14301351352295827</v>
      </c>
      <c r="D1039" s="3">
        <f t="shared" si="33"/>
        <v>0.12511970491247018</v>
      </c>
    </row>
    <row r="1040" spans="1:4">
      <c r="A1040" s="4">
        <v>416.71130754156229</v>
      </c>
      <c r="B1040" s="3">
        <v>1</v>
      </c>
      <c r="C1040" s="3">
        <f t="shared" si="32"/>
        <v>11.476242338461853</v>
      </c>
      <c r="D1040" s="3">
        <f t="shared" si="33"/>
        <v>0.91984766142950014</v>
      </c>
    </row>
    <row r="1041" spans="1:4">
      <c r="A1041" s="4">
        <v>482.19463454392474</v>
      </c>
      <c r="B1041" s="3">
        <v>0</v>
      </c>
      <c r="C1041" s="3">
        <f t="shared" si="32"/>
        <v>1.186253285520225</v>
      </c>
      <c r="D1041" s="3">
        <f t="shared" si="33"/>
        <v>0.54259645640187237</v>
      </c>
    </row>
    <row r="1042" spans="1:4">
      <c r="A1042" s="4">
        <v>453.11435523617797</v>
      </c>
      <c r="B1042" s="3">
        <v>1</v>
      </c>
      <c r="C1042" s="3">
        <f t="shared" si="32"/>
        <v>3.2499692059696619</v>
      </c>
      <c r="D1042" s="3">
        <f t="shared" si="33"/>
        <v>0.76470417748077713</v>
      </c>
    </row>
    <row r="1043" spans="1:4">
      <c r="A1043" s="4">
        <v>529.94710844023473</v>
      </c>
      <c r="B1043" s="3">
        <v>1</v>
      </c>
      <c r="C1043" s="3">
        <f t="shared" si="32"/>
        <v>0.22668932943150177</v>
      </c>
      <c r="D1043" s="3">
        <f t="shared" si="33"/>
        <v>0.18479766962394539</v>
      </c>
    </row>
    <row r="1044" spans="1:4">
      <c r="A1044" s="4">
        <v>492.37020199980867</v>
      </c>
      <c r="B1044" s="3">
        <v>0</v>
      </c>
      <c r="C1044" s="3">
        <f t="shared" si="32"/>
        <v>0.83371934168158579</v>
      </c>
      <c r="D1044" s="3">
        <f t="shared" si="33"/>
        <v>0.45466027582881663</v>
      </c>
    </row>
    <row r="1045" spans="1:4">
      <c r="A1045" s="4">
        <v>445.66665858856885</v>
      </c>
      <c r="B1045" s="3">
        <v>1</v>
      </c>
      <c r="C1045" s="3">
        <f t="shared" si="32"/>
        <v>4.2070555885096503</v>
      </c>
      <c r="D1045" s="3">
        <f t="shared" si="33"/>
        <v>0.80795288565639889</v>
      </c>
    </row>
    <row r="1046" spans="1:4">
      <c r="A1046" s="4">
        <v>454.35148479733039</v>
      </c>
      <c r="B1046" s="3">
        <v>1</v>
      </c>
      <c r="C1046" s="3">
        <f t="shared" si="32"/>
        <v>3.1135696887407338</v>
      </c>
      <c r="D1046" s="3">
        <f t="shared" si="33"/>
        <v>0.75690213715423282</v>
      </c>
    </row>
    <row r="1047" spans="1:4">
      <c r="A1047" s="4">
        <v>577.85601303740202</v>
      </c>
      <c r="B1047" s="3">
        <v>0</v>
      </c>
      <c r="C1047" s="3">
        <f t="shared" si="32"/>
        <v>4.3085408074457363E-2</v>
      </c>
      <c r="D1047" s="3">
        <f t="shared" si="33"/>
        <v>4.1305733682914146E-2</v>
      </c>
    </row>
    <row r="1048" spans="1:4">
      <c r="A1048" s="4">
        <v>461.33322876312138</v>
      </c>
      <c r="B1048" s="3">
        <v>1</v>
      </c>
      <c r="C1048" s="3">
        <f t="shared" si="32"/>
        <v>2.4444033648237711</v>
      </c>
      <c r="D1048" s="3">
        <f t="shared" si="33"/>
        <v>0.70967395682730561</v>
      </c>
    </row>
    <row r="1049" spans="1:4">
      <c r="A1049" s="4">
        <v>531.42658676758663</v>
      </c>
      <c r="B1049" s="3">
        <v>0</v>
      </c>
      <c r="C1049" s="3">
        <f t="shared" si="32"/>
        <v>0.21535884336239078</v>
      </c>
      <c r="D1049" s="3">
        <f t="shared" si="33"/>
        <v>0.17719774249272974</v>
      </c>
    </row>
    <row r="1050" spans="1:4">
      <c r="A1050" s="4">
        <v>462.92863540771475</v>
      </c>
      <c r="B1050" s="3">
        <v>1</v>
      </c>
      <c r="C1050" s="3">
        <f t="shared" si="32"/>
        <v>2.3129146668042981</v>
      </c>
      <c r="D1050" s="3">
        <f t="shared" si="33"/>
        <v>0.69815099373971523</v>
      </c>
    </row>
    <row r="1051" spans="1:4">
      <c r="A1051" s="4">
        <v>656.23916103275008</v>
      </c>
      <c r="B1051" s="3">
        <v>0</v>
      </c>
      <c r="C1051" s="3">
        <f t="shared" si="32"/>
        <v>2.8480412526072775E-3</v>
      </c>
      <c r="D1051" s="3">
        <f t="shared" si="33"/>
        <v>2.8399529494517752E-3</v>
      </c>
    </row>
    <row r="1052" spans="1:4">
      <c r="A1052" s="4">
        <v>514.57369757052891</v>
      </c>
      <c r="B1052" s="3">
        <v>0</v>
      </c>
      <c r="C1052" s="3">
        <f t="shared" si="32"/>
        <v>0.38621040332230022</v>
      </c>
      <c r="D1052" s="3">
        <f t="shared" si="33"/>
        <v>0.27860879012066148</v>
      </c>
    </row>
    <row r="1053" spans="1:4">
      <c r="A1053" s="4">
        <v>603.29645839406464</v>
      </c>
      <c r="B1053" s="3">
        <v>0</v>
      </c>
      <c r="C1053" s="3">
        <f t="shared" si="32"/>
        <v>1.7840760077227381E-2</v>
      </c>
      <c r="D1053" s="3">
        <f t="shared" si="33"/>
        <v>1.7528046406663587E-2</v>
      </c>
    </row>
    <row r="1054" spans="1:4">
      <c r="A1054" s="4">
        <v>458.71282792866754</v>
      </c>
      <c r="B1054" s="3">
        <v>0</v>
      </c>
      <c r="C1054" s="3">
        <f t="shared" si="32"/>
        <v>2.6767871295697416</v>
      </c>
      <c r="D1054" s="3">
        <f t="shared" si="33"/>
        <v>0.72802341697790374</v>
      </c>
    </row>
    <row r="1055" spans="1:4">
      <c r="A1055" s="4">
        <v>523.40647762473213</v>
      </c>
      <c r="B1055" s="3">
        <v>0</v>
      </c>
      <c r="C1055" s="3">
        <f t="shared" si="32"/>
        <v>0.28436581143123613</v>
      </c>
      <c r="D1055" s="3">
        <f t="shared" si="33"/>
        <v>0.22140562205899297</v>
      </c>
    </row>
    <row r="1056" spans="1:4">
      <c r="A1056" s="4">
        <v>586.42887410278809</v>
      </c>
      <c r="B1056" s="3">
        <v>0</v>
      </c>
      <c r="C1056" s="3">
        <f t="shared" si="32"/>
        <v>3.2010745912306113E-2</v>
      </c>
      <c r="D1056" s="3">
        <f t="shared" si="33"/>
        <v>3.1017841664050066E-2</v>
      </c>
    </row>
    <row r="1057" spans="1:4">
      <c r="A1057" s="4">
        <v>418.601130718734</v>
      </c>
      <c r="B1057" s="3">
        <v>1</v>
      </c>
      <c r="C1057" s="3">
        <f t="shared" si="32"/>
        <v>10.748677615822979</v>
      </c>
      <c r="D1057" s="3">
        <f t="shared" si="33"/>
        <v>0.91488403778709426</v>
      </c>
    </row>
    <row r="1058" spans="1:4">
      <c r="A1058" s="4">
        <v>542.83447708567905</v>
      </c>
      <c r="B1058" s="3">
        <v>0</v>
      </c>
      <c r="C1058" s="3">
        <f t="shared" si="32"/>
        <v>0.14502966754037572</v>
      </c>
      <c r="D1058" s="3">
        <f t="shared" si="33"/>
        <v>0.12666018327010878</v>
      </c>
    </row>
    <row r="1059" spans="1:4">
      <c r="A1059" s="4">
        <v>600.76206511795635</v>
      </c>
      <c r="B1059" s="3">
        <v>0</v>
      </c>
      <c r="C1059" s="3">
        <f t="shared" si="32"/>
        <v>1.9478691201155644E-2</v>
      </c>
      <c r="D1059" s="3">
        <f t="shared" si="33"/>
        <v>1.9106521175254517E-2</v>
      </c>
    </row>
    <row r="1060" spans="1:4">
      <c r="A1060" s="4">
        <v>463.03887238982236</v>
      </c>
      <c r="B1060" s="3">
        <v>0</v>
      </c>
      <c r="C1060" s="3">
        <f t="shared" si="32"/>
        <v>2.304094982522602</v>
      </c>
      <c r="D1060" s="3">
        <f t="shared" si="33"/>
        <v>0.69734526238209937</v>
      </c>
    </row>
    <row r="1061" spans="1:4">
      <c r="A1061" s="4">
        <v>478.41252131637498</v>
      </c>
      <c r="B1061" s="3">
        <v>1</v>
      </c>
      <c r="C1061" s="3">
        <f t="shared" si="32"/>
        <v>1.3523960844933915</v>
      </c>
      <c r="D1061" s="3">
        <f t="shared" si="33"/>
        <v>0.57490151994732708</v>
      </c>
    </row>
    <row r="1062" spans="1:4">
      <c r="A1062" s="4">
        <v>508.87265224244425</v>
      </c>
      <c r="B1062" s="3">
        <v>0</v>
      </c>
      <c r="C1062" s="3">
        <f t="shared" si="32"/>
        <v>0.47057976734724954</v>
      </c>
      <c r="D1062" s="3">
        <f t="shared" si="33"/>
        <v>0.31999608439882132</v>
      </c>
    </row>
    <row r="1063" spans="1:4">
      <c r="A1063" s="4">
        <v>641.8972009838684</v>
      </c>
      <c r="B1063" s="3">
        <v>0</v>
      </c>
      <c r="C1063" s="3">
        <f t="shared" si="32"/>
        <v>4.6818153817012017E-3</v>
      </c>
      <c r="D1063" s="3">
        <f t="shared" si="33"/>
        <v>4.659998130773846E-3</v>
      </c>
    </row>
    <row r="1064" spans="1:4">
      <c r="A1064" s="4">
        <v>474.99739065808308</v>
      </c>
      <c r="B1064" s="3">
        <v>0</v>
      </c>
      <c r="C1064" s="3">
        <f t="shared" si="32"/>
        <v>1.5223227690410026</v>
      </c>
      <c r="D1064" s="3">
        <f t="shared" si="33"/>
        <v>0.60354003370464604</v>
      </c>
    </row>
    <row r="1065" spans="1:4">
      <c r="A1065" s="4">
        <v>539.85828827153546</v>
      </c>
      <c r="B1065" s="3">
        <v>0</v>
      </c>
      <c r="C1065" s="3">
        <f t="shared" si="32"/>
        <v>0.16078774955539588</v>
      </c>
      <c r="D1065" s="3">
        <f t="shared" si="33"/>
        <v>0.13851606343793746</v>
      </c>
    </row>
    <row r="1066" spans="1:4">
      <c r="A1066" s="4">
        <v>440.15673727365356</v>
      </c>
      <c r="B1066" s="3">
        <v>1</v>
      </c>
      <c r="C1066" s="3">
        <f t="shared" si="32"/>
        <v>5.0922630513171132</v>
      </c>
      <c r="D1066" s="3">
        <f t="shared" si="33"/>
        <v>0.83585738311417701</v>
      </c>
    </row>
    <row r="1067" spans="1:4">
      <c r="A1067" s="4">
        <v>523.26882921834044</v>
      </c>
      <c r="B1067" s="3">
        <v>0</v>
      </c>
      <c r="C1067" s="3">
        <f t="shared" si="32"/>
        <v>0.28572562807820723</v>
      </c>
      <c r="D1067" s="3">
        <f t="shared" si="33"/>
        <v>0.22222908359171892</v>
      </c>
    </row>
    <row r="1068" spans="1:4">
      <c r="A1068" s="4">
        <v>482.82418066293843</v>
      </c>
      <c r="B1068" s="3">
        <v>0</v>
      </c>
      <c r="C1068" s="3">
        <f t="shared" si="32"/>
        <v>1.1606514412088087</v>
      </c>
      <c r="D1068" s="3">
        <f t="shared" si="33"/>
        <v>0.53717662139871336</v>
      </c>
    </row>
    <row r="1069" spans="1:4">
      <c r="A1069" s="4">
        <v>502.13650442883227</v>
      </c>
      <c r="B1069" s="3">
        <v>0</v>
      </c>
      <c r="C1069" s="3">
        <f t="shared" si="32"/>
        <v>0.59432278169465591</v>
      </c>
      <c r="D1069" s="3">
        <f t="shared" si="33"/>
        <v>0.37277443972978391</v>
      </c>
    </row>
    <row r="1070" spans="1:4">
      <c r="A1070" s="4">
        <v>476.96205761468798</v>
      </c>
      <c r="B1070" s="3">
        <v>1</v>
      </c>
      <c r="C1070" s="3">
        <f t="shared" si="32"/>
        <v>1.4221177557249505</v>
      </c>
      <c r="D1070" s="3">
        <f t="shared" si="33"/>
        <v>0.58713815724426022</v>
      </c>
    </row>
    <row r="1071" spans="1:4">
      <c r="A1071" s="4">
        <v>487.49767205036488</v>
      </c>
      <c r="B1071" s="3">
        <v>0</v>
      </c>
      <c r="C1071" s="3">
        <f t="shared" si="32"/>
        <v>0.98709456441668597</v>
      </c>
      <c r="D1071" s="3">
        <f t="shared" si="33"/>
        <v>0.49675268711051446</v>
      </c>
    </row>
    <row r="1072" spans="1:4">
      <c r="A1072" s="4">
        <v>495.9212886856626</v>
      </c>
      <c r="B1072" s="3">
        <v>0</v>
      </c>
      <c r="C1072" s="3">
        <f t="shared" si="32"/>
        <v>0.73717516632546687</v>
      </c>
      <c r="D1072" s="3">
        <f t="shared" si="33"/>
        <v>0.42435281174595957</v>
      </c>
    </row>
    <row r="1073" spans="1:4">
      <c r="A1073" s="4">
        <v>527.54150785850516</v>
      </c>
      <c r="B1073" s="3">
        <v>1</v>
      </c>
      <c r="C1073" s="3">
        <f t="shared" si="32"/>
        <v>0.2463990190021744</v>
      </c>
      <c r="D1073" s="3">
        <f t="shared" si="33"/>
        <v>0.19768871384336717</v>
      </c>
    </row>
    <row r="1074" spans="1:4">
      <c r="A1074" s="4">
        <v>488.49247685427542</v>
      </c>
      <c r="B1074" s="3">
        <v>1</v>
      </c>
      <c r="C1074" s="3">
        <f t="shared" si="32"/>
        <v>0.95364218936731149</v>
      </c>
      <c r="D1074" s="3">
        <f t="shared" si="33"/>
        <v>0.48813554219780092</v>
      </c>
    </row>
    <row r="1075" spans="1:4">
      <c r="A1075" s="4">
        <v>477.27367806868097</v>
      </c>
      <c r="B1075" s="3">
        <v>1</v>
      </c>
      <c r="C1075" s="3">
        <f t="shared" si="32"/>
        <v>1.4068416057594049</v>
      </c>
      <c r="D1075" s="3">
        <f t="shared" si="33"/>
        <v>0.58451773577161481</v>
      </c>
    </row>
    <row r="1076" spans="1:4">
      <c r="A1076" s="4">
        <v>508.6087314509868</v>
      </c>
      <c r="B1076" s="3">
        <v>0</v>
      </c>
      <c r="C1076" s="3">
        <f t="shared" si="32"/>
        <v>0.47490381067281107</v>
      </c>
      <c r="D1076" s="3">
        <f t="shared" si="33"/>
        <v>0.32198968314833554</v>
      </c>
    </row>
    <row r="1077" spans="1:4">
      <c r="A1077" s="4">
        <v>437.52966480469752</v>
      </c>
      <c r="B1077" s="3">
        <v>1</v>
      </c>
      <c r="C1077" s="3">
        <f t="shared" si="32"/>
        <v>5.5776622267910181</v>
      </c>
      <c r="D1077" s="3">
        <f t="shared" si="33"/>
        <v>0.84797030228658299</v>
      </c>
    </row>
    <row r="1078" spans="1:4">
      <c r="A1078" s="4">
        <v>531.93987425218882</v>
      </c>
      <c r="B1078" s="3">
        <v>0</v>
      </c>
      <c r="C1078" s="3">
        <f t="shared" si="32"/>
        <v>0.21156165882492595</v>
      </c>
      <c r="D1078" s="3">
        <f t="shared" si="33"/>
        <v>0.17461897814603691</v>
      </c>
    </row>
    <row r="1079" spans="1:4">
      <c r="A1079" s="4">
        <v>542.53221194092953</v>
      </c>
      <c r="B1079" s="3">
        <v>0</v>
      </c>
      <c r="C1079" s="3">
        <f t="shared" si="32"/>
        <v>0.14655694219471299</v>
      </c>
      <c r="D1079" s="3">
        <f t="shared" si="33"/>
        <v>0.12782351822333138</v>
      </c>
    </row>
    <row r="1080" spans="1:4">
      <c r="A1080" s="4">
        <v>472.45640115059808</v>
      </c>
      <c r="B1080" s="3">
        <v>1</v>
      </c>
      <c r="C1080" s="3">
        <f t="shared" si="32"/>
        <v>1.6624647521659712</v>
      </c>
      <c r="D1080" s="3">
        <f t="shared" si="33"/>
        <v>0.6244081732212684</v>
      </c>
    </row>
    <row r="1081" spans="1:4">
      <c r="A1081" s="4">
        <v>506.34904078536323</v>
      </c>
      <c r="B1081" s="3">
        <v>0</v>
      </c>
      <c r="C1081" s="3">
        <f t="shared" si="32"/>
        <v>0.51359098023406846</v>
      </c>
      <c r="D1081" s="3">
        <f t="shared" si="33"/>
        <v>0.33931953013795346</v>
      </c>
    </row>
    <row r="1082" spans="1:4">
      <c r="A1082" s="4">
        <v>720.07693413753861</v>
      </c>
      <c r="B1082" s="3">
        <v>0</v>
      </c>
      <c r="C1082" s="3">
        <f t="shared" si="32"/>
        <v>3.1166788046411818E-4</v>
      </c>
      <c r="D1082" s="3">
        <f t="shared" si="33"/>
        <v>3.1157077386141419E-4</v>
      </c>
    </row>
    <row r="1083" spans="1:4">
      <c r="A1083" s="4">
        <v>512.4501389678544</v>
      </c>
      <c r="B1083" s="3">
        <v>0</v>
      </c>
      <c r="C1083" s="3">
        <f t="shared" si="32"/>
        <v>0.41570639930917175</v>
      </c>
      <c r="D1083" s="3">
        <f t="shared" si="33"/>
        <v>0.29363885019664093</v>
      </c>
    </row>
    <row r="1084" spans="1:4">
      <c r="A1084" s="4">
        <v>491.48849776550242</v>
      </c>
      <c r="B1084" s="3">
        <v>0</v>
      </c>
      <c r="C1084" s="3">
        <f t="shared" si="32"/>
        <v>0.85958899752904883</v>
      </c>
      <c r="D1084" s="3">
        <f t="shared" si="33"/>
        <v>0.46224676456530883</v>
      </c>
    </row>
    <row r="1085" spans="1:4">
      <c r="A1085" s="4">
        <v>671.24179893307814</v>
      </c>
      <c r="B1085" s="3">
        <v>0</v>
      </c>
      <c r="C1085" s="3">
        <f t="shared" si="32"/>
        <v>1.6933006475870474E-3</v>
      </c>
      <c r="D1085" s="3">
        <f t="shared" si="33"/>
        <v>1.6904382274418144E-3</v>
      </c>
    </row>
    <row r="1086" spans="1:4">
      <c r="A1086" s="4">
        <v>438.29108957589523</v>
      </c>
      <c r="B1086" s="3">
        <v>1</v>
      </c>
      <c r="C1086" s="3">
        <f t="shared" si="32"/>
        <v>5.4323985654039859</v>
      </c>
      <c r="D1086" s="3">
        <f t="shared" si="33"/>
        <v>0.84453699660677117</v>
      </c>
    </row>
    <row r="1087" spans="1:4">
      <c r="A1087" s="4">
        <v>462.14947667085289</v>
      </c>
      <c r="B1087" s="3">
        <v>1</v>
      </c>
      <c r="C1087" s="3">
        <f t="shared" si="32"/>
        <v>2.3762225757783844</v>
      </c>
      <c r="D1087" s="3">
        <f t="shared" si="33"/>
        <v>0.70381099659300417</v>
      </c>
    </row>
    <row r="1088" spans="1:4">
      <c r="A1088" s="4">
        <v>536.13134390128846</v>
      </c>
      <c r="B1088" s="3">
        <v>1</v>
      </c>
      <c r="C1088" s="3">
        <f t="shared" si="32"/>
        <v>0.18295701208418264</v>
      </c>
      <c r="D1088" s="3">
        <f t="shared" si="33"/>
        <v>0.15466074440172717</v>
      </c>
    </row>
    <row r="1089" spans="1:4">
      <c r="A1089" s="4">
        <v>430.65103589398296</v>
      </c>
      <c r="B1089" s="3">
        <v>1</v>
      </c>
      <c r="C1089" s="3">
        <f t="shared" si="32"/>
        <v>7.0792278754136939</v>
      </c>
      <c r="D1089" s="3">
        <f t="shared" si="33"/>
        <v>0.87622579590270633</v>
      </c>
    </row>
    <row r="1090" spans="1:4">
      <c r="A1090" s="4">
        <v>543.35695473358953</v>
      </c>
      <c r="B1090" s="3">
        <v>0</v>
      </c>
      <c r="C1090" s="3">
        <f t="shared" si="32"/>
        <v>0.14242714841538015</v>
      </c>
      <c r="D1090" s="3">
        <f t="shared" si="33"/>
        <v>0.12467066159355174</v>
      </c>
    </row>
    <row r="1091" spans="1:4">
      <c r="A1091" s="4">
        <v>544.86908972996378</v>
      </c>
      <c r="B1091" s="3">
        <v>0</v>
      </c>
      <c r="C1091" s="3">
        <f t="shared" ref="C1091:C1154" si="34">1/EXP((A1091-$I$12)/$I$11)</f>
        <v>0.13515523738028273</v>
      </c>
      <c r="D1091" s="3">
        <f t="shared" ref="D1091:D1154" si="35">C1091/(1+C1091)</f>
        <v>0.11906321966341336</v>
      </c>
    </row>
    <row r="1092" spans="1:4">
      <c r="A1092" s="4">
        <v>556.96352453548934</v>
      </c>
      <c r="B1092" s="3">
        <v>0</v>
      </c>
      <c r="C1092" s="3">
        <f t="shared" si="34"/>
        <v>8.8877841103979102E-2</v>
      </c>
      <c r="D1092" s="3">
        <f t="shared" si="35"/>
        <v>8.1623335280538584E-2</v>
      </c>
    </row>
    <row r="1093" spans="1:4">
      <c r="A1093" s="4">
        <v>784.61338075877552</v>
      </c>
      <c r="B1093" s="3">
        <v>0</v>
      </c>
      <c r="C1093" s="3">
        <f t="shared" si="34"/>
        <v>3.329060863398179E-5</v>
      </c>
      <c r="D1093" s="3">
        <f t="shared" si="35"/>
        <v>3.3289500406252147E-5</v>
      </c>
    </row>
    <row r="1094" spans="1:4">
      <c r="A1094" s="4">
        <v>574.95257244879951</v>
      </c>
      <c r="B1094" s="3">
        <v>0</v>
      </c>
      <c r="C1094" s="3">
        <f t="shared" si="34"/>
        <v>4.7646537534844338E-2</v>
      </c>
      <c r="D1094" s="3">
        <f t="shared" si="35"/>
        <v>4.5479592427192683E-2</v>
      </c>
    </row>
    <row r="1095" spans="1:4">
      <c r="A1095" s="4">
        <v>498.82144806558739</v>
      </c>
      <c r="B1095" s="3">
        <v>0</v>
      </c>
      <c r="C1095" s="3">
        <f t="shared" si="34"/>
        <v>0.66668233552001332</v>
      </c>
      <c r="D1095" s="3">
        <f t="shared" si="35"/>
        <v>0.40000564073417449</v>
      </c>
    </row>
    <row r="1096" spans="1:4">
      <c r="A1096" s="4">
        <v>544.7768148214783</v>
      </c>
      <c r="B1096" s="3">
        <v>0</v>
      </c>
      <c r="C1096" s="3">
        <f t="shared" si="34"/>
        <v>0.1355881563249845</v>
      </c>
      <c r="D1096" s="3">
        <f t="shared" si="35"/>
        <v>0.11939905816187611</v>
      </c>
    </row>
    <row r="1097" spans="1:4">
      <c r="A1097" s="4">
        <v>456.4970613490292</v>
      </c>
      <c r="B1097" s="3">
        <v>1</v>
      </c>
      <c r="C1097" s="3">
        <f t="shared" si="34"/>
        <v>2.8904432410540619</v>
      </c>
      <c r="D1097" s="3">
        <f t="shared" si="35"/>
        <v>0.74295987936606833</v>
      </c>
    </row>
    <row r="1098" spans="1:4">
      <c r="A1098" s="4">
        <v>651.45804064983759</v>
      </c>
      <c r="B1098" s="3">
        <v>0</v>
      </c>
      <c r="C1098" s="3">
        <f t="shared" si="34"/>
        <v>3.3613157308086117E-3</v>
      </c>
      <c r="D1098" s="3">
        <f t="shared" si="35"/>
        <v>3.3500551377749327E-3</v>
      </c>
    </row>
    <row r="1099" spans="1:4">
      <c r="A1099" s="4">
        <v>513.87299159163013</v>
      </c>
      <c r="B1099" s="3">
        <v>1</v>
      </c>
      <c r="C1099" s="3">
        <f t="shared" si="34"/>
        <v>0.39570418557007775</v>
      </c>
      <c r="D1099" s="3">
        <f t="shared" si="35"/>
        <v>0.28351579773220476</v>
      </c>
    </row>
    <row r="1100" spans="1:4">
      <c r="A1100" s="4">
        <v>479.01189720928937</v>
      </c>
      <c r="B1100" s="3">
        <v>0</v>
      </c>
      <c r="C1100" s="3">
        <f t="shared" si="34"/>
        <v>1.3245928260348463</v>
      </c>
      <c r="D1100" s="3">
        <f t="shared" si="35"/>
        <v>0.56981713580105076</v>
      </c>
    </row>
    <row r="1101" spans="1:4">
      <c r="A1101" s="4">
        <v>555.40985013972863</v>
      </c>
      <c r="B1101" s="3">
        <v>0</v>
      </c>
      <c r="C1101" s="3">
        <f t="shared" si="34"/>
        <v>9.3794770829666418E-2</v>
      </c>
      <c r="D1101" s="3">
        <f t="shared" si="35"/>
        <v>8.5751708941267935E-2</v>
      </c>
    </row>
    <row r="1102" spans="1:4">
      <c r="A1102" s="4">
        <v>537.83775317625577</v>
      </c>
      <c r="B1102" s="3">
        <v>0</v>
      </c>
      <c r="C1102" s="3">
        <f t="shared" si="34"/>
        <v>0.17245073124622198</v>
      </c>
      <c r="D1102" s="3">
        <f t="shared" si="35"/>
        <v>0.14708569550118369</v>
      </c>
    </row>
    <row r="1103" spans="1:4">
      <c r="A1103" s="4">
        <v>551.92674695666381</v>
      </c>
      <c r="B1103" s="3">
        <v>0</v>
      </c>
      <c r="C1103" s="3">
        <f t="shared" si="34"/>
        <v>0.10582896613220376</v>
      </c>
      <c r="D1103" s="3">
        <f t="shared" si="35"/>
        <v>9.5701025541369042E-2</v>
      </c>
    </row>
    <row r="1104" spans="1:4">
      <c r="A1104" s="4">
        <v>456.13970474633123</v>
      </c>
      <c r="B1104" s="3">
        <v>1</v>
      </c>
      <c r="C1104" s="3">
        <f t="shared" si="34"/>
        <v>2.9264640841720473</v>
      </c>
      <c r="D1104" s="3">
        <f t="shared" si="35"/>
        <v>0.74531793018785131</v>
      </c>
    </row>
    <row r="1105" spans="1:4">
      <c r="A1105" s="4">
        <v>539.02183904220544</v>
      </c>
      <c r="B1105" s="3">
        <v>0</v>
      </c>
      <c r="C1105" s="3">
        <f t="shared" si="34"/>
        <v>0.16551706325401694</v>
      </c>
      <c r="D1105" s="3">
        <f t="shared" si="35"/>
        <v>0.14201170319369535</v>
      </c>
    </row>
    <row r="1106" spans="1:4">
      <c r="A1106" s="4">
        <v>452.71345939164149</v>
      </c>
      <c r="B1106" s="3">
        <v>1</v>
      </c>
      <c r="C1106" s="3">
        <f t="shared" si="34"/>
        <v>3.2954393993334943</v>
      </c>
      <c r="D1106" s="3">
        <f t="shared" si="35"/>
        <v>0.76719494630626939</v>
      </c>
    </row>
    <row r="1107" spans="1:4">
      <c r="A1107" s="4">
        <v>494.66457192167746</v>
      </c>
      <c r="B1107" s="3">
        <v>1</v>
      </c>
      <c r="C1107" s="3">
        <f t="shared" si="34"/>
        <v>0.76999192119042248</v>
      </c>
      <c r="D1107" s="3">
        <f t="shared" si="35"/>
        <v>0.43502566987568969</v>
      </c>
    </row>
    <row r="1108" spans="1:4">
      <c r="A1108" s="4">
        <v>660.12486981458073</v>
      </c>
      <c r="B1108" s="3">
        <v>0</v>
      </c>
      <c r="C1108" s="3">
        <f t="shared" si="34"/>
        <v>2.4892042320556699E-3</v>
      </c>
      <c r="D1108" s="3">
        <f t="shared" si="35"/>
        <v>2.4830234795021992E-3</v>
      </c>
    </row>
    <row r="1109" spans="1:4">
      <c r="A1109" s="4">
        <v>497.57301251775004</v>
      </c>
      <c r="B1109" s="3">
        <v>1</v>
      </c>
      <c r="C1109" s="3">
        <f t="shared" si="34"/>
        <v>0.69616113746381114</v>
      </c>
      <c r="D1109" s="3">
        <f t="shared" si="35"/>
        <v>0.41043337339089597</v>
      </c>
    </row>
    <row r="1110" spans="1:4">
      <c r="A1110" s="4">
        <v>631.82473568125192</v>
      </c>
      <c r="B1110" s="3">
        <v>0</v>
      </c>
      <c r="C1110" s="3">
        <f t="shared" si="34"/>
        <v>6.637736276038207E-3</v>
      </c>
      <c r="D1110" s="3">
        <f t="shared" si="35"/>
        <v>6.593967260351166E-3</v>
      </c>
    </row>
    <row r="1111" spans="1:4">
      <c r="A1111" s="4">
        <v>506.33661526898459</v>
      </c>
      <c r="B1111" s="3">
        <v>0</v>
      </c>
      <c r="C1111" s="3">
        <f t="shared" si="34"/>
        <v>0.51381219841366743</v>
      </c>
      <c r="D1111" s="3">
        <f t="shared" si="35"/>
        <v>0.3394160774712307</v>
      </c>
    </row>
    <row r="1112" spans="1:4">
      <c r="A1112" s="4">
        <v>540.86023023659709</v>
      </c>
      <c r="B1112" s="3">
        <v>0</v>
      </c>
      <c r="C1112" s="3">
        <f t="shared" si="34"/>
        <v>0.15530027595634049</v>
      </c>
      <c r="D1112" s="3">
        <f t="shared" si="35"/>
        <v>0.13442416589729039</v>
      </c>
    </row>
    <row r="1113" spans="1:4">
      <c r="A1113" s="4">
        <v>466.18225549354668</v>
      </c>
      <c r="B1113" s="3">
        <v>1</v>
      </c>
      <c r="C1113" s="3">
        <f t="shared" si="34"/>
        <v>2.0662732249783016</v>
      </c>
      <c r="D1113" s="3">
        <f t="shared" si="35"/>
        <v>0.67387120239192755</v>
      </c>
    </row>
    <row r="1114" spans="1:4">
      <c r="A1114" s="4">
        <v>505.13068088096418</v>
      </c>
      <c r="B1114" s="3">
        <v>1</v>
      </c>
      <c r="C1114" s="3">
        <f t="shared" si="34"/>
        <v>0.53574179915020426</v>
      </c>
      <c r="D1114" s="3">
        <f t="shared" si="35"/>
        <v>0.34884887514727708</v>
      </c>
    </row>
    <row r="1115" spans="1:4">
      <c r="A1115" s="4">
        <v>492.60884486636343</v>
      </c>
      <c r="B1115" s="3">
        <v>1</v>
      </c>
      <c r="C1115" s="3">
        <f t="shared" si="34"/>
        <v>0.82685230968928625</v>
      </c>
      <c r="D1115" s="3">
        <f t="shared" si="35"/>
        <v>0.45261037540025251</v>
      </c>
    </row>
    <row r="1116" spans="1:4">
      <c r="A1116" s="4">
        <v>552.8961695019276</v>
      </c>
      <c r="B1116" s="3">
        <v>0</v>
      </c>
      <c r="C1116" s="3">
        <f t="shared" si="34"/>
        <v>0.10233243073690092</v>
      </c>
      <c r="D1116" s="3">
        <f t="shared" si="35"/>
        <v>9.2832640937990415E-2</v>
      </c>
    </row>
    <row r="1117" spans="1:4">
      <c r="A1117" s="4">
        <v>533.82396097266076</v>
      </c>
      <c r="B1117" s="3">
        <v>0</v>
      </c>
      <c r="C1117" s="3">
        <f t="shared" si="34"/>
        <v>0.19818858307320625</v>
      </c>
      <c r="D1117" s="3">
        <f t="shared" si="35"/>
        <v>0.16540683651389579</v>
      </c>
    </row>
    <row r="1118" spans="1:4">
      <c r="A1118" s="4">
        <v>498.68691268401443</v>
      </c>
      <c r="B1118" s="3">
        <v>0</v>
      </c>
      <c r="C1118" s="3">
        <f t="shared" si="34"/>
        <v>0.66979809411282221</v>
      </c>
      <c r="D1118" s="3">
        <f t="shared" si="35"/>
        <v>0.40112519979170991</v>
      </c>
    </row>
    <row r="1119" spans="1:4">
      <c r="A1119" s="4">
        <v>508.3125930606746</v>
      </c>
      <c r="B1119" s="3">
        <v>0</v>
      </c>
      <c r="C1119" s="3">
        <f t="shared" si="34"/>
        <v>0.47980302456830326</v>
      </c>
      <c r="D1119" s="3">
        <f t="shared" si="35"/>
        <v>0.32423438565972262</v>
      </c>
    </row>
    <row r="1120" spans="1:4">
      <c r="A1120" s="4">
        <v>425.25328482487851</v>
      </c>
      <c r="B1120" s="3">
        <v>1</v>
      </c>
      <c r="C1120" s="3">
        <f t="shared" si="34"/>
        <v>8.5355230844663339</v>
      </c>
      <c r="D1120" s="3">
        <f t="shared" si="35"/>
        <v>0.89512898336652014</v>
      </c>
    </row>
    <row r="1121" spans="1:4">
      <c r="A1121" s="4">
        <v>475.19024023677377</v>
      </c>
      <c r="B1121" s="3">
        <v>1</v>
      </c>
      <c r="C1121" s="3">
        <f t="shared" si="34"/>
        <v>1.5121820120978964</v>
      </c>
      <c r="D1121" s="3">
        <f t="shared" si="35"/>
        <v>0.60193967030083517</v>
      </c>
    </row>
    <row r="1122" spans="1:4">
      <c r="A1122" s="4">
        <v>443.48327402080071</v>
      </c>
      <c r="B1122" s="3">
        <v>1</v>
      </c>
      <c r="C1122" s="3">
        <f t="shared" si="34"/>
        <v>4.5377593760343382</v>
      </c>
      <c r="D1122" s="3">
        <f t="shared" si="35"/>
        <v>0.81942155083016388</v>
      </c>
    </row>
    <row r="1123" spans="1:4">
      <c r="A1123" s="4">
        <v>525.15759876284255</v>
      </c>
      <c r="B1123" s="3">
        <v>0</v>
      </c>
      <c r="C1123" s="3">
        <f t="shared" si="34"/>
        <v>0.26762111861934518</v>
      </c>
      <c r="D1123" s="3">
        <f t="shared" si="35"/>
        <v>0.21112074790204668</v>
      </c>
    </row>
    <row r="1124" spans="1:4">
      <c r="A1124" s="4">
        <v>513.4920217978522</v>
      </c>
      <c r="B1124" s="3">
        <v>0</v>
      </c>
      <c r="C1124" s="3">
        <f t="shared" si="34"/>
        <v>0.40096347280348976</v>
      </c>
      <c r="D1124" s="3">
        <f t="shared" si="35"/>
        <v>0.28620551540941719</v>
      </c>
    </row>
    <row r="1125" spans="1:4">
      <c r="A1125" s="4">
        <v>752.45146783335304</v>
      </c>
      <c r="B1125" s="3">
        <v>0</v>
      </c>
      <c r="C1125" s="3">
        <f t="shared" si="34"/>
        <v>1.0148614609492961E-4</v>
      </c>
      <c r="D1125" s="3">
        <f t="shared" si="35"/>
        <v>1.014758477022246E-4</v>
      </c>
    </row>
    <row r="1126" spans="1:4">
      <c r="A1126" s="4">
        <v>489.36499515736017</v>
      </c>
      <c r="B1126" s="3">
        <v>0</v>
      </c>
      <c r="C1126" s="3">
        <f t="shared" si="34"/>
        <v>0.92523647866490621</v>
      </c>
      <c r="D1126" s="3">
        <f t="shared" si="35"/>
        <v>0.48058328881578743</v>
      </c>
    </row>
    <row r="1127" spans="1:4">
      <c r="A1127" s="4">
        <v>519.78060299819697</v>
      </c>
      <c r="B1127" s="3">
        <v>0</v>
      </c>
      <c r="C1127" s="3">
        <f t="shared" si="34"/>
        <v>0.32244246475352473</v>
      </c>
      <c r="D1127" s="3">
        <f t="shared" si="35"/>
        <v>0.2438234353081071</v>
      </c>
    </row>
    <row r="1128" spans="1:4">
      <c r="A1128" s="4">
        <v>593.60594147961467</v>
      </c>
      <c r="B1128" s="3">
        <v>0</v>
      </c>
      <c r="C1128" s="3">
        <f t="shared" si="34"/>
        <v>2.4961470482834976E-2</v>
      </c>
      <c r="D1128" s="3">
        <f t="shared" si="35"/>
        <v>2.4353569574743352E-2</v>
      </c>
    </row>
    <row r="1129" spans="1:4">
      <c r="A1129" s="4">
        <v>447.39786307743356</v>
      </c>
      <c r="B1129" s="3">
        <v>1</v>
      </c>
      <c r="C1129" s="3">
        <f t="shared" si="34"/>
        <v>3.9620598031189425</v>
      </c>
      <c r="D1129" s="3">
        <f t="shared" si="35"/>
        <v>0.79847078840697538</v>
      </c>
    </row>
    <row r="1130" spans="1:4">
      <c r="A1130" s="4">
        <v>511.12799411573678</v>
      </c>
      <c r="B1130" s="3">
        <v>1</v>
      </c>
      <c r="C1130" s="3">
        <f t="shared" si="34"/>
        <v>0.43519808228735352</v>
      </c>
      <c r="D1130" s="3">
        <f t="shared" si="35"/>
        <v>0.30323206786463547</v>
      </c>
    </row>
    <row r="1131" spans="1:4">
      <c r="A1131" s="4">
        <v>432.80324902546141</v>
      </c>
      <c r="B1131" s="3">
        <v>1</v>
      </c>
      <c r="C1131" s="3">
        <f t="shared" si="34"/>
        <v>6.5704007093880108</v>
      </c>
      <c r="D1131" s="3">
        <f t="shared" si="35"/>
        <v>0.86790659591375319</v>
      </c>
    </row>
    <row r="1132" spans="1:4">
      <c r="A1132" s="4">
        <v>541.22255141763719</v>
      </c>
      <c r="B1132" s="3">
        <v>0</v>
      </c>
      <c r="C1132" s="3">
        <f t="shared" si="34"/>
        <v>0.15336234843272673</v>
      </c>
      <c r="D1132" s="3">
        <f t="shared" si="35"/>
        <v>0.13296978927838829</v>
      </c>
    </row>
    <row r="1133" spans="1:4">
      <c r="A1133" s="4">
        <v>555.22965087198099</v>
      </c>
      <c r="B1133" s="3">
        <v>0</v>
      </c>
      <c r="C1133" s="3">
        <f t="shared" si="34"/>
        <v>9.4382373761815741E-2</v>
      </c>
      <c r="D1133" s="3">
        <f t="shared" si="35"/>
        <v>8.6242593105174931E-2</v>
      </c>
    </row>
    <row r="1134" spans="1:4">
      <c r="A1134" s="4">
        <v>462.03637283962877</v>
      </c>
      <c r="B1134" s="3">
        <v>0</v>
      </c>
      <c r="C1134" s="3">
        <f t="shared" si="34"/>
        <v>2.3855553630868491</v>
      </c>
      <c r="D1134" s="3">
        <f t="shared" si="35"/>
        <v>0.70462748566952116</v>
      </c>
    </row>
    <row r="1135" spans="1:4">
      <c r="A1135" s="4">
        <v>478.26238842758522</v>
      </c>
      <c r="B1135" s="3">
        <v>1</v>
      </c>
      <c r="C1135" s="3">
        <f t="shared" si="34"/>
        <v>1.3594512233167815</v>
      </c>
      <c r="D1135" s="3">
        <f t="shared" si="35"/>
        <v>0.57617263280642983</v>
      </c>
    </row>
    <row r="1136" spans="1:4">
      <c r="A1136" s="4">
        <v>522.57881180759</v>
      </c>
      <c r="B1136" s="3">
        <v>0</v>
      </c>
      <c r="C1136" s="3">
        <f t="shared" si="34"/>
        <v>0.29264087922940124</v>
      </c>
      <c r="D1136" s="3">
        <f t="shared" si="35"/>
        <v>0.22638993082429593</v>
      </c>
    </row>
    <row r="1137" spans="1:4">
      <c r="A1137" s="4">
        <v>431.68446596983449</v>
      </c>
      <c r="B1137" s="3">
        <v>1</v>
      </c>
      <c r="C1137" s="3">
        <f t="shared" si="34"/>
        <v>6.8301653826776221</v>
      </c>
      <c r="D1137" s="3">
        <f t="shared" si="35"/>
        <v>0.87228877665697047</v>
      </c>
    </row>
    <row r="1138" spans="1:4">
      <c r="A1138" s="4">
        <v>624.17186146089057</v>
      </c>
      <c r="B1138" s="3">
        <v>0</v>
      </c>
      <c r="C1138" s="3">
        <f t="shared" si="34"/>
        <v>8.6538074569265325E-3</v>
      </c>
      <c r="D1138" s="3">
        <f t="shared" si="35"/>
        <v>8.5795615829230738E-3</v>
      </c>
    </row>
    <row r="1139" spans="1:4">
      <c r="A1139" s="4">
        <v>705.56570965103242</v>
      </c>
      <c r="B1139" s="3">
        <v>0</v>
      </c>
      <c r="C1139" s="3">
        <f t="shared" si="34"/>
        <v>5.153564783160116E-4</v>
      </c>
      <c r="D1139" s="3">
        <f t="shared" si="35"/>
        <v>5.1509102282047865E-4</v>
      </c>
    </row>
    <row r="1140" spans="1:4">
      <c r="A1140" s="4">
        <v>490.03656926140178</v>
      </c>
      <c r="B1140" s="3">
        <v>0</v>
      </c>
      <c r="C1140" s="3">
        <f t="shared" si="34"/>
        <v>0.9039502924132965</v>
      </c>
      <c r="D1140" s="3">
        <f t="shared" si="35"/>
        <v>0.47477620398772108</v>
      </c>
    </row>
    <row r="1141" spans="1:4">
      <c r="A1141" s="4">
        <v>506.57553396029823</v>
      </c>
      <c r="B1141" s="3">
        <v>1</v>
      </c>
      <c r="C1141" s="3">
        <f t="shared" si="34"/>
        <v>0.50957524975350954</v>
      </c>
      <c r="D1141" s="3">
        <f t="shared" si="35"/>
        <v>0.33756200615816623</v>
      </c>
    </row>
    <row r="1142" spans="1:4">
      <c r="A1142" s="4">
        <v>453.89146403394437</v>
      </c>
      <c r="B1142" s="3">
        <v>1</v>
      </c>
      <c r="C1142" s="3">
        <f t="shared" si="34"/>
        <v>3.1636074754038188</v>
      </c>
      <c r="D1142" s="3">
        <f t="shared" si="35"/>
        <v>0.75982366111420918</v>
      </c>
    </row>
    <row r="1143" spans="1:4">
      <c r="A1143" s="4">
        <v>485.58281916858607</v>
      </c>
      <c r="B1143" s="3">
        <v>1</v>
      </c>
      <c r="C1143" s="3">
        <f t="shared" si="34"/>
        <v>1.0548244021525186</v>
      </c>
      <c r="D1143" s="3">
        <f t="shared" si="35"/>
        <v>0.5133404105224485</v>
      </c>
    </row>
    <row r="1144" spans="1:4">
      <c r="A1144" s="4">
        <v>471.94548681572098</v>
      </c>
      <c r="B1144" s="3">
        <v>1</v>
      </c>
      <c r="C1144" s="3">
        <f t="shared" si="34"/>
        <v>1.6921640845302457</v>
      </c>
      <c r="D1144" s="3">
        <f t="shared" si="35"/>
        <v>0.6285516155028531</v>
      </c>
    </row>
    <row r="1145" spans="1:4">
      <c r="A1145" s="4">
        <v>418.54518102009723</v>
      </c>
      <c r="B1145" s="3">
        <v>1</v>
      </c>
      <c r="C1145" s="3">
        <f t="shared" si="34"/>
        <v>10.769540261671402</v>
      </c>
      <c r="D1145" s="3">
        <f t="shared" si="35"/>
        <v>0.91503491404361881</v>
      </c>
    </row>
    <row r="1146" spans="1:4">
      <c r="A1146" s="4">
        <v>487.8817852667766</v>
      </c>
      <c r="B1146" s="3">
        <v>1</v>
      </c>
      <c r="C1146" s="3">
        <f t="shared" si="34"/>
        <v>0.97404109538683192</v>
      </c>
      <c r="D1146" s="3">
        <f t="shared" si="35"/>
        <v>0.49342493307919683</v>
      </c>
    </row>
    <row r="1147" spans="1:4">
      <c r="A1147" s="4">
        <v>431.43831487174816</v>
      </c>
      <c r="B1147" s="3">
        <v>1</v>
      </c>
      <c r="C1147" s="3">
        <f t="shared" si="34"/>
        <v>6.8886824093673367</v>
      </c>
      <c r="D1147" s="3">
        <f t="shared" si="35"/>
        <v>0.87323611877028284</v>
      </c>
    </row>
    <row r="1148" spans="1:4">
      <c r="A1148" s="4">
        <v>531.70673172584804</v>
      </c>
      <c r="B1148" s="3">
        <v>0</v>
      </c>
      <c r="C1148" s="3">
        <f t="shared" si="34"/>
        <v>0.213278023947818</v>
      </c>
      <c r="D1148" s="3">
        <f t="shared" si="35"/>
        <v>0.17578660433809265</v>
      </c>
    </row>
    <row r="1149" spans="1:4">
      <c r="A1149" s="4">
        <v>496.9761344704047</v>
      </c>
      <c r="B1149" s="3">
        <v>0</v>
      </c>
      <c r="C1149" s="3">
        <f t="shared" si="34"/>
        <v>0.71071206056224512</v>
      </c>
      <c r="D1149" s="3">
        <f t="shared" si="35"/>
        <v>0.41544809143898914</v>
      </c>
    </row>
    <row r="1150" spans="1:4">
      <c r="A1150" s="4">
        <v>557.02984691896029</v>
      </c>
      <c r="B1150" s="3">
        <v>0</v>
      </c>
      <c r="C1150" s="3">
        <f t="shared" si="34"/>
        <v>8.867378478057969E-2</v>
      </c>
      <c r="D1150" s="3">
        <f t="shared" si="35"/>
        <v>8.1451198715556228E-2</v>
      </c>
    </row>
    <row r="1151" spans="1:4">
      <c r="A1151" s="4">
        <v>572.86370938734353</v>
      </c>
      <c r="B1151" s="3">
        <v>0</v>
      </c>
      <c r="C1151" s="3">
        <f t="shared" si="34"/>
        <v>5.1223808821549567E-2</v>
      </c>
      <c r="D1151" s="3">
        <f t="shared" si="35"/>
        <v>4.8727786025863369E-2</v>
      </c>
    </row>
    <row r="1152" spans="1:4">
      <c r="A1152" s="4">
        <v>459.86971414962017</v>
      </c>
      <c r="B1152" s="3">
        <v>0</v>
      </c>
      <c r="C1152" s="3">
        <f t="shared" si="34"/>
        <v>2.5715854671553027</v>
      </c>
      <c r="D1152" s="3">
        <f t="shared" si="35"/>
        <v>0.72001230008462314</v>
      </c>
    </row>
    <row r="1153" spans="1:4">
      <c r="A1153" s="4">
        <v>511.36072853146345</v>
      </c>
      <c r="B1153" s="3">
        <v>0</v>
      </c>
      <c r="C1153" s="3">
        <f t="shared" si="34"/>
        <v>0.43170191081969683</v>
      </c>
      <c r="D1153" s="3">
        <f t="shared" si="35"/>
        <v>0.30153058227919327</v>
      </c>
    </row>
    <row r="1154" spans="1:4">
      <c r="A1154" s="4">
        <v>524.91696559492698</v>
      </c>
      <c r="B1154" s="3">
        <v>0</v>
      </c>
      <c r="C1154" s="3">
        <f t="shared" si="34"/>
        <v>0.26986233371604085</v>
      </c>
      <c r="D1154" s="3">
        <f t="shared" si="35"/>
        <v>0.21251306267690737</v>
      </c>
    </row>
    <row r="1155" spans="1:4">
      <c r="A1155" s="4">
        <v>589.66333277924639</v>
      </c>
      <c r="B1155" s="3">
        <v>0</v>
      </c>
      <c r="C1155" s="3">
        <f t="shared" ref="C1155:C1218" si="36">1/EXP((A1155-$I$12)/$I$11)</f>
        <v>2.8616224883149601E-2</v>
      </c>
      <c r="D1155" s="3">
        <f t="shared" ref="D1155:D1218" si="37">C1155/(1+C1155)</f>
        <v>2.7820118126564056E-2</v>
      </c>
    </row>
    <row r="1156" spans="1:4">
      <c r="A1156" s="4">
        <v>519.18493497076702</v>
      </c>
      <c r="B1156" s="3">
        <v>0</v>
      </c>
      <c r="C1156" s="3">
        <f t="shared" si="36"/>
        <v>0.32916824306142389</v>
      </c>
      <c r="D1156" s="3">
        <f t="shared" si="37"/>
        <v>0.24764979511040894</v>
      </c>
    </row>
    <row r="1157" spans="1:4">
      <c r="A1157" s="4">
        <v>561.83104171360617</v>
      </c>
      <c r="B1157" s="3">
        <v>0</v>
      </c>
      <c r="C1157" s="3">
        <f t="shared" si="36"/>
        <v>7.5081002541816072E-2</v>
      </c>
      <c r="D1157" s="3">
        <f t="shared" si="37"/>
        <v>6.9837530720291696E-2</v>
      </c>
    </row>
    <row r="1158" spans="1:4">
      <c r="A1158" s="4">
        <v>509.65069576333639</v>
      </c>
      <c r="B1158" s="3">
        <v>0</v>
      </c>
      <c r="C1158" s="3">
        <f t="shared" si="36"/>
        <v>0.45806016880115119</v>
      </c>
      <c r="D1158" s="3">
        <f t="shared" si="37"/>
        <v>0.31415724714418214</v>
      </c>
    </row>
    <row r="1159" spans="1:4">
      <c r="A1159" s="4">
        <v>363.26677834477476</v>
      </c>
      <c r="B1159" s="3">
        <v>1</v>
      </c>
      <c r="C1159" s="3">
        <f t="shared" si="36"/>
        <v>73.150960017047552</v>
      </c>
      <c r="D1159" s="3">
        <f t="shared" si="37"/>
        <v>0.98651399793380834</v>
      </c>
    </row>
    <row r="1160" spans="1:4">
      <c r="A1160" s="4">
        <v>501.53533038356591</v>
      </c>
      <c r="B1160" s="3">
        <v>0</v>
      </c>
      <c r="C1160" s="3">
        <f t="shared" si="36"/>
        <v>0.60683545790697624</v>
      </c>
      <c r="D1160" s="3">
        <f t="shared" si="37"/>
        <v>0.37765874216979567</v>
      </c>
    </row>
    <row r="1161" spans="1:4">
      <c r="A1161" s="4">
        <v>510.44059593413465</v>
      </c>
      <c r="B1161" s="3">
        <v>0</v>
      </c>
      <c r="C1161" s="3">
        <f t="shared" si="36"/>
        <v>0.44569046864948375</v>
      </c>
      <c r="D1161" s="3">
        <f t="shared" si="37"/>
        <v>0.30828899983399144</v>
      </c>
    </row>
    <row r="1162" spans="1:4">
      <c r="A1162" s="4">
        <v>516.9663958447037</v>
      </c>
      <c r="B1162" s="3">
        <v>0</v>
      </c>
      <c r="C1162" s="3">
        <f t="shared" si="36"/>
        <v>0.35547598853123064</v>
      </c>
      <c r="D1162" s="3">
        <f t="shared" si="37"/>
        <v>0.26225177837079799</v>
      </c>
    </row>
    <row r="1163" spans="1:4">
      <c r="A1163" s="4">
        <v>679.80371374625611</v>
      </c>
      <c r="B1163" s="3">
        <v>0</v>
      </c>
      <c r="C1163" s="3">
        <f t="shared" si="36"/>
        <v>1.2585324431502783E-3</v>
      </c>
      <c r="D1163" s="3">
        <f t="shared" si="37"/>
        <v>1.2569505301286766E-3</v>
      </c>
    </row>
    <row r="1164" spans="1:4">
      <c r="A1164" s="4">
        <v>434.57937103229108</v>
      </c>
      <c r="B1164" s="3">
        <v>1</v>
      </c>
      <c r="C1164" s="3">
        <f t="shared" si="36"/>
        <v>6.178151541072082</v>
      </c>
      <c r="D1164" s="3">
        <f t="shared" si="37"/>
        <v>0.86068836882612731</v>
      </c>
    </row>
    <row r="1165" spans="1:4">
      <c r="A1165" s="4">
        <v>492.39535283031682</v>
      </c>
      <c r="B1165" s="3">
        <v>1</v>
      </c>
      <c r="C1165" s="3">
        <f t="shared" si="36"/>
        <v>0.83299293737932023</v>
      </c>
      <c r="D1165" s="3">
        <f t="shared" si="37"/>
        <v>0.45444416090891915</v>
      </c>
    </row>
    <row r="1166" spans="1:4">
      <c r="A1166" s="4">
        <v>561.86215381963871</v>
      </c>
      <c r="B1166" s="3">
        <v>0</v>
      </c>
      <c r="C1166" s="3">
        <f t="shared" si="36"/>
        <v>7.5000089073427534E-2</v>
      </c>
      <c r="D1166" s="3">
        <f t="shared" si="37"/>
        <v>6.9767518938600462E-2</v>
      </c>
    </row>
    <row r="1167" spans="1:4">
      <c r="A1167" s="4">
        <v>483.36674369049132</v>
      </c>
      <c r="B1167" s="3">
        <v>1</v>
      </c>
      <c r="C1167" s="3">
        <f t="shared" si="36"/>
        <v>1.1390306949030213</v>
      </c>
      <c r="D1167" s="3">
        <f t="shared" si="37"/>
        <v>0.53249852730825931</v>
      </c>
    </row>
    <row r="1168" spans="1:4">
      <c r="A1168" s="4">
        <v>559.85910862307298</v>
      </c>
      <c r="B1168" s="3">
        <v>0</v>
      </c>
      <c r="C1168" s="3">
        <f t="shared" si="36"/>
        <v>8.0391589114429396E-2</v>
      </c>
      <c r="D1168" s="3">
        <f t="shared" si="37"/>
        <v>7.4409676939751465E-2</v>
      </c>
    </row>
    <row r="1169" spans="1:4">
      <c r="A1169" s="4">
        <v>471.30989424527161</v>
      </c>
      <c r="B1169" s="3">
        <v>0</v>
      </c>
      <c r="C1169" s="3">
        <f t="shared" si="36"/>
        <v>1.7298525835608407</v>
      </c>
      <c r="D1169" s="3">
        <f t="shared" si="37"/>
        <v>0.6336798528894948</v>
      </c>
    </row>
    <row r="1170" spans="1:4">
      <c r="A1170" s="4">
        <v>513.43142611655537</v>
      </c>
      <c r="B1170" s="3">
        <v>0</v>
      </c>
      <c r="C1170" s="3">
        <f t="shared" si="36"/>
        <v>0.40180641550880714</v>
      </c>
      <c r="D1170" s="3">
        <f t="shared" si="37"/>
        <v>0.28663473862256894</v>
      </c>
    </row>
    <row r="1171" spans="1:4">
      <c r="A1171" s="4">
        <v>540.65929040857338</v>
      </c>
      <c r="B1171" s="3">
        <v>0</v>
      </c>
      <c r="C1171" s="3">
        <f t="shared" si="36"/>
        <v>0.15638556850067123</v>
      </c>
      <c r="D1171" s="3">
        <f t="shared" si="37"/>
        <v>0.13523652729723637</v>
      </c>
    </row>
    <row r="1172" spans="1:4">
      <c r="A1172" s="4">
        <v>512.49168257597489</v>
      </c>
      <c r="B1172" s="3">
        <v>1</v>
      </c>
      <c r="C1172" s="3">
        <f t="shared" si="36"/>
        <v>0.41510829934138949</v>
      </c>
      <c r="D1172" s="3">
        <f t="shared" si="37"/>
        <v>0.29334030443789105</v>
      </c>
    </row>
    <row r="1173" spans="1:4">
      <c r="A1173" s="4">
        <v>476.61590891724182</v>
      </c>
      <c r="B1173" s="3">
        <v>0</v>
      </c>
      <c r="C1173" s="3">
        <f t="shared" si="36"/>
        <v>1.4392810780555108</v>
      </c>
      <c r="D1173" s="3">
        <f t="shared" si="37"/>
        <v>0.59004314468049879</v>
      </c>
    </row>
    <row r="1174" spans="1:4">
      <c r="A1174" s="4">
        <v>446.22069644281254</v>
      </c>
      <c r="B1174" s="3">
        <v>1</v>
      </c>
      <c r="C1174" s="3">
        <f t="shared" si="36"/>
        <v>4.1270444821114385</v>
      </c>
      <c r="D1174" s="3">
        <f t="shared" si="37"/>
        <v>0.80495585644145295</v>
      </c>
    </row>
    <row r="1175" spans="1:4">
      <c r="A1175" s="4">
        <v>499.51471825507821</v>
      </c>
      <c r="B1175" s="3">
        <v>0</v>
      </c>
      <c r="C1175" s="3">
        <f t="shared" si="36"/>
        <v>0.65085491986191135</v>
      </c>
      <c r="D1175" s="3">
        <f t="shared" si="37"/>
        <v>0.39425325147067025</v>
      </c>
    </row>
    <row r="1176" spans="1:4">
      <c r="A1176" s="4">
        <v>509.49032549549167</v>
      </c>
      <c r="B1176" s="3">
        <v>0</v>
      </c>
      <c r="C1176" s="3">
        <f t="shared" si="36"/>
        <v>0.46061315998014968</v>
      </c>
      <c r="D1176" s="3">
        <f t="shared" si="37"/>
        <v>0.31535602485356873</v>
      </c>
    </row>
    <row r="1177" spans="1:4">
      <c r="A1177" s="4">
        <v>539.40213310211686</v>
      </c>
      <c r="B1177" s="3">
        <v>0</v>
      </c>
      <c r="C1177" s="3">
        <f t="shared" si="36"/>
        <v>0.16334986358935305</v>
      </c>
      <c r="D1177" s="3">
        <f t="shared" si="37"/>
        <v>0.14041336033285801</v>
      </c>
    </row>
    <row r="1178" spans="1:4">
      <c r="A1178" s="4">
        <v>442.94333952600027</v>
      </c>
      <c r="B1178" s="3">
        <v>1</v>
      </c>
      <c r="C1178" s="3">
        <f t="shared" si="36"/>
        <v>4.6234725842149222</v>
      </c>
      <c r="D1178" s="3">
        <f t="shared" si="37"/>
        <v>0.82217393522874138</v>
      </c>
    </row>
    <row r="1179" spans="1:4">
      <c r="A1179" s="4">
        <v>588.63453452325314</v>
      </c>
      <c r="B1179" s="3">
        <v>0</v>
      </c>
      <c r="C1179" s="3">
        <f t="shared" si="36"/>
        <v>2.9654956876063211E-2</v>
      </c>
      <c r="D1179" s="3">
        <f t="shared" si="37"/>
        <v>2.8800868366656834E-2</v>
      </c>
    </row>
    <row r="1180" spans="1:4">
      <c r="A1180" s="4">
        <v>711.62182547423652</v>
      </c>
      <c r="B1180" s="3">
        <v>0</v>
      </c>
      <c r="C1180" s="3">
        <f t="shared" si="36"/>
        <v>4.1778622226636456E-4</v>
      </c>
      <c r="D1180" s="3">
        <f t="shared" si="37"/>
        <v>4.1761174983102862E-4</v>
      </c>
    </row>
    <row r="1181" spans="1:4">
      <c r="A1181" s="4">
        <v>536.72781555674817</v>
      </c>
      <c r="B1181" s="3">
        <v>0</v>
      </c>
      <c r="C1181" s="3">
        <f t="shared" si="36"/>
        <v>0.17921372469170063</v>
      </c>
      <c r="D1181" s="3">
        <f t="shared" si="37"/>
        <v>0.15197730567336734</v>
      </c>
    </row>
    <row r="1182" spans="1:4">
      <c r="A1182" s="4">
        <v>542.83006316267154</v>
      </c>
      <c r="B1182" s="3">
        <v>0</v>
      </c>
      <c r="C1182" s="3">
        <f t="shared" si="36"/>
        <v>0.1450518551383819</v>
      </c>
      <c r="D1182" s="3">
        <f t="shared" si="37"/>
        <v>0.12667710592098214</v>
      </c>
    </row>
    <row r="1183" spans="1:4">
      <c r="A1183" s="4">
        <v>497.75959719652121</v>
      </c>
      <c r="B1183" s="3">
        <v>1</v>
      </c>
      <c r="C1183" s="3">
        <f t="shared" si="36"/>
        <v>0.69167391307808779</v>
      </c>
      <c r="D1183" s="3">
        <f t="shared" si="37"/>
        <v>0.40886952723622222</v>
      </c>
    </row>
    <row r="1184" spans="1:4">
      <c r="A1184" s="4">
        <v>518.52796283466182</v>
      </c>
      <c r="B1184" s="3">
        <v>0</v>
      </c>
      <c r="C1184" s="3">
        <f t="shared" si="36"/>
        <v>0.33674902377831145</v>
      </c>
      <c r="D1184" s="3">
        <f t="shared" si="37"/>
        <v>0.25191641646125368</v>
      </c>
    </row>
    <row r="1185" spans="1:4">
      <c r="A1185" s="4">
        <v>535.6952247840569</v>
      </c>
      <c r="B1185" s="3">
        <v>1</v>
      </c>
      <c r="C1185" s="3">
        <f t="shared" si="36"/>
        <v>0.1857433636109245</v>
      </c>
      <c r="D1185" s="3">
        <f t="shared" si="37"/>
        <v>0.15664718800979271</v>
      </c>
    </row>
    <row r="1186" spans="1:4">
      <c r="A1186" s="4">
        <v>493.10083911574094</v>
      </c>
      <c r="B1186" s="3">
        <v>0</v>
      </c>
      <c r="C1186" s="3">
        <f t="shared" si="36"/>
        <v>0.81287298888640014</v>
      </c>
      <c r="D1186" s="3">
        <f t="shared" si="37"/>
        <v>0.44838937634882325</v>
      </c>
    </row>
    <row r="1187" spans="1:4">
      <c r="A1187" s="4">
        <v>488.90568355927974</v>
      </c>
      <c r="B1187" s="3">
        <v>1</v>
      </c>
      <c r="C1187" s="3">
        <f t="shared" si="36"/>
        <v>0.94008273223770977</v>
      </c>
      <c r="D1187" s="3">
        <f t="shared" si="37"/>
        <v>0.48455806374474009</v>
      </c>
    </row>
    <row r="1188" spans="1:4">
      <c r="A1188" s="4">
        <v>458.81355652459052</v>
      </c>
      <c r="B1188" s="3">
        <v>1</v>
      </c>
      <c r="C1188" s="3">
        <f t="shared" si="36"/>
        <v>2.6674587922218258</v>
      </c>
      <c r="D1188" s="3">
        <f t="shared" si="37"/>
        <v>0.7273316329768007</v>
      </c>
    </row>
    <row r="1189" spans="1:4">
      <c r="A1189" s="4">
        <v>549.44267290948153</v>
      </c>
      <c r="B1189" s="3">
        <v>0</v>
      </c>
      <c r="C1189" s="3">
        <f t="shared" si="36"/>
        <v>0.11534362425181732</v>
      </c>
      <c r="D1189" s="3">
        <f t="shared" si="37"/>
        <v>0.10341532577387608</v>
      </c>
    </row>
    <row r="1190" spans="1:4">
      <c r="A1190" s="4">
        <v>526.06981054027085</v>
      </c>
      <c r="B1190" s="3">
        <v>0</v>
      </c>
      <c r="C1190" s="3">
        <f t="shared" si="36"/>
        <v>0.25929266194574385</v>
      </c>
      <c r="D1190" s="3">
        <f t="shared" si="37"/>
        <v>0.20590341687936825</v>
      </c>
    </row>
    <row r="1191" spans="1:4">
      <c r="A1191" s="4">
        <v>537.76088983568866</v>
      </c>
      <c r="B1191" s="3">
        <v>0</v>
      </c>
      <c r="C1191" s="3">
        <f t="shared" si="36"/>
        <v>0.17291073178864028</v>
      </c>
      <c r="D1191" s="3">
        <f t="shared" si="37"/>
        <v>0.14742019754986688</v>
      </c>
    </row>
    <row r="1192" spans="1:4">
      <c r="A1192" s="4">
        <v>585.461001781503</v>
      </c>
      <c r="B1192" s="3">
        <v>0</v>
      </c>
      <c r="C1192" s="3">
        <f t="shared" si="36"/>
        <v>3.3102723326374948E-2</v>
      </c>
      <c r="D1192" s="3">
        <f t="shared" si="37"/>
        <v>3.2042044395925215E-2</v>
      </c>
    </row>
    <row r="1193" spans="1:4">
      <c r="A1193" s="4">
        <v>583.34534860409565</v>
      </c>
      <c r="B1193" s="3">
        <v>0</v>
      </c>
      <c r="C1193" s="3">
        <f t="shared" si="36"/>
        <v>3.5621112380331325E-2</v>
      </c>
      <c r="D1193" s="3">
        <f t="shared" si="37"/>
        <v>3.4395892430637787E-2</v>
      </c>
    </row>
    <row r="1194" spans="1:4">
      <c r="A1194" s="4">
        <v>453.64634758493281</v>
      </c>
      <c r="B1194" s="3">
        <v>1</v>
      </c>
      <c r="C1194" s="3">
        <f t="shared" si="36"/>
        <v>3.1905970789904305</v>
      </c>
      <c r="D1194" s="3">
        <f t="shared" si="37"/>
        <v>0.76137052044122722</v>
      </c>
    </row>
    <row r="1195" spans="1:4">
      <c r="A1195" s="4">
        <v>477.11790491241209</v>
      </c>
      <c r="B1195" s="3">
        <v>1</v>
      </c>
      <c r="C1195" s="3">
        <f t="shared" si="36"/>
        <v>1.4144572408423051</v>
      </c>
      <c r="D1195" s="3">
        <f t="shared" si="37"/>
        <v>0.58582824202298112</v>
      </c>
    </row>
    <row r="1196" spans="1:4">
      <c r="A1196" s="4">
        <v>511.80067913855333</v>
      </c>
      <c r="B1196" s="3">
        <v>0</v>
      </c>
      <c r="C1196" s="3">
        <f t="shared" si="36"/>
        <v>0.42516945311648185</v>
      </c>
      <c r="D1196" s="3">
        <f t="shared" si="37"/>
        <v>0.29832905286227179</v>
      </c>
    </row>
    <row r="1197" spans="1:4">
      <c r="A1197" s="4">
        <v>474.29935571130335</v>
      </c>
      <c r="B1197" s="3">
        <v>1</v>
      </c>
      <c r="C1197" s="3">
        <f t="shared" si="36"/>
        <v>1.5595999619605476</v>
      </c>
      <c r="D1197" s="3">
        <f t="shared" si="37"/>
        <v>0.60931394949934237</v>
      </c>
    </row>
    <row r="1198" spans="1:4">
      <c r="A1198" s="4">
        <v>519.03343079240369</v>
      </c>
      <c r="B1198" s="3">
        <v>0</v>
      </c>
      <c r="C1198" s="3">
        <f t="shared" si="36"/>
        <v>0.33090116375063505</v>
      </c>
      <c r="D1198" s="3">
        <f t="shared" si="37"/>
        <v>0.24862940446916199</v>
      </c>
    </row>
    <row r="1199" spans="1:4">
      <c r="A1199" s="4">
        <v>539.58732640671974</v>
      </c>
      <c r="B1199" s="3">
        <v>0</v>
      </c>
      <c r="C1199" s="3">
        <f t="shared" si="36"/>
        <v>0.16230479077669371</v>
      </c>
      <c r="D1199" s="3">
        <f t="shared" si="37"/>
        <v>0.13964047301933241</v>
      </c>
    </row>
    <row r="1200" spans="1:4">
      <c r="A1200" s="4">
        <v>718.69953071081306</v>
      </c>
      <c r="B1200" s="3">
        <v>0</v>
      </c>
      <c r="C1200" s="3">
        <f t="shared" si="36"/>
        <v>3.2690686056097303E-4</v>
      </c>
      <c r="D1200" s="3">
        <f t="shared" si="37"/>
        <v>3.2680002738998777E-4</v>
      </c>
    </row>
    <row r="1201" spans="1:4">
      <c r="A1201" s="4">
        <v>500.65652979604323</v>
      </c>
      <c r="B1201" s="3">
        <v>0</v>
      </c>
      <c r="C1201" s="3">
        <f t="shared" si="36"/>
        <v>0.62560212596042786</v>
      </c>
      <c r="D1201" s="3">
        <f t="shared" si="37"/>
        <v>0.384843324187223</v>
      </c>
    </row>
    <row r="1202" spans="1:4">
      <c r="A1202" s="4">
        <v>492.42077941152837</v>
      </c>
      <c r="B1202" s="3">
        <v>0</v>
      </c>
      <c r="C1202" s="3">
        <f t="shared" si="36"/>
        <v>0.83225921221427712</v>
      </c>
      <c r="D1202" s="3">
        <f t="shared" si="37"/>
        <v>0.45422569397727058</v>
      </c>
    </row>
    <row r="1203" spans="1:4">
      <c r="A1203" s="4">
        <v>533.75704750434431</v>
      </c>
      <c r="B1203" s="3">
        <v>0</v>
      </c>
      <c r="C1203" s="3">
        <f t="shared" si="36"/>
        <v>0.19864872447440943</v>
      </c>
      <c r="D1203" s="3">
        <f t="shared" si="37"/>
        <v>0.16572722301232504</v>
      </c>
    </row>
    <row r="1204" spans="1:4">
      <c r="A1204" s="4">
        <v>523.25206313495414</v>
      </c>
      <c r="B1204" s="3">
        <v>0</v>
      </c>
      <c r="C1204" s="3">
        <f t="shared" si="36"/>
        <v>0.28589170239201644</v>
      </c>
      <c r="D1204" s="3">
        <f t="shared" si="37"/>
        <v>0.22232953355263163</v>
      </c>
    </row>
    <row r="1205" spans="1:4">
      <c r="A1205" s="4">
        <v>500.79650089579081</v>
      </c>
      <c r="B1205" s="3">
        <v>0</v>
      </c>
      <c r="C1205" s="3">
        <f t="shared" si="36"/>
        <v>0.62257466121529959</v>
      </c>
      <c r="D1205" s="3">
        <f t="shared" si="37"/>
        <v>0.3836955402403453</v>
      </c>
    </row>
    <row r="1206" spans="1:4">
      <c r="A1206" s="4">
        <v>494.84603570963765</v>
      </c>
      <c r="B1206" s="3">
        <v>1</v>
      </c>
      <c r="C1206" s="3">
        <f t="shared" si="36"/>
        <v>0.76516459472141807</v>
      </c>
      <c r="D1206" s="3">
        <f t="shared" si="37"/>
        <v>0.43348059269349776</v>
      </c>
    </row>
    <row r="1207" spans="1:4">
      <c r="A1207" s="4">
        <v>529.29313405197684</v>
      </c>
      <c r="B1207" s="3">
        <v>1</v>
      </c>
      <c r="C1207" s="3">
        <f t="shared" si="36"/>
        <v>0.23188591672268313</v>
      </c>
      <c r="D1207" s="3">
        <f t="shared" si="37"/>
        <v>0.18823651896240021</v>
      </c>
    </row>
    <row r="1208" spans="1:4">
      <c r="A1208" s="4">
        <v>528.90567980811738</v>
      </c>
      <c r="B1208" s="3">
        <v>0</v>
      </c>
      <c r="C1208" s="3">
        <f t="shared" si="36"/>
        <v>0.23502071361338281</v>
      </c>
      <c r="D1208" s="3">
        <f t="shared" si="37"/>
        <v>0.19029698127553421</v>
      </c>
    </row>
    <row r="1209" spans="1:4">
      <c r="A1209" s="4">
        <v>551.80114375023345</v>
      </c>
      <c r="B1209" s="3">
        <v>0</v>
      </c>
      <c r="C1209" s="3">
        <f t="shared" si="36"/>
        <v>0.10629065175054073</v>
      </c>
      <c r="D1209" s="3">
        <f t="shared" si="37"/>
        <v>9.6078414458579717E-2</v>
      </c>
    </row>
    <row r="1210" spans="1:4">
      <c r="A1210" s="4">
        <v>515.32548491679336</v>
      </c>
      <c r="B1210" s="3">
        <v>0</v>
      </c>
      <c r="C1210" s="3">
        <f t="shared" si="36"/>
        <v>0.37627766564532844</v>
      </c>
      <c r="D1210" s="3">
        <f t="shared" si="37"/>
        <v>0.27340243545178372</v>
      </c>
    </row>
    <row r="1211" spans="1:4">
      <c r="A1211" s="4">
        <v>335.19555567357156</v>
      </c>
      <c r="B1211" s="3">
        <v>0</v>
      </c>
      <c r="C1211" s="3">
        <f t="shared" si="36"/>
        <v>193.52364353218138</v>
      </c>
      <c r="D1211" s="3">
        <f t="shared" si="37"/>
        <v>0.99485923673933985</v>
      </c>
    </row>
    <row r="1212" spans="1:4">
      <c r="A1212" s="4">
        <v>523.04284242176823</v>
      </c>
      <c r="B1212" s="3">
        <v>0</v>
      </c>
      <c r="C1212" s="3">
        <f t="shared" si="36"/>
        <v>0.28797224775093982</v>
      </c>
      <c r="D1212" s="3">
        <f t="shared" si="37"/>
        <v>0.22358575524728708</v>
      </c>
    </row>
    <row r="1213" spans="1:4">
      <c r="A1213" s="4">
        <v>503.83157899669845</v>
      </c>
      <c r="B1213" s="3">
        <v>0</v>
      </c>
      <c r="C1213" s="3">
        <f t="shared" si="36"/>
        <v>0.56041398381221674</v>
      </c>
      <c r="D1213" s="3">
        <f t="shared" si="37"/>
        <v>0.35914442553448567</v>
      </c>
    </row>
    <row r="1214" spans="1:4">
      <c r="A1214" s="4">
        <v>421.29398456348713</v>
      </c>
      <c r="B1214" s="3">
        <v>1</v>
      </c>
      <c r="C1214" s="3">
        <f t="shared" si="36"/>
        <v>9.7909210422280282</v>
      </c>
      <c r="D1214" s="3">
        <f t="shared" si="37"/>
        <v>0.90732950448931027</v>
      </c>
    </row>
    <row r="1215" spans="1:4">
      <c r="A1215" s="4">
        <v>501.73019099684501</v>
      </c>
      <c r="B1215" s="3">
        <v>1</v>
      </c>
      <c r="C1215" s="3">
        <f t="shared" si="36"/>
        <v>0.6027510902116493</v>
      </c>
      <c r="D1215" s="3">
        <f t="shared" si="37"/>
        <v>0.37607280000792498</v>
      </c>
    </row>
    <row r="1216" spans="1:4">
      <c r="A1216" s="4">
        <v>580.4410147566432</v>
      </c>
      <c r="B1216" s="3">
        <v>0</v>
      </c>
      <c r="C1216" s="3">
        <f t="shared" si="36"/>
        <v>3.9393272277924676E-2</v>
      </c>
      <c r="D1216" s="3">
        <f t="shared" si="37"/>
        <v>3.7900257129422001E-2</v>
      </c>
    </row>
    <row r="1217" spans="1:4">
      <c r="A1217" s="4">
        <v>492.03482987215841</v>
      </c>
      <c r="B1217" s="3">
        <v>1</v>
      </c>
      <c r="C1217" s="3">
        <f t="shared" si="36"/>
        <v>0.84346629037102727</v>
      </c>
      <c r="D1217" s="3">
        <f t="shared" si="37"/>
        <v>0.45754364740852738</v>
      </c>
    </row>
    <row r="1218" spans="1:4">
      <c r="A1218" s="4">
        <v>683.33440654962942</v>
      </c>
      <c r="B1218" s="3">
        <v>0</v>
      </c>
      <c r="C1218" s="3">
        <f t="shared" si="36"/>
        <v>1.1135819773988708E-3</v>
      </c>
      <c r="D1218" s="3">
        <f t="shared" si="37"/>
        <v>1.1123432919562678E-3</v>
      </c>
    </row>
    <row r="1219" spans="1:4">
      <c r="A1219" s="4">
        <v>467.70822845164065</v>
      </c>
      <c r="B1219" s="3">
        <v>1</v>
      </c>
      <c r="C1219" s="3">
        <f t="shared" ref="C1219:C1282" si="38">1/EXP((A1219-$I$12)/$I$11)</f>
        <v>1.9598352578120475</v>
      </c>
      <c r="D1219" s="3">
        <f t="shared" ref="D1219:D1282" si="39">C1219/(1+C1219)</f>
        <v>0.66214335836406846</v>
      </c>
    </row>
    <row r="1220" spans="1:4">
      <c r="A1220" s="4">
        <v>529.38796991882089</v>
      </c>
      <c r="B1220" s="3">
        <v>0</v>
      </c>
      <c r="C1220" s="3">
        <f t="shared" si="38"/>
        <v>0.23112501434497432</v>
      </c>
      <c r="D1220" s="3">
        <f t="shared" si="39"/>
        <v>0.18773480487515351</v>
      </c>
    </row>
    <row r="1221" spans="1:4">
      <c r="A1221" s="4">
        <v>303.09400733004452</v>
      </c>
      <c r="B1221" s="3">
        <v>1</v>
      </c>
      <c r="C1221" s="3">
        <f t="shared" si="38"/>
        <v>588.72229099661081</v>
      </c>
      <c r="D1221" s="3">
        <f t="shared" si="39"/>
        <v>0.99830428658494486</v>
      </c>
    </row>
    <row r="1222" spans="1:4">
      <c r="A1222" s="4">
        <v>472.14143671618183</v>
      </c>
      <c r="B1222" s="3">
        <v>0</v>
      </c>
      <c r="C1222" s="3">
        <f t="shared" si="38"/>
        <v>1.6807113511544698</v>
      </c>
      <c r="D1222" s="3">
        <f t="shared" si="39"/>
        <v>0.62696468623175639</v>
      </c>
    </row>
    <row r="1223" spans="1:4">
      <c r="A1223" s="4">
        <v>562.48380871357995</v>
      </c>
      <c r="B1223" s="3">
        <v>0</v>
      </c>
      <c r="C1223" s="3">
        <f t="shared" si="38"/>
        <v>7.3401500950660392E-2</v>
      </c>
      <c r="D1223" s="3">
        <f t="shared" si="39"/>
        <v>6.8382148604834436E-2</v>
      </c>
    </row>
    <row r="1224" spans="1:4">
      <c r="A1224" s="4">
        <v>461.48721904786561</v>
      </c>
      <c r="B1224" s="3">
        <v>1</v>
      </c>
      <c r="C1224" s="3">
        <f t="shared" si="38"/>
        <v>2.4313925863244261</v>
      </c>
      <c r="D1224" s="3">
        <f t="shared" si="39"/>
        <v>0.70857313034205716</v>
      </c>
    </row>
    <row r="1225" spans="1:4">
      <c r="A1225" s="4">
        <v>564.32859708476337</v>
      </c>
      <c r="B1225" s="3">
        <v>0</v>
      </c>
      <c r="C1225" s="3">
        <f t="shared" si="38"/>
        <v>6.885541638401084E-2</v>
      </c>
      <c r="D1225" s="3">
        <f t="shared" si="39"/>
        <v>6.4419766535825776E-2</v>
      </c>
    </row>
    <row r="1226" spans="1:4">
      <c r="A1226" s="4">
        <v>527.00706232428433</v>
      </c>
      <c r="B1226" s="3">
        <v>0</v>
      </c>
      <c r="C1226" s="3">
        <f t="shared" si="38"/>
        <v>0.2510054673309301</v>
      </c>
      <c r="D1226" s="3">
        <f t="shared" si="39"/>
        <v>0.20064298189396426</v>
      </c>
    </row>
    <row r="1227" spans="1:4">
      <c r="A1227" s="4">
        <v>473.46944287752336</v>
      </c>
      <c r="B1227" s="3">
        <v>1</v>
      </c>
      <c r="C1227" s="3">
        <f t="shared" si="38"/>
        <v>1.6051094393656562</v>
      </c>
      <c r="D1227" s="3">
        <f t="shared" si="39"/>
        <v>0.6161389671815477</v>
      </c>
    </row>
    <row r="1228" spans="1:4">
      <c r="A1228" s="4">
        <v>567.98235872227781</v>
      </c>
      <c r="B1228" s="3">
        <v>1</v>
      </c>
      <c r="C1228" s="3">
        <f t="shared" si="38"/>
        <v>6.0665742364682779E-2</v>
      </c>
      <c r="D1228" s="3">
        <f t="shared" si="39"/>
        <v>5.7195910022918808E-2</v>
      </c>
    </row>
    <row r="1229" spans="1:4">
      <c r="A1229" s="4">
        <v>665.61005283473776</v>
      </c>
      <c r="B1229" s="3">
        <v>0</v>
      </c>
      <c r="C1229" s="3">
        <f t="shared" si="38"/>
        <v>2.0582603106608674E-3</v>
      </c>
      <c r="D1229" s="3">
        <f t="shared" si="39"/>
        <v>2.054032576930966E-3</v>
      </c>
    </row>
    <row r="1230" spans="1:4">
      <c r="A1230" s="4">
        <v>463.33861099700187</v>
      </c>
      <c r="B1230" s="3">
        <v>1</v>
      </c>
      <c r="C1230" s="3">
        <f t="shared" si="38"/>
        <v>2.2802835938833383</v>
      </c>
      <c r="D1230" s="3">
        <f t="shared" si="39"/>
        <v>0.69514830916916004</v>
      </c>
    </row>
    <row r="1231" spans="1:4">
      <c r="A1231" s="4">
        <v>506.49232858674804</v>
      </c>
      <c r="B1231" s="3">
        <v>0</v>
      </c>
      <c r="C1231" s="3">
        <f t="shared" si="38"/>
        <v>0.51104682169793092</v>
      </c>
      <c r="D1231" s="3">
        <f t="shared" si="39"/>
        <v>0.33820713849467521</v>
      </c>
    </row>
    <row r="1232" spans="1:4">
      <c r="A1232" s="4">
        <v>507.77627676454887</v>
      </c>
      <c r="B1232" s="3">
        <v>1</v>
      </c>
      <c r="C1232" s="3">
        <f t="shared" si="38"/>
        <v>0.48880466941446438</v>
      </c>
      <c r="D1232" s="3">
        <f t="shared" si="39"/>
        <v>0.32832021517416893</v>
      </c>
    </row>
    <row r="1233" spans="1:4">
      <c r="A1233" s="4">
        <v>493.25949323700638</v>
      </c>
      <c r="B1233" s="3">
        <v>0</v>
      </c>
      <c r="C1233" s="3">
        <f t="shared" si="38"/>
        <v>0.80841564571478786</v>
      </c>
      <c r="D1233" s="3">
        <f t="shared" si="39"/>
        <v>0.44702977859675413</v>
      </c>
    </row>
    <row r="1234" spans="1:4">
      <c r="A1234" s="4">
        <v>481.54553534239818</v>
      </c>
      <c r="B1234" s="3">
        <v>0</v>
      </c>
      <c r="C1234" s="3">
        <f t="shared" si="38"/>
        <v>1.213241744318486</v>
      </c>
      <c r="D1234" s="3">
        <f t="shared" si="39"/>
        <v>0.54817407426592446</v>
      </c>
    </row>
    <row r="1235" spans="1:4">
      <c r="A1235" s="4">
        <v>531.70555496888198</v>
      </c>
      <c r="B1235" s="3">
        <v>1</v>
      </c>
      <c r="C1235" s="3">
        <f t="shared" si="38"/>
        <v>0.21328672230440646</v>
      </c>
      <c r="D1235" s="3">
        <f t="shared" si="39"/>
        <v>0.17579251333049212</v>
      </c>
    </row>
    <row r="1236" spans="1:4">
      <c r="A1236" s="4">
        <v>632.68052376374237</v>
      </c>
      <c r="B1236" s="3">
        <v>0</v>
      </c>
      <c r="C1236" s="3">
        <f t="shared" si="38"/>
        <v>6.4437561825738668E-3</v>
      </c>
      <c r="D1236" s="3">
        <f t="shared" si="39"/>
        <v>6.4025000333997181E-3</v>
      </c>
    </row>
    <row r="1237" spans="1:4">
      <c r="A1237" s="4">
        <v>659.39124205921689</v>
      </c>
      <c r="B1237" s="3">
        <v>0</v>
      </c>
      <c r="C1237" s="3">
        <f t="shared" si="38"/>
        <v>2.5533051939795434E-3</v>
      </c>
      <c r="D1237" s="3">
        <f t="shared" si="39"/>
        <v>2.5468024301067123E-3</v>
      </c>
    </row>
    <row r="1238" spans="1:4">
      <c r="A1238" s="4">
        <v>530.07760701220661</v>
      </c>
      <c r="B1238" s="3">
        <v>0</v>
      </c>
      <c r="C1238" s="3">
        <f t="shared" si="38"/>
        <v>0.22566638846147333</v>
      </c>
      <c r="D1238" s="3">
        <f t="shared" si="39"/>
        <v>0.18411730189055989</v>
      </c>
    </row>
    <row r="1239" spans="1:4">
      <c r="A1239" s="4">
        <v>524.49031796968347</v>
      </c>
      <c r="B1239" s="3">
        <v>0</v>
      </c>
      <c r="C1239" s="3">
        <f t="shared" si="38"/>
        <v>0.27388229499138111</v>
      </c>
      <c r="D1239" s="3">
        <f t="shared" si="39"/>
        <v>0.21499811722654813</v>
      </c>
    </row>
    <row r="1240" spans="1:4">
      <c r="A1240" s="4">
        <v>483.28915138997678</v>
      </c>
      <c r="B1240" s="3">
        <v>0</v>
      </c>
      <c r="C1240" s="3">
        <f t="shared" si="38"/>
        <v>1.1420978348514028</v>
      </c>
      <c r="D1240" s="3">
        <f t="shared" si="39"/>
        <v>0.53316791430799892</v>
      </c>
    </row>
    <row r="1241" spans="1:4">
      <c r="A1241" s="4">
        <v>467.17606059219349</v>
      </c>
      <c r="B1241" s="3">
        <v>0</v>
      </c>
      <c r="C1241" s="3">
        <f t="shared" si="38"/>
        <v>1.996316934574305</v>
      </c>
      <c r="D1241" s="3">
        <f t="shared" si="39"/>
        <v>0.66625693415103537</v>
      </c>
    </row>
    <row r="1242" spans="1:4">
      <c r="A1242" s="4">
        <v>521.07231466005476</v>
      </c>
      <c r="B1242" s="3">
        <v>0</v>
      </c>
      <c r="C1242" s="3">
        <f t="shared" si="38"/>
        <v>0.30832591886450955</v>
      </c>
      <c r="D1242" s="3">
        <f t="shared" si="39"/>
        <v>0.23566445823537938</v>
      </c>
    </row>
    <row r="1243" spans="1:4">
      <c r="A1243" s="4">
        <v>442.7575330261534</v>
      </c>
      <c r="B1243" s="3">
        <v>1</v>
      </c>
      <c r="C1243" s="3">
        <f t="shared" si="38"/>
        <v>4.6533417943403972</v>
      </c>
      <c r="D1243" s="3">
        <f t="shared" si="39"/>
        <v>0.82311347228269349</v>
      </c>
    </row>
    <row r="1244" spans="1:4">
      <c r="A1244" s="4">
        <v>526.89061751342967</v>
      </c>
      <c r="B1244" s="3">
        <v>0</v>
      </c>
      <c r="C1244" s="3">
        <f t="shared" si="38"/>
        <v>0.25202048923800102</v>
      </c>
      <c r="D1244" s="3">
        <f t="shared" si="39"/>
        <v>0.20129102630851078</v>
      </c>
    </row>
    <row r="1245" spans="1:4">
      <c r="A1245" s="4">
        <v>498.67273680253447</v>
      </c>
      <c r="B1245" s="3">
        <v>1</v>
      </c>
      <c r="C1245" s="3">
        <f t="shared" si="38"/>
        <v>0.6701272458373847</v>
      </c>
      <c r="D1245" s="3">
        <f t="shared" si="39"/>
        <v>0.40124322712991239</v>
      </c>
    </row>
    <row r="1246" spans="1:4">
      <c r="A1246" s="4">
        <v>493.46923861790964</v>
      </c>
      <c r="B1246" s="3">
        <v>0</v>
      </c>
      <c r="C1246" s="3">
        <f t="shared" si="38"/>
        <v>0.80256040106706483</v>
      </c>
      <c r="D1246" s="3">
        <f t="shared" si="39"/>
        <v>0.44523356920077228</v>
      </c>
    </row>
    <row r="1247" spans="1:4">
      <c r="A1247" s="4">
        <v>491.78719611663354</v>
      </c>
      <c r="B1247" s="3">
        <v>1</v>
      </c>
      <c r="C1247" s="3">
        <f t="shared" si="38"/>
        <v>0.85073635049364049</v>
      </c>
      <c r="D1247" s="3">
        <f t="shared" si="39"/>
        <v>0.45967452374657608</v>
      </c>
    </row>
    <row r="1248" spans="1:4">
      <c r="A1248" s="4">
        <v>619.99268622616546</v>
      </c>
      <c r="B1248" s="3">
        <v>0</v>
      </c>
      <c r="C1248" s="3">
        <f t="shared" si="38"/>
        <v>1.00025350821341E-2</v>
      </c>
      <c r="D1248" s="3">
        <f t="shared" si="39"/>
        <v>9.9034752237732622E-3</v>
      </c>
    </row>
    <row r="1249" spans="1:4">
      <c r="A1249" s="4">
        <v>485.6726463316981</v>
      </c>
      <c r="B1249" s="3">
        <v>0</v>
      </c>
      <c r="C1249" s="3">
        <f t="shared" si="38"/>
        <v>1.0515456583982001</v>
      </c>
      <c r="D1249" s="3">
        <f t="shared" si="39"/>
        <v>0.51256263982894879</v>
      </c>
    </row>
    <row r="1250" spans="1:4">
      <c r="A1250" s="4">
        <v>540.91112531039175</v>
      </c>
      <c r="B1250" s="3">
        <v>1</v>
      </c>
      <c r="C1250" s="3">
        <f t="shared" si="38"/>
        <v>0.15502658498310432</v>
      </c>
      <c r="D1250" s="3">
        <f t="shared" si="39"/>
        <v>0.1342190621399178</v>
      </c>
    </row>
    <row r="1251" spans="1:4">
      <c r="A1251" s="4">
        <v>533.62437094574295</v>
      </c>
      <c r="B1251" s="3">
        <v>1</v>
      </c>
      <c r="C1251" s="3">
        <f t="shared" si="38"/>
        <v>0.19956425813771231</v>
      </c>
      <c r="D1251" s="3">
        <f t="shared" si="39"/>
        <v>0.16636395823224165</v>
      </c>
    </row>
    <row r="1252" spans="1:4">
      <c r="A1252" s="4">
        <v>504.81066054838846</v>
      </c>
      <c r="B1252" s="3">
        <v>0</v>
      </c>
      <c r="C1252" s="3">
        <f t="shared" si="38"/>
        <v>0.54171681674303451</v>
      </c>
      <c r="D1252" s="3">
        <f t="shared" si="39"/>
        <v>0.35137245106234388</v>
      </c>
    </row>
    <row r="1253" spans="1:4">
      <c r="A1253" s="4">
        <v>571.36876459096891</v>
      </c>
      <c r="B1253" s="3">
        <v>0</v>
      </c>
      <c r="C1253" s="3">
        <f t="shared" si="38"/>
        <v>5.3947711858312444E-2</v>
      </c>
      <c r="D1253" s="3">
        <f t="shared" si="39"/>
        <v>5.1186326656748708E-2</v>
      </c>
    </row>
    <row r="1254" spans="1:4">
      <c r="A1254" s="4">
        <v>516.15976090197319</v>
      </c>
      <c r="B1254" s="3">
        <v>0</v>
      </c>
      <c r="C1254" s="3">
        <f t="shared" si="38"/>
        <v>0.36555382814303161</v>
      </c>
      <c r="D1254" s="3">
        <f t="shared" si="39"/>
        <v>0.26769638853426619</v>
      </c>
    </row>
    <row r="1255" spans="1:4">
      <c r="A1255" s="4">
        <v>699.17360393339629</v>
      </c>
      <c r="B1255" s="3">
        <v>0</v>
      </c>
      <c r="C1255" s="3">
        <f t="shared" si="38"/>
        <v>6.4315924624251892E-4</v>
      </c>
      <c r="D1255" s="3">
        <f t="shared" si="39"/>
        <v>6.4274585830076869E-4</v>
      </c>
    </row>
    <row r="1256" spans="1:4">
      <c r="A1256" s="4">
        <v>514.4141853404625</v>
      </c>
      <c r="B1256" s="3">
        <v>0</v>
      </c>
      <c r="C1256" s="3">
        <f t="shared" si="38"/>
        <v>0.38835139225571419</v>
      </c>
      <c r="D1256" s="3">
        <f t="shared" si="39"/>
        <v>0.2797212538712861</v>
      </c>
    </row>
    <row r="1257" spans="1:4">
      <c r="A1257" s="4">
        <v>452.3958966457144</v>
      </c>
      <c r="B1257" s="3">
        <v>1</v>
      </c>
      <c r="C1257" s="3">
        <f t="shared" si="38"/>
        <v>3.3319089517528511</v>
      </c>
      <c r="D1257" s="3">
        <f t="shared" si="39"/>
        <v>0.76915488964850864</v>
      </c>
    </row>
    <row r="1258" spans="1:4">
      <c r="A1258" s="4">
        <v>485.21325699186923</v>
      </c>
      <c r="B1258" s="3">
        <v>0</v>
      </c>
      <c r="C1258" s="3">
        <f t="shared" si="38"/>
        <v>1.0684215353205948</v>
      </c>
      <c r="D1258" s="3">
        <f t="shared" si="39"/>
        <v>0.51653955302442489</v>
      </c>
    </row>
    <row r="1259" spans="1:4">
      <c r="A1259" s="4">
        <v>541.57124451384095</v>
      </c>
      <c r="B1259" s="3">
        <v>0</v>
      </c>
      <c r="C1259" s="3">
        <f t="shared" si="38"/>
        <v>0.15152015160479079</v>
      </c>
      <c r="D1259" s="3">
        <f t="shared" si="39"/>
        <v>0.13158271819527262</v>
      </c>
    </row>
    <row r="1260" spans="1:4">
      <c r="A1260" s="4">
        <v>524.83201519739657</v>
      </c>
      <c r="B1260" s="3">
        <v>0</v>
      </c>
      <c r="C1260" s="3">
        <f t="shared" si="38"/>
        <v>0.27065802137991662</v>
      </c>
      <c r="D1260" s="3">
        <f t="shared" si="39"/>
        <v>0.21300618799540247</v>
      </c>
    </row>
    <row r="1261" spans="1:4">
      <c r="A1261" s="4">
        <v>680.84245825211985</v>
      </c>
      <c r="B1261" s="3">
        <v>0</v>
      </c>
      <c r="C1261" s="3">
        <f t="shared" si="38"/>
        <v>1.2140309338025453E-3</v>
      </c>
      <c r="D1261" s="3">
        <f t="shared" si="39"/>
        <v>1.2125588498497718E-3</v>
      </c>
    </row>
    <row r="1262" spans="1:4">
      <c r="A1262" s="4">
        <v>573.77645766401145</v>
      </c>
      <c r="B1262" s="3">
        <v>0</v>
      </c>
      <c r="C1262" s="3">
        <f t="shared" si="38"/>
        <v>4.9628784361731085E-2</v>
      </c>
      <c r="D1262" s="3">
        <f t="shared" si="39"/>
        <v>4.7282225012445576E-2</v>
      </c>
    </row>
    <row r="1263" spans="1:4">
      <c r="A1263" s="4">
        <v>521.91948757243335</v>
      </c>
      <c r="B1263" s="3">
        <v>0</v>
      </c>
      <c r="C1263" s="3">
        <f t="shared" si="38"/>
        <v>0.29940483650494004</v>
      </c>
      <c r="D1263" s="3">
        <f t="shared" si="39"/>
        <v>0.23041690171806728</v>
      </c>
    </row>
    <row r="1264" spans="1:4">
      <c r="A1264" s="4">
        <v>590.68066663196282</v>
      </c>
      <c r="B1264" s="3">
        <v>0</v>
      </c>
      <c r="C1264" s="3">
        <f t="shared" si="38"/>
        <v>2.7624850719150211E-2</v>
      </c>
      <c r="D1264" s="3">
        <f t="shared" si="39"/>
        <v>2.688223304430391E-2</v>
      </c>
    </row>
    <row r="1265" spans="1:4">
      <c r="A1265" s="4">
        <v>535.97232635163607</v>
      </c>
      <c r="B1265" s="3">
        <v>0</v>
      </c>
      <c r="C1265" s="3">
        <f t="shared" si="38"/>
        <v>0.18396809519829471</v>
      </c>
      <c r="D1265" s="3">
        <f t="shared" si="39"/>
        <v>0.15538264581993078</v>
      </c>
    </row>
    <row r="1266" spans="1:4">
      <c r="A1266" s="4">
        <v>599.67754846258049</v>
      </c>
      <c r="B1266" s="3">
        <v>0</v>
      </c>
      <c r="C1266" s="3">
        <f t="shared" si="38"/>
        <v>2.0224759916738177E-2</v>
      </c>
      <c r="D1266" s="3">
        <f t="shared" si="39"/>
        <v>1.9823827759668119E-2</v>
      </c>
    </row>
    <row r="1267" spans="1:4">
      <c r="A1267" s="4">
        <v>752.2976569504674</v>
      </c>
      <c r="B1267" s="3">
        <v>0</v>
      </c>
      <c r="C1267" s="3">
        <f t="shared" si="38"/>
        <v>1.0202858064950403E-4</v>
      </c>
      <c r="D1267" s="3">
        <f t="shared" si="39"/>
        <v>1.0201817188022664E-4</v>
      </c>
    </row>
    <row r="1268" spans="1:4">
      <c r="A1268" s="4">
        <v>632.16120582314909</v>
      </c>
      <c r="B1268" s="3">
        <v>0</v>
      </c>
      <c r="C1268" s="3">
        <f t="shared" si="38"/>
        <v>6.5607820879102349E-3</v>
      </c>
      <c r="D1268" s="3">
        <f t="shared" si="39"/>
        <v>6.5180187870037976E-3</v>
      </c>
    </row>
    <row r="1269" spans="1:4">
      <c r="A1269" s="4">
        <v>493.05688442713256</v>
      </c>
      <c r="B1269" s="3">
        <v>1</v>
      </c>
      <c r="C1269" s="3">
        <f t="shared" si="38"/>
        <v>0.81411222539529104</v>
      </c>
      <c r="D1269" s="3">
        <f t="shared" si="39"/>
        <v>0.44876618656703987</v>
      </c>
    </row>
    <row r="1270" spans="1:4">
      <c r="A1270" s="4">
        <v>574.2767086744451</v>
      </c>
      <c r="B1270" s="3">
        <v>0</v>
      </c>
      <c r="C1270" s="3">
        <f t="shared" si="38"/>
        <v>4.8775767231728148E-2</v>
      </c>
      <c r="D1270" s="3">
        <f t="shared" si="39"/>
        <v>4.6507336225428908E-2</v>
      </c>
    </row>
    <row r="1271" spans="1:4">
      <c r="A1271" s="4">
        <v>509.70657409335126</v>
      </c>
      <c r="B1271" s="3">
        <v>1</v>
      </c>
      <c r="C1271" s="3">
        <f t="shared" si="38"/>
        <v>0.45717395001098943</v>
      </c>
      <c r="D1271" s="3">
        <f t="shared" si="39"/>
        <v>0.31374013377575244</v>
      </c>
    </row>
    <row r="1272" spans="1:4">
      <c r="A1272" s="4">
        <v>491.15198458881764</v>
      </c>
      <c r="B1272" s="3">
        <v>0</v>
      </c>
      <c r="C1272" s="3">
        <f t="shared" si="38"/>
        <v>0.86967277755376793</v>
      </c>
      <c r="D1272" s="3">
        <f t="shared" si="39"/>
        <v>0.46514705032590009</v>
      </c>
    </row>
    <row r="1273" spans="1:4">
      <c r="A1273" s="4">
        <v>488.17450801405602</v>
      </c>
      <c r="B1273" s="3">
        <v>1</v>
      </c>
      <c r="C1273" s="3">
        <f t="shared" si="38"/>
        <v>0.96420940660922505</v>
      </c>
      <c r="D1273" s="3">
        <f t="shared" si="39"/>
        <v>0.49088931320908408</v>
      </c>
    </row>
    <row r="1274" spans="1:4">
      <c r="A1274" s="4">
        <v>508.95278117814826</v>
      </c>
      <c r="B1274" s="3">
        <v>0</v>
      </c>
      <c r="C1274" s="3">
        <f t="shared" si="38"/>
        <v>0.46927475326043144</v>
      </c>
      <c r="D1274" s="3">
        <f t="shared" si="39"/>
        <v>0.31939210295356635</v>
      </c>
    </row>
    <row r="1275" spans="1:4">
      <c r="A1275" s="4">
        <v>540.70467046559202</v>
      </c>
      <c r="B1275" s="3">
        <v>0</v>
      </c>
      <c r="C1275" s="3">
        <f t="shared" si="38"/>
        <v>0.15613980595233154</v>
      </c>
      <c r="D1275" s="3">
        <f t="shared" si="39"/>
        <v>0.1350527030973703</v>
      </c>
    </row>
    <row r="1276" spans="1:4">
      <c r="A1276" s="4">
        <v>578.65643230671071</v>
      </c>
      <c r="B1276" s="3">
        <v>0</v>
      </c>
      <c r="C1276" s="3">
        <f t="shared" si="38"/>
        <v>4.1906626385051902E-2</v>
      </c>
      <c r="D1276" s="3">
        <f t="shared" si="39"/>
        <v>4.0221095944508081E-2</v>
      </c>
    </row>
    <row r="1277" spans="1:4">
      <c r="A1277" s="4">
        <v>501.06924485892523</v>
      </c>
      <c r="B1277" s="3">
        <v>1</v>
      </c>
      <c r="C1277" s="3">
        <f t="shared" si="38"/>
        <v>0.61671744754804159</v>
      </c>
      <c r="D1277" s="3">
        <f t="shared" si="39"/>
        <v>0.38146272775330797</v>
      </c>
    </row>
    <row r="1278" spans="1:4">
      <c r="A1278" s="4">
        <v>509.83555405145694</v>
      </c>
      <c r="B1278" s="3">
        <v>1</v>
      </c>
      <c r="C1278" s="3">
        <f t="shared" si="38"/>
        <v>0.45513489537046736</v>
      </c>
      <c r="D1278" s="3">
        <f t="shared" si="39"/>
        <v>0.31277849003448793</v>
      </c>
    </row>
    <row r="1279" spans="1:4">
      <c r="A1279" s="4">
        <v>551.64693967989172</v>
      </c>
      <c r="B1279" s="3">
        <v>0</v>
      </c>
      <c r="C1279" s="3">
        <f t="shared" si="38"/>
        <v>0.10686022212378309</v>
      </c>
      <c r="D1279" s="3">
        <f t="shared" si="39"/>
        <v>9.6543556257487978E-2</v>
      </c>
    </row>
    <row r="1280" spans="1:4">
      <c r="A1280" s="4">
        <v>624.88841921583889</v>
      </c>
      <c r="B1280" s="3">
        <v>0</v>
      </c>
      <c r="C1280" s="3">
        <f t="shared" si="38"/>
        <v>8.4415453750098738E-3</v>
      </c>
      <c r="D1280" s="3">
        <f t="shared" si="39"/>
        <v>8.3708821931475566E-3</v>
      </c>
    </row>
    <row r="1281" spans="1:4">
      <c r="A1281" s="4">
        <v>594.45831623508207</v>
      </c>
      <c r="B1281" s="3">
        <v>0</v>
      </c>
      <c r="C1281" s="3">
        <f t="shared" si="38"/>
        <v>2.4234867389279165E-2</v>
      </c>
      <c r="D1281" s="3">
        <f t="shared" si="39"/>
        <v>2.3661435634438583E-2</v>
      </c>
    </row>
    <row r="1282" spans="1:4">
      <c r="A1282" s="4">
        <v>484.3699602463945</v>
      </c>
      <c r="B1282" s="3">
        <v>0</v>
      </c>
      <c r="C1282" s="3">
        <f t="shared" si="38"/>
        <v>1.1001084839719035</v>
      </c>
      <c r="D1282" s="3">
        <f t="shared" si="39"/>
        <v>0.52383412207891511</v>
      </c>
    </row>
    <row r="1283" spans="1:4">
      <c r="A1283" s="4">
        <v>455.19087015805195</v>
      </c>
      <c r="B1283" s="3">
        <v>1</v>
      </c>
      <c r="C1283" s="3">
        <f t="shared" ref="C1283:C1346" si="40">1/EXP((A1283-$I$12)/$I$11)</f>
        <v>3.0242979987918668</v>
      </c>
      <c r="D1283" s="3">
        <f t="shared" ref="D1283:D1346" si="41">C1283/(1+C1283)</f>
        <v>0.75150945573607875</v>
      </c>
    </row>
    <row r="1284" spans="1:4">
      <c r="A1284" s="4">
        <v>558.43914556499305</v>
      </c>
      <c r="B1284" s="3">
        <v>0</v>
      </c>
      <c r="C1284" s="3">
        <f t="shared" si="40"/>
        <v>8.4446798051509148E-2</v>
      </c>
      <c r="D1284" s="3">
        <f t="shared" si="41"/>
        <v>7.7870853787608385E-2</v>
      </c>
    </row>
    <row r="1285" spans="1:4">
      <c r="A1285" s="4">
        <v>474.86236115578043</v>
      </c>
      <c r="B1285" s="3">
        <v>0</v>
      </c>
      <c r="C1285" s="3">
        <f t="shared" si="40"/>
        <v>1.5294635789135917</v>
      </c>
      <c r="D1285" s="3">
        <f t="shared" si="41"/>
        <v>0.6046592612218985</v>
      </c>
    </row>
    <row r="1286" spans="1:4">
      <c r="A1286" s="4">
        <v>440.01868893548635</v>
      </c>
      <c r="B1286" s="3">
        <v>1</v>
      </c>
      <c r="C1286" s="3">
        <f t="shared" si="40"/>
        <v>5.116684802924981</v>
      </c>
      <c r="D1286" s="3">
        <f t="shared" si="41"/>
        <v>0.83651274632922024</v>
      </c>
    </row>
    <row r="1287" spans="1:4">
      <c r="A1287" s="4">
        <v>502.37149464077987</v>
      </c>
      <c r="B1287" s="3">
        <v>1</v>
      </c>
      <c r="C1287" s="3">
        <f t="shared" si="40"/>
        <v>0.58950219010138816</v>
      </c>
      <c r="D1287" s="3">
        <f t="shared" si="41"/>
        <v>0.37087221003689597</v>
      </c>
    </row>
    <row r="1288" spans="1:4">
      <c r="A1288" s="4">
        <v>471.92653847130549</v>
      </c>
      <c r="B1288" s="3">
        <v>0</v>
      </c>
      <c r="C1288" s="3">
        <f t="shared" si="40"/>
        <v>1.6932756929224841</v>
      </c>
      <c r="D1288" s="3">
        <f t="shared" si="41"/>
        <v>0.62870492514826948</v>
      </c>
    </row>
    <row r="1289" spans="1:4">
      <c r="A1289" s="4">
        <v>439.40147540650401</v>
      </c>
      <c r="B1289" s="3">
        <v>1</v>
      </c>
      <c r="C1289" s="3">
        <f t="shared" si="40"/>
        <v>5.2273147848778816</v>
      </c>
      <c r="D1289" s="3">
        <f t="shared" si="41"/>
        <v>0.83941714293480829</v>
      </c>
    </row>
    <row r="1290" spans="1:4">
      <c r="A1290" s="4">
        <v>503.73018302319412</v>
      </c>
      <c r="B1290" s="3">
        <v>0</v>
      </c>
      <c r="C1290" s="3">
        <f t="shared" si="40"/>
        <v>0.56238680826539178</v>
      </c>
      <c r="D1290" s="3">
        <f t="shared" si="41"/>
        <v>0.35995363330657554</v>
      </c>
    </row>
    <row r="1291" spans="1:4">
      <c r="A1291" s="4">
        <v>508.76073925547053</v>
      </c>
      <c r="B1291" s="3">
        <v>0</v>
      </c>
      <c r="C1291" s="3">
        <f t="shared" si="40"/>
        <v>0.47240850625411906</v>
      </c>
      <c r="D1291" s="3">
        <f t="shared" si="41"/>
        <v>0.32084065274517459</v>
      </c>
    </row>
    <row r="1292" spans="1:4">
      <c r="A1292" s="4">
        <v>481.26161872218148</v>
      </c>
      <c r="B1292" s="3">
        <v>0</v>
      </c>
      <c r="C1292" s="3">
        <f t="shared" si="40"/>
        <v>1.2252387278902039</v>
      </c>
      <c r="D1292" s="3">
        <f t="shared" si="41"/>
        <v>0.55061001434748469</v>
      </c>
    </row>
    <row r="1293" spans="1:4">
      <c r="A1293" s="4">
        <v>625.92013345147643</v>
      </c>
      <c r="B1293" s="3">
        <v>0</v>
      </c>
      <c r="C1293" s="3">
        <f t="shared" si="40"/>
        <v>8.1450379591976336E-3</v>
      </c>
      <c r="D1293" s="3">
        <f t="shared" si="41"/>
        <v>8.0792323053890634E-3</v>
      </c>
    </row>
    <row r="1294" spans="1:4">
      <c r="A1294" s="4">
        <v>481.71459569844495</v>
      </c>
      <c r="B1294" s="3">
        <v>1</v>
      </c>
      <c r="C1294" s="3">
        <f t="shared" si="40"/>
        <v>1.2061539206482417</v>
      </c>
      <c r="D1294" s="3">
        <f t="shared" si="41"/>
        <v>0.54672246997790319</v>
      </c>
    </row>
    <row r="1295" spans="1:4">
      <c r="A1295" s="4">
        <v>646.30597746485114</v>
      </c>
      <c r="B1295" s="3">
        <v>0</v>
      </c>
      <c r="C1295" s="3">
        <f t="shared" si="40"/>
        <v>4.0184223984576434E-3</v>
      </c>
      <c r="D1295" s="3">
        <f t="shared" si="41"/>
        <v>4.0023393085340028E-3</v>
      </c>
    </row>
    <row r="1296" spans="1:4">
      <c r="A1296" s="4">
        <v>518.33944969065726</v>
      </c>
      <c r="B1296" s="3">
        <v>1</v>
      </c>
      <c r="C1296" s="3">
        <f t="shared" si="40"/>
        <v>0.33895633170334966</v>
      </c>
      <c r="D1296" s="3">
        <f t="shared" si="41"/>
        <v>0.25314965370987663</v>
      </c>
    </row>
    <row r="1297" spans="1:4">
      <c r="A1297" s="4">
        <v>478.85561481626587</v>
      </c>
      <c r="B1297" s="3">
        <v>0</v>
      </c>
      <c r="C1297" s="3">
        <f t="shared" si="40"/>
        <v>1.3317867292333263</v>
      </c>
      <c r="D1297" s="3">
        <f t="shared" si="41"/>
        <v>0.57114431287256173</v>
      </c>
    </row>
    <row r="1298" spans="1:4">
      <c r="A1298" s="4">
        <v>507.96984710371152</v>
      </c>
      <c r="B1298" s="3">
        <v>0</v>
      </c>
      <c r="C1298" s="3">
        <f t="shared" si="40"/>
        <v>0.48553643141801489</v>
      </c>
      <c r="D1298" s="3">
        <f t="shared" si="41"/>
        <v>0.3268424934920966</v>
      </c>
    </row>
    <row r="1299" spans="1:4">
      <c r="A1299" s="4">
        <v>477.74066673608553</v>
      </c>
      <c r="B1299" s="3">
        <v>1</v>
      </c>
      <c r="C1299" s="3">
        <f t="shared" si="40"/>
        <v>1.3842557104610249</v>
      </c>
      <c r="D1299" s="3">
        <f t="shared" si="41"/>
        <v>0.58058189999820209</v>
      </c>
    </row>
    <row r="1300" spans="1:4">
      <c r="A1300" s="4">
        <v>491.44354923856241</v>
      </c>
      <c r="B1300" s="3">
        <v>0</v>
      </c>
      <c r="C1300" s="3">
        <f t="shared" si="40"/>
        <v>0.86092910643140819</v>
      </c>
      <c r="D1300" s="3">
        <f t="shared" si="41"/>
        <v>0.46263401623201011</v>
      </c>
    </row>
    <row r="1301" spans="1:4">
      <c r="A1301" s="4">
        <v>522.72935702804989</v>
      </c>
      <c r="B1301" s="3">
        <v>0</v>
      </c>
      <c r="C1301" s="3">
        <f t="shared" si="40"/>
        <v>0.29111800177465208</v>
      </c>
      <c r="D1301" s="3">
        <f t="shared" si="41"/>
        <v>0.22547745548780829</v>
      </c>
    </row>
    <row r="1302" spans="1:4">
      <c r="A1302" s="4">
        <v>492.09199463640653</v>
      </c>
      <c r="B1302" s="3">
        <v>1</v>
      </c>
      <c r="C1302" s="3">
        <f t="shared" si="40"/>
        <v>0.84179688627058824</v>
      </c>
      <c r="D1302" s="3">
        <f t="shared" si="41"/>
        <v>0.45705196514645174</v>
      </c>
    </row>
    <row r="1303" spans="1:4">
      <c r="A1303" s="4">
        <v>429.96335983149891</v>
      </c>
      <c r="B1303" s="3">
        <v>1</v>
      </c>
      <c r="C1303" s="3">
        <f t="shared" si="40"/>
        <v>7.2499739866072686</v>
      </c>
      <c r="D1303" s="3">
        <f t="shared" si="41"/>
        <v>0.87878749658806599</v>
      </c>
    </row>
    <row r="1304" spans="1:4">
      <c r="A1304" s="4">
        <v>496.39342996352076</v>
      </c>
      <c r="B1304" s="3">
        <v>1</v>
      </c>
      <c r="C1304" s="3">
        <f t="shared" si="40"/>
        <v>0.725210798371413</v>
      </c>
      <c r="D1304" s="3">
        <f t="shared" si="41"/>
        <v>0.42036068812924593</v>
      </c>
    </row>
    <row r="1305" spans="1:4">
      <c r="A1305" s="4">
        <v>584.0978309278803</v>
      </c>
      <c r="B1305" s="3">
        <v>0</v>
      </c>
      <c r="C1305" s="3">
        <f t="shared" si="40"/>
        <v>3.4704156249067634E-2</v>
      </c>
      <c r="D1305" s="3">
        <f t="shared" si="41"/>
        <v>3.3540172849865178E-2</v>
      </c>
    </row>
    <row r="1306" spans="1:4">
      <c r="A1306" s="4">
        <v>510.65970682979827</v>
      </c>
      <c r="B1306" s="3">
        <v>1</v>
      </c>
      <c r="C1306" s="3">
        <f t="shared" si="40"/>
        <v>0.44231880024866854</v>
      </c>
      <c r="D1306" s="3">
        <f t="shared" si="41"/>
        <v>0.30667200633619202</v>
      </c>
    </row>
    <row r="1307" spans="1:4">
      <c r="A1307" s="4">
        <v>490.47552493917487</v>
      </c>
      <c r="B1307" s="3">
        <v>0</v>
      </c>
      <c r="C1307" s="3">
        <f t="shared" si="40"/>
        <v>0.89030253158083139</v>
      </c>
      <c r="D1307" s="3">
        <f t="shared" si="41"/>
        <v>0.47098415026524076</v>
      </c>
    </row>
    <row r="1308" spans="1:4">
      <c r="A1308" s="4">
        <v>499.28248061516388</v>
      </c>
      <c r="B1308" s="3">
        <v>0</v>
      </c>
      <c r="C1308" s="3">
        <f t="shared" si="40"/>
        <v>0.65611462261948905</v>
      </c>
      <c r="D1308" s="3">
        <f t="shared" si="41"/>
        <v>0.39617706024581056</v>
      </c>
    </row>
    <row r="1309" spans="1:4">
      <c r="A1309" s="4">
        <v>504.67067505654666</v>
      </c>
      <c r="B1309" s="3">
        <v>0</v>
      </c>
      <c r="C1309" s="3">
        <f t="shared" si="40"/>
        <v>0.54435135635242193</v>
      </c>
      <c r="D1309" s="3">
        <f t="shared" si="41"/>
        <v>0.35247895766292225</v>
      </c>
    </row>
    <row r="1310" spans="1:4">
      <c r="A1310" s="4">
        <v>490.39585867054154</v>
      </c>
      <c r="B1310" s="3">
        <v>0</v>
      </c>
      <c r="C1310" s="3">
        <f t="shared" si="40"/>
        <v>0.89276407350212106</v>
      </c>
      <c r="D1310" s="3">
        <f t="shared" si="41"/>
        <v>0.47167213600492119</v>
      </c>
    </row>
    <row r="1311" spans="1:4">
      <c r="A1311" s="4">
        <v>489.25054652569088</v>
      </c>
      <c r="B1311" s="3">
        <v>1</v>
      </c>
      <c r="C1311" s="3">
        <f t="shared" si="40"/>
        <v>0.92891370543923213</v>
      </c>
      <c r="D1311" s="3">
        <f t="shared" si="41"/>
        <v>0.48157349020842261</v>
      </c>
    </row>
    <row r="1312" spans="1:4">
      <c r="A1312" s="4">
        <v>497.1730204239563</v>
      </c>
      <c r="B1312" s="3">
        <v>1</v>
      </c>
      <c r="C1312" s="3">
        <f t="shared" si="40"/>
        <v>0.70587899137616228</v>
      </c>
      <c r="D1312" s="3">
        <f t="shared" si="41"/>
        <v>0.41379194828275445</v>
      </c>
    </row>
    <row r="1313" spans="1:4">
      <c r="A1313" s="4">
        <v>391.25650056435768</v>
      </c>
      <c r="B1313" s="3">
        <v>1</v>
      </c>
      <c r="C1313" s="3">
        <f t="shared" si="40"/>
        <v>27.728905785966287</v>
      </c>
      <c r="D1313" s="3">
        <f t="shared" si="41"/>
        <v>0.96519185215580028</v>
      </c>
    </row>
    <row r="1314" spans="1:4">
      <c r="A1314" s="4">
        <v>550.20604364383109</v>
      </c>
      <c r="B1314" s="3">
        <v>0</v>
      </c>
      <c r="C1314" s="3">
        <f t="shared" si="40"/>
        <v>0.11233205888855605</v>
      </c>
      <c r="D1314" s="3">
        <f t="shared" si="41"/>
        <v>0.10098788216245283</v>
      </c>
    </row>
    <row r="1315" spans="1:4">
      <c r="A1315" s="4">
        <v>527.83976840307389</v>
      </c>
      <c r="B1315" s="3">
        <v>0</v>
      </c>
      <c r="C1315" s="3">
        <f t="shared" si="40"/>
        <v>0.24386513023919767</v>
      </c>
      <c r="D1315" s="3">
        <f t="shared" si="41"/>
        <v>0.19605431835869694</v>
      </c>
    </row>
    <row r="1316" spans="1:4">
      <c r="A1316" s="4">
        <v>401.08234931743425</v>
      </c>
      <c r="B1316" s="3">
        <v>1</v>
      </c>
      <c r="C1316" s="3">
        <f t="shared" si="40"/>
        <v>19.725997410991813</v>
      </c>
      <c r="D1316" s="3">
        <f t="shared" si="41"/>
        <v>0.95175141730599366</v>
      </c>
    </row>
    <row r="1317" spans="1:4">
      <c r="A1317" s="4">
        <v>678.56585565067473</v>
      </c>
      <c r="B1317" s="3">
        <v>0</v>
      </c>
      <c r="C1317" s="3">
        <f t="shared" si="40"/>
        <v>1.3136995053045812E-3</v>
      </c>
      <c r="D1317" s="3">
        <f t="shared" si="41"/>
        <v>1.3119759631308446E-3</v>
      </c>
    </row>
    <row r="1318" spans="1:4">
      <c r="A1318" s="4">
        <v>533.36705471640016</v>
      </c>
      <c r="B1318" s="3">
        <v>1</v>
      </c>
      <c r="C1318" s="3">
        <f t="shared" si="40"/>
        <v>0.20135191163466151</v>
      </c>
      <c r="D1318" s="3">
        <f t="shared" si="41"/>
        <v>0.16760443770442332</v>
      </c>
    </row>
    <row r="1319" spans="1:4">
      <c r="A1319" s="4">
        <v>504.22247674416985</v>
      </c>
      <c r="B1319" s="3">
        <v>0</v>
      </c>
      <c r="C1319" s="3">
        <f t="shared" si="40"/>
        <v>0.5528729807135353</v>
      </c>
      <c r="D1319" s="3">
        <f t="shared" si="41"/>
        <v>0.35603232690641168</v>
      </c>
    </row>
    <row r="1320" spans="1:4">
      <c r="A1320" s="4">
        <v>509.24445863917333</v>
      </c>
      <c r="B1320" s="3">
        <v>0</v>
      </c>
      <c r="C1320" s="3">
        <f t="shared" si="40"/>
        <v>0.46455485884170333</v>
      </c>
      <c r="D1320" s="3">
        <f t="shared" si="41"/>
        <v>0.31719867373839006</v>
      </c>
    </row>
    <row r="1321" spans="1:4">
      <c r="A1321" s="4">
        <v>519.33116411599269</v>
      </c>
      <c r="B1321" s="3">
        <v>0</v>
      </c>
      <c r="C1321" s="3">
        <f t="shared" si="40"/>
        <v>0.3275042660694153</v>
      </c>
      <c r="D1321" s="3">
        <f t="shared" si="41"/>
        <v>0.24670675224202263</v>
      </c>
    </row>
    <row r="1322" spans="1:4">
      <c r="A1322" s="4">
        <v>642.75429811294521</v>
      </c>
      <c r="B1322" s="3">
        <v>0</v>
      </c>
      <c r="C1322" s="3">
        <f t="shared" si="40"/>
        <v>4.5447885998508956E-3</v>
      </c>
      <c r="D1322" s="3">
        <f t="shared" si="41"/>
        <v>4.5242269448089898E-3</v>
      </c>
    </row>
    <row r="1323" spans="1:4">
      <c r="A1323" s="4">
        <v>507.68628140788752</v>
      </c>
      <c r="B1323" s="3">
        <v>1</v>
      </c>
      <c r="C1323" s="3">
        <f t="shared" si="40"/>
        <v>0.49033163191737938</v>
      </c>
      <c r="D1323" s="3">
        <f t="shared" si="41"/>
        <v>0.32900840418085031</v>
      </c>
    </row>
    <row r="1324" spans="1:4">
      <c r="A1324" s="4">
        <v>509.78107906518073</v>
      </c>
      <c r="B1324" s="3">
        <v>1</v>
      </c>
      <c r="C1324" s="3">
        <f t="shared" si="40"/>
        <v>0.45599498311383496</v>
      </c>
      <c r="D1324" s="3">
        <f t="shared" si="41"/>
        <v>0.31318444665147832</v>
      </c>
    </row>
    <row r="1325" spans="1:4">
      <c r="A1325" s="4">
        <v>506.88585756059439</v>
      </c>
      <c r="B1325" s="3">
        <v>0</v>
      </c>
      <c r="C1325" s="3">
        <f t="shared" si="40"/>
        <v>0.50412413566179992</v>
      </c>
      <c r="D1325" s="3">
        <f t="shared" si="41"/>
        <v>0.33516125678017272</v>
      </c>
    </row>
    <row r="1326" spans="1:4">
      <c r="A1326" s="4">
        <v>614.83561094492291</v>
      </c>
      <c r="B1326" s="3">
        <v>0</v>
      </c>
      <c r="C1326" s="3">
        <f t="shared" si="40"/>
        <v>1.1960017104171189E-2</v>
      </c>
      <c r="D1326" s="3">
        <f t="shared" si="41"/>
        <v>1.1818665660720491E-2</v>
      </c>
    </row>
    <row r="1327" spans="1:4">
      <c r="A1327" s="4">
        <v>535.41483592151997</v>
      </c>
      <c r="B1327" s="3">
        <v>0</v>
      </c>
      <c r="C1327" s="3">
        <f t="shared" si="40"/>
        <v>0.18755713010686489</v>
      </c>
      <c r="D1327" s="3">
        <f t="shared" si="41"/>
        <v>0.15793524820990057</v>
      </c>
    </row>
    <row r="1328" spans="1:4">
      <c r="A1328" s="4">
        <v>650.13227455422407</v>
      </c>
      <c r="B1328" s="3">
        <v>0</v>
      </c>
      <c r="C1328" s="3">
        <f t="shared" si="40"/>
        <v>3.5193630989416346E-3</v>
      </c>
      <c r="D1328" s="3">
        <f t="shared" si="41"/>
        <v>3.507020619984434E-3</v>
      </c>
    </row>
    <row r="1329" spans="1:4">
      <c r="A1329" s="4">
        <v>537.56994915180439</v>
      </c>
      <c r="B1329" s="3">
        <v>0</v>
      </c>
      <c r="C1329" s="3">
        <f t="shared" si="40"/>
        <v>0.1740587628859421</v>
      </c>
      <c r="D1329" s="3">
        <f t="shared" si="41"/>
        <v>0.14825387654199693</v>
      </c>
    </row>
    <row r="1330" spans="1:4">
      <c r="A1330" s="4">
        <v>579.17342711726155</v>
      </c>
      <c r="B1330" s="3">
        <v>0</v>
      </c>
      <c r="C1330" s="3">
        <f t="shared" si="40"/>
        <v>4.1162444001392788E-2</v>
      </c>
      <c r="D1330" s="3">
        <f t="shared" si="41"/>
        <v>3.9535083347030264E-2</v>
      </c>
    </row>
    <row r="1331" spans="1:4">
      <c r="A1331" s="4">
        <v>489.905484951885</v>
      </c>
      <c r="B1331" s="3">
        <v>0</v>
      </c>
      <c r="C1331" s="3">
        <f t="shared" si="40"/>
        <v>0.90806631365094004</v>
      </c>
      <c r="D1331" s="3">
        <f t="shared" si="41"/>
        <v>0.47590920040584128</v>
      </c>
    </row>
    <row r="1332" spans="1:4">
      <c r="A1332" s="4">
        <v>488.87263313496646</v>
      </c>
      <c r="B1332" s="3">
        <v>1</v>
      </c>
      <c r="C1332" s="3">
        <f t="shared" si="40"/>
        <v>0.94116015794440078</v>
      </c>
      <c r="D1332" s="3">
        <f t="shared" si="41"/>
        <v>0.48484415574500878</v>
      </c>
    </row>
    <row r="1333" spans="1:4">
      <c r="A1333" s="4">
        <v>496.45301941949742</v>
      </c>
      <c r="B1333" s="3">
        <v>1</v>
      </c>
      <c r="C1333" s="3">
        <f t="shared" si="40"/>
        <v>0.72371462896569938</v>
      </c>
      <c r="D1333" s="3">
        <f t="shared" si="41"/>
        <v>0.41985756621440196</v>
      </c>
    </row>
    <row r="1334" spans="1:4">
      <c r="A1334" s="4">
        <v>752.94011089669175</v>
      </c>
      <c r="B1334" s="3">
        <v>0</v>
      </c>
      <c r="C1334" s="3">
        <f t="shared" si="40"/>
        <v>9.9781941435839983E-5</v>
      </c>
      <c r="D1334" s="3">
        <f t="shared" si="41"/>
        <v>9.9771985993376644E-5</v>
      </c>
    </row>
    <row r="1335" spans="1:4">
      <c r="A1335" s="4">
        <v>471.69542511210295</v>
      </c>
      <c r="B1335" s="3">
        <v>1</v>
      </c>
      <c r="C1335" s="3">
        <f t="shared" si="40"/>
        <v>1.7068929191245745</v>
      </c>
      <c r="D1335" s="3">
        <f t="shared" si="41"/>
        <v>0.6305727526438667</v>
      </c>
    </row>
    <row r="1336" spans="1:4">
      <c r="A1336" s="4">
        <v>504.80559126858503</v>
      </c>
      <c r="B1336" s="3">
        <v>1</v>
      </c>
      <c r="C1336" s="3">
        <f t="shared" si="40"/>
        <v>0.54181199816682901</v>
      </c>
      <c r="D1336" s="3">
        <f t="shared" si="41"/>
        <v>0.3514124930996958</v>
      </c>
    </row>
    <row r="1337" spans="1:4">
      <c r="A1337" s="4">
        <v>562.95333182491959</v>
      </c>
      <c r="B1337" s="3">
        <v>0</v>
      </c>
      <c r="C1337" s="3">
        <f t="shared" si="40"/>
        <v>7.2216745655207276E-2</v>
      </c>
      <c r="D1337" s="3">
        <f t="shared" si="41"/>
        <v>6.7352749290515199E-2</v>
      </c>
    </row>
    <row r="1338" spans="1:4">
      <c r="A1338" s="4">
        <v>673.03031909018387</v>
      </c>
      <c r="B1338" s="3">
        <v>0</v>
      </c>
      <c r="C1338" s="3">
        <f t="shared" si="40"/>
        <v>1.5915275605246759E-3</v>
      </c>
      <c r="D1338" s="3">
        <f t="shared" si="41"/>
        <v>1.5889986254186861E-3</v>
      </c>
    </row>
    <row r="1339" spans="1:4">
      <c r="A1339" s="4">
        <v>478.03597405075692</v>
      </c>
      <c r="B1339" s="3">
        <v>0</v>
      </c>
      <c r="C1339" s="3">
        <f t="shared" si="40"/>
        <v>1.3701606974839193</v>
      </c>
      <c r="D1339" s="3">
        <f t="shared" si="41"/>
        <v>0.57808767942968364</v>
      </c>
    </row>
    <row r="1340" spans="1:4">
      <c r="A1340" s="4">
        <v>504.05101392234809</v>
      </c>
      <c r="B1340" s="3">
        <v>0</v>
      </c>
      <c r="C1340" s="3">
        <f t="shared" si="40"/>
        <v>0.55616818105281174</v>
      </c>
      <c r="D1340" s="3">
        <f t="shared" si="41"/>
        <v>0.35739593433695649</v>
      </c>
    </row>
    <row r="1341" spans="1:4">
      <c r="A1341" s="4">
        <v>476.70555146432076</v>
      </c>
      <c r="B1341" s="3">
        <v>1</v>
      </c>
      <c r="C1341" s="3">
        <f t="shared" si="40"/>
        <v>1.4348164959270502</v>
      </c>
      <c r="D1341" s="3">
        <f t="shared" si="41"/>
        <v>0.58929143051527888</v>
      </c>
    </row>
    <row r="1342" spans="1:4">
      <c r="A1342" s="4">
        <v>418.04588643760673</v>
      </c>
      <c r="B1342" s="3">
        <v>1</v>
      </c>
      <c r="C1342" s="3">
        <f t="shared" si="40"/>
        <v>10.957520617803439</v>
      </c>
      <c r="D1342" s="3">
        <f t="shared" si="41"/>
        <v>0.91637062297755023</v>
      </c>
    </row>
    <row r="1343" spans="1:4">
      <c r="A1343" s="4">
        <v>453.10668826924058</v>
      </c>
      <c r="B1343" s="3">
        <v>1</v>
      </c>
      <c r="C1343" s="3">
        <f t="shared" si="40"/>
        <v>3.2508328922139382</v>
      </c>
      <c r="D1343" s="3">
        <f t="shared" si="41"/>
        <v>0.7647519849976564</v>
      </c>
    </row>
    <row r="1344" spans="1:4">
      <c r="A1344" s="4">
        <v>488.71019785188628</v>
      </c>
      <c r="B1344" s="3">
        <v>1</v>
      </c>
      <c r="C1344" s="3">
        <f t="shared" si="40"/>
        <v>0.94647343411169538</v>
      </c>
      <c r="D1344" s="3">
        <f t="shared" si="41"/>
        <v>0.48625037338032501</v>
      </c>
    </row>
    <row r="1345" spans="1:4">
      <c r="A1345" s="4">
        <v>513.54060051934482</v>
      </c>
      <c r="B1345" s="3">
        <v>0</v>
      </c>
      <c r="C1345" s="3">
        <f t="shared" si="40"/>
        <v>0.40028897456947704</v>
      </c>
      <c r="D1345" s="3">
        <f t="shared" si="41"/>
        <v>0.28586169129307543</v>
      </c>
    </row>
    <row r="1346" spans="1:4">
      <c r="A1346" s="4">
        <v>493.79397235645797</v>
      </c>
      <c r="B1346" s="3">
        <v>0</v>
      </c>
      <c r="C1346" s="3">
        <f t="shared" si="40"/>
        <v>0.79357869098565947</v>
      </c>
      <c r="D1346" s="3">
        <f t="shared" si="41"/>
        <v>0.4424554634675934</v>
      </c>
    </row>
    <row r="1347" spans="1:4">
      <c r="A1347" s="4">
        <v>539.75041534460343</v>
      </c>
      <c r="B1347" s="3">
        <v>0</v>
      </c>
      <c r="C1347" s="3">
        <f t="shared" ref="C1347:C1410" si="42">1/EXP((A1347-$I$12)/$I$11)</f>
        <v>0.16138999422160105</v>
      </c>
      <c r="D1347" s="3">
        <f t="shared" ref="D1347:D1410" si="43">C1347/(1+C1347)</f>
        <v>0.13896279029833516</v>
      </c>
    </row>
    <row r="1348" spans="1:4">
      <c r="A1348" s="4">
        <v>586.02543858831712</v>
      </c>
      <c r="B1348" s="3">
        <v>0</v>
      </c>
      <c r="C1348" s="3">
        <f t="shared" si="42"/>
        <v>3.2461464094933494E-2</v>
      </c>
      <c r="D1348" s="3">
        <f t="shared" si="43"/>
        <v>3.144084813217659E-2</v>
      </c>
    </row>
    <row r="1349" spans="1:4">
      <c r="A1349" s="4">
        <v>531.68543334384344</v>
      </c>
      <c r="B1349" s="3">
        <v>1</v>
      </c>
      <c r="C1349" s="3">
        <f t="shared" si="42"/>
        <v>0.21343551231562338</v>
      </c>
      <c r="D1349" s="3">
        <f t="shared" si="43"/>
        <v>0.17589357666673205</v>
      </c>
    </row>
    <row r="1350" spans="1:4">
      <c r="A1350" s="4">
        <v>623.02270170341683</v>
      </c>
      <c r="B1350" s="3">
        <v>0</v>
      </c>
      <c r="C1350" s="3">
        <f t="shared" si="42"/>
        <v>9.0054165466812632E-3</v>
      </c>
      <c r="D1350" s="3">
        <f t="shared" si="43"/>
        <v>8.925042818404564E-3</v>
      </c>
    </row>
    <row r="1351" spans="1:4">
      <c r="A1351" s="4">
        <v>566.51354280567887</v>
      </c>
      <c r="B1351" s="3">
        <v>0</v>
      </c>
      <c r="C1351" s="3">
        <f t="shared" si="42"/>
        <v>6.3833902930962708E-2</v>
      </c>
      <c r="D1351" s="3">
        <f t="shared" si="43"/>
        <v>6.0003636615729473E-2</v>
      </c>
    </row>
    <row r="1352" spans="1:4">
      <c r="A1352" s="4">
        <v>501.34976483450072</v>
      </c>
      <c r="B1352" s="3">
        <v>0</v>
      </c>
      <c r="C1352" s="3">
        <f t="shared" si="42"/>
        <v>0.61075072175009193</v>
      </c>
      <c r="D1352" s="3">
        <f t="shared" si="43"/>
        <v>0.37917147172624388</v>
      </c>
    </row>
    <row r="1353" spans="1:4">
      <c r="A1353" s="4">
        <v>367.32410233506857</v>
      </c>
      <c r="B1353" s="3">
        <v>1</v>
      </c>
      <c r="C1353" s="3">
        <f t="shared" si="42"/>
        <v>63.555218906695849</v>
      </c>
      <c r="D1353" s="3">
        <f t="shared" si="43"/>
        <v>0.98450938565563029</v>
      </c>
    </row>
    <row r="1354" spans="1:4">
      <c r="A1354" s="4">
        <v>524.60073831295199</v>
      </c>
      <c r="B1354" s="3">
        <v>1</v>
      </c>
      <c r="C1354" s="3">
        <f t="shared" si="42"/>
        <v>0.2728361839504122</v>
      </c>
      <c r="D1354" s="3">
        <f t="shared" si="43"/>
        <v>0.21435294454281598</v>
      </c>
    </row>
    <row r="1355" spans="1:4">
      <c r="A1355" s="4">
        <v>437.91911357866769</v>
      </c>
      <c r="B1355" s="3">
        <v>1</v>
      </c>
      <c r="C1355" s="3">
        <f t="shared" si="42"/>
        <v>5.502884816670945</v>
      </c>
      <c r="D1355" s="3">
        <f t="shared" si="43"/>
        <v>0.84622209554805938</v>
      </c>
    </row>
    <row r="1356" spans="1:4">
      <c r="A1356" s="4">
        <v>529.14525383096498</v>
      </c>
      <c r="B1356" s="3">
        <v>0</v>
      </c>
      <c r="C1356" s="3">
        <f t="shared" si="42"/>
        <v>0.23307741471358134</v>
      </c>
      <c r="D1356" s="3">
        <f t="shared" si="43"/>
        <v>0.18902090974370853</v>
      </c>
    </row>
    <row r="1357" spans="1:4">
      <c r="A1357" s="4">
        <v>521.59772193291008</v>
      </c>
      <c r="B1357" s="3">
        <v>0</v>
      </c>
      <c r="C1357" s="3">
        <f t="shared" si="42"/>
        <v>0.3027623496377515</v>
      </c>
      <c r="D1357" s="3">
        <f t="shared" si="43"/>
        <v>0.23240029136698503</v>
      </c>
    </row>
    <row r="1358" spans="1:4">
      <c r="A1358" s="4">
        <v>475.37224988795822</v>
      </c>
      <c r="B1358" s="3">
        <v>0</v>
      </c>
      <c r="C1358" s="3">
        <f t="shared" si="42"/>
        <v>1.5026732296482772</v>
      </c>
      <c r="D1358" s="3">
        <f t="shared" si="43"/>
        <v>0.60042725987821477</v>
      </c>
    </row>
    <row r="1359" spans="1:4">
      <c r="A1359" s="4">
        <v>449.8037952859554</v>
      </c>
      <c r="B1359" s="3">
        <v>0</v>
      </c>
      <c r="C1359" s="3">
        <f t="shared" si="42"/>
        <v>3.6450890139130809</v>
      </c>
      <c r="D1359" s="3">
        <f t="shared" si="43"/>
        <v>0.78471887255448147</v>
      </c>
    </row>
    <row r="1360" spans="1:4">
      <c r="A1360" s="4">
        <v>699.92357908398924</v>
      </c>
      <c r="B1360" s="3">
        <v>0</v>
      </c>
      <c r="C1360" s="3">
        <f t="shared" si="42"/>
        <v>6.2665753601432632E-4</v>
      </c>
      <c r="D1360" s="3">
        <f t="shared" si="43"/>
        <v>6.2626508228097227E-4</v>
      </c>
    </row>
    <row r="1361" spans="1:4">
      <c r="A1361" s="4">
        <v>506.73799175239179</v>
      </c>
      <c r="B1361" s="3">
        <v>0</v>
      </c>
      <c r="C1361" s="3">
        <f t="shared" si="42"/>
        <v>0.50671422052300452</v>
      </c>
      <c r="D1361" s="3">
        <f t="shared" si="43"/>
        <v>0.33630413360478933</v>
      </c>
    </row>
    <row r="1362" spans="1:4">
      <c r="A1362" s="4">
        <v>579.81416466287681</v>
      </c>
      <c r="B1362" s="3">
        <v>0</v>
      </c>
      <c r="C1362" s="3">
        <f t="shared" si="42"/>
        <v>4.0258453880665415E-2</v>
      </c>
      <c r="D1362" s="3">
        <f t="shared" si="43"/>
        <v>3.8700434233898295E-2</v>
      </c>
    </row>
    <row r="1363" spans="1:4">
      <c r="A1363" s="4">
        <v>493.16634038490008</v>
      </c>
      <c r="B1363" s="3">
        <v>1</v>
      </c>
      <c r="C1363" s="3">
        <f t="shared" si="42"/>
        <v>0.81102977802876763</v>
      </c>
      <c r="D1363" s="3">
        <f t="shared" si="43"/>
        <v>0.44782796388447055</v>
      </c>
    </row>
    <row r="1364" spans="1:4">
      <c r="A1364" s="4">
        <v>500.88243975021004</v>
      </c>
      <c r="B1364" s="3">
        <v>0</v>
      </c>
      <c r="C1364" s="3">
        <f t="shared" si="42"/>
        <v>0.62072313496943277</v>
      </c>
      <c r="D1364" s="3">
        <f t="shared" si="43"/>
        <v>0.38299146941043677</v>
      </c>
    </row>
    <row r="1365" spans="1:4">
      <c r="A1365" s="4">
        <v>522.24281585237554</v>
      </c>
      <c r="B1365" s="3">
        <v>0</v>
      </c>
      <c r="C1365" s="3">
        <f t="shared" si="42"/>
        <v>0.29606852223313357</v>
      </c>
      <c r="D1365" s="3">
        <f t="shared" si="43"/>
        <v>0.22843585593993579</v>
      </c>
    </row>
    <row r="1366" spans="1:4">
      <c r="A1366" s="4">
        <v>498.32722403632039</v>
      </c>
      <c r="B1366" s="3">
        <v>0</v>
      </c>
      <c r="C1366" s="3">
        <f t="shared" si="42"/>
        <v>0.67819996189114728</v>
      </c>
      <c r="D1366" s="3">
        <f t="shared" si="43"/>
        <v>0.40412345208665734</v>
      </c>
    </row>
    <row r="1367" spans="1:4">
      <c r="A1367" s="4">
        <v>458.43692494263291</v>
      </c>
      <c r="B1367" s="3">
        <v>1</v>
      </c>
      <c r="C1367" s="3">
        <f t="shared" si="42"/>
        <v>2.7025055169191887</v>
      </c>
      <c r="D1367" s="3">
        <f t="shared" si="43"/>
        <v>0.72991262391633427</v>
      </c>
    </row>
    <row r="1368" spans="1:4">
      <c r="A1368" s="4">
        <v>502.27844101906413</v>
      </c>
      <c r="B1368" s="3">
        <v>1</v>
      </c>
      <c r="C1368" s="3">
        <f t="shared" si="42"/>
        <v>0.59140639928631633</v>
      </c>
      <c r="D1368" s="3">
        <f t="shared" si="43"/>
        <v>0.37162499758172335</v>
      </c>
    </row>
    <row r="1369" spans="1:4">
      <c r="A1369" s="4">
        <v>528.94788368828063</v>
      </c>
      <c r="B1369" s="3">
        <v>0</v>
      </c>
      <c r="C1369" s="3">
        <f t="shared" si="42"/>
        <v>0.23467720596597857</v>
      </c>
      <c r="D1369" s="3">
        <f t="shared" si="43"/>
        <v>0.19007170848543639</v>
      </c>
    </row>
    <row r="1370" spans="1:4">
      <c r="A1370" s="4">
        <v>490.59463223369772</v>
      </c>
      <c r="B1370" s="3">
        <v>0</v>
      </c>
      <c r="C1370" s="3">
        <f t="shared" si="42"/>
        <v>0.88663498726495715</v>
      </c>
      <c r="D1370" s="3">
        <f t="shared" si="43"/>
        <v>0.46995576423095292</v>
      </c>
    </row>
    <row r="1371" spans="1:4">
      <c r="A1371" s="4">
        <v>538.9445292644823</v>
      </c>
      <c r="B1371" s="3">
        <v>0</v>
      </c>
      <c r="C1371" s="3">
        <f t="shared" si="42"/>
        <v>0.16596113649689925</v>
      </c>
      <c r="D1371" s="3">
        <f t="shared" si="43"/>
        <v>0.14233848050504092</v>
      </c>
    </row>
    <row r="1372" spans="1:4">
      <c r="A1372" s="4">
        <v>496.98158966760013</v>
      </c>
      <c r="B1372" s="3">
        <v>0</v>
      </c>
      <c r="C1372" s="3">
        <f t="shared" si="42"/>
        <v>0.71057770410271526</v>
      </c>
      <c r="D1372" s="3">
        <f t="shared" si="43"/>
        <v>0.41540217810534907</v>
      </c>
    </row>
    <row r="1373" spans="1:4">
      <c r="A1373" s="4">
        <v>481.97901824303221</v>
      </c>
      <c r="B1373" s="3">
        <v>1</v>
      </c>
      <c r="C1373" s="3">
        <f t="shared" si="42"/>
        <v>1.1951509939363083</v>
      </c>
      <c r="D1373" s="3">
        <f t="shared" si="43"/>
        <v>0.54445047162481675</v>
      </c>
    </row>
    <row r="1374" spans="1:4">
      <c r="A1374" s="4">
        <v>522.48259235450178</v>
      </c>
      <c r="B1374" s="3">
        <v>0</v>
      </c>
      <c r="C1374" s="3">
        <f t="shared" si="42"/>
        <v>0.29361838125753215</v>
      </c>
      <c r="D1374" s="3">
        <f t="shared" si="43"/>
        <v>0.22697449689305157</v>
      </c>
    </row>
    <row r="1375" spans="1:4">
      <c r="A1375" s="4">
        <v>645.09057896996683</v>
      </c>
      <c r="B1375" s="3">
        <v>0</v>
      </c>
      <c r="C1375" s="3">
        <f t="shared" si="42"/>
        <v>4.1913039443050807E-3</v>
      </c>
      <c r="D1375" s="3">
        <f t="shared" si="43"/>
        <v>4.1738102369959784E-3</v>
      </c>
    </row>
    <row r="1376" spans="1:4">
      <c r="A1376" s="4">
        <v>499.58851256410969</v>
      </c>
      <c r="B1376" s="3">
        <v>0</v>
      </c>
      <c r="C1376" s="3">
        <f t="shared" si="42"/>
        <v>0.64919247485118881</v>
      </c>
      <c r="D1376" s="3">
        <f t="shared" si="43"/>
        <v>0.39364263707895419</v>
      </c>
    </row>
    <row r="1377" spans="1:4">
      <c r="A1377" s="4">
        <v>544.05198626639526</v>
      </c>
      <c r="B1377" s="3">
        <v>0</v>
      </c>
      <c r="C1377" s="3">
        <f t="shared" si="42"/>
        <v>0.13903735978140591</v>
      </c>
      <c r="D1377" s="3">
        <f t="shared" si="43"/>
        <v>0.12206567114540365</v>
      </c>
    </row>
    <row r="1378" spans="1:4">
      <c r="A1378" s="4">
        <v>514.40254039232286</v>
      </c>
      <c r="B1378" s="3">
        <v>1</v>
      </c>
      <c r="C1378" s="3">
        <f t="shared" si="42"/>
        <v>0.38850815596480759</v>
      </c>
      <c r="D1378" s="3">
        <f t="shared" si="43"/>
        <v>0.27980257393220132</v>
      </c>
    </row>
    <row r="1379" spans="1:4">
      <c r="A1379" s="4">
        <v>522.49057573706807</v>
      </c>
      <c r="B1379" s="3">
        <v>1</v>
      </c>
      <c r="C1379" s="3">
        <f t="shared" si="42"/>
        <v>0.2935371532936264</v>
      </c>
      <c r="D1379" s="3">
        <f t="shared" si="43"/>
        <v>0.22692595457827947</v>
      </c>
    </row>
    <row r="1380" spans="1:4">
      <c r="A1380" s="4">
        <v>502.95477144226368</v>
      </c>
      <c r="B1380" s="3">
        <v>0</v>
      </c>
      <c r="C1380" s="3">
        <f t="shared" si="42"/>
        <v>0.57770514088637637</v>
      </c>
      <c r="D1380" s="3">
        <f t="shared" si="43"/>
        <v>0.36616800307934205</v>
      </c>
    </row>
    <row r="1381" spans="1:4">
      <c r="A1381" s="4">
        <v>559.86073562399508</v>
      </c>
      <c r="B1381" s="3">
        <v>0</v>
      </c>
      <c r="C1381" s="3">
        <f t="shared" si="42"/>
        <v>8.038705615707134E-2</v>
      </c>
      <c r="D1381" s="3">
        <f t="shared" si="43"/>
        <v>7.4405793459806427E-2</v>
      </c>
    </row>
    <row r="1382" spans="1:4">
      <c r="A1382" s="4">
        <v>509.8962010711943</v>
      </c>
      <c r="B1382" s="3">
        <v>0</v>
      </c>
      <c r="C1382" s="3">
        <f t="shared" si="42"/>
        <v>0.45417926767147571</v>
      </c>
      <c r="D1382" s="3">
        <f t="shared" si="43"/>
        <v>0.3123268759007522</v>
      </c>
    </row>
    <row r="1383" spans="1:4">
      <c r="A1383" s="4">
        <v>496.17594935247723</v>
      </c>
      <c r="B1383" s="3">
        <v>1</v>
      </c>
      <c r="C1383" s="3">
        <f t="shared" si="42"/>
        <v>0.73069758415560593</v>
      </c>
      <c r="D1383" s="3">
        <f t="shared" si="43"/>
        <v>0.42219830364650779</v>
      </c>
    </row>
    <row r="1384" spans="1:4">
      <c r="A1384" s="4">
        <v>507.9267995927587</v>
      </c>
      <c r="B1384" s="3">
        <v>0</v>
      </c>
      <c r="C1384" s="3">
        <f t="shared" si="42"/>
        <v>0.48626135017599942</v>
      </c>
      <c r="D1384" s="3">
        <f t="shared" si="43"/>
        <v>0.32717082370366257</v>
      </c>
    </row>
    <row r="1385" spans="1:4">
      <c r="A1385" s="4">
        <v>444.64740992960481</v>
      </c>
      <c r="B1385" s="3">
        <v>1</v>
      </c>
      <c r="C1385" s="3">
        <f t="shared" si="42"/>
        <v>4.3583235850075299</v>
      </c>
      <c r="D1385" s="3">
        <f t="shared" si="43"/>
        <v>0.81337446607405761</v>
      </c>
    </row>
    <row r="1386" spans="1:4">
      <c r="A1386" s="4">
        <v>540.97962522698072</v>
      </c>
      <c r="B1386" s="3">
        <v>0</v>
      </c>
      <c r="C1386" s="3">
        <f t="shared" si="42"/>
        <v>0.15465898432769684</v>
      </c>
      <c r="D1386" s="3">
        <f t="shared" si="43"/>
        <v>0.13394342955530497</v>
      </c>
    </row>
    <row r="1387" spans="1:4">
      <c r="A1387" s="4">
        <v>526.44083408573283</v>
      </c>
      <c r="B1387" s="3">
        <v>0</v>
      </c>
      <c r="C1387" s="3">
        <f t="shared" si="42"/>
        <v>0.25597984129683166</v>
      </c>
      <c r="D1387" s="3">
        <f t="shared" si="43"/>
        <v>0.20380887724481775</v>
      </c>
    </row>
    <row r="1388" spans="1:4">
      <c r="A1388" s="4">
        <v>574.40305991629634</v>
      </c>
      <c r="B1388" s="3">
        <v>0</v>
      </c>
      <c r="C1388" s="3">
        <f t="shared" si="42"/>
        <v>4.8562645101333131E-2</v>
      </c>
      <c r="D1388" s="3">
        <f t="shared" si="43"/>
        <v>4.6313537229470951E-2</v>
      </c>
    </row>
    <row r="1389" spans="1:4">
      <c r="A1389" s="4">
        <v>468.34378289598448</v>
      </c>
      <c r="B1389" s="3">
        <v>1</v>
      </c>
      <c r="C1389" s="3">
        <f t="shared" si="42"/>
        <v>1.9171386327720183</v>
      </c>
      <c r="D1389" s="3">
        <f t="shared" si="43"/>
        <v>0.65719832826397162</v>
      </c>
    </row>
    <row r="1390" spans="1:4">
      <c r="A1390" s="4">
        <v>518.573270222622</v>
      </c>
      <c r="B1390" s="3">
        <v>0</v>
      </c>
      <c r="C1390" s="3">
        <f t="shared" si="42"/>
        <v>0.3362206638063181</v>
      </c>
      <c r="D1390" s="3">
        <f t="shared" si="43"/>
        <v>0.25162061395501101</v>
      </c>
    </row>
    <row r="1391" spans="1:4">
      <c r="A1391" s="4">
        <v>514.13662730368969</v>
      </c>
      <c r="B1391" s="3">
        <v>1</v>
      </c>
      <c r="C1391" s="3">
        <f t="shared" si="42"/>
        <v>0.39210513620896992</v>
      </c>
      <c r="D1391" s="3">
        <f t="shared" si="43"/>
        <v>0.28166345056147452</v>
      </c>
    </row>
    <row r="1392" spans="1:4">
      <c r="A1392" s="4">
        <v>509.67638025210346</v>
      </c>
      <c r="B1392" s="3">
        <v>0</v>
      </c>
      <c r="C1392" s="3">
        <f t="shared" si="42"/>
        <v>0.45765260496693677</v>
      </c>
      <c r="D1392" s="3">
        <f t="shared" si="43"/>
        <v>0.31396548355039472</v>
      </c>
    </row>
    <row r="1393" spans="1:4">
      <c r="A1393" s="4">
        <v>517.72819210580587</v>
      </c>
      <c r="B1393" s="3">
        <v>1</v>
      </c>
      <c r="C1393" s="3">
        <f t="shared" si="42"/>
        <v>0.34621357645882633</v>
      </c>
      <c r="D1393" s="3">
        <f t="shared" si="43"/>
        <v>0.25717581705685255</v>
      </c>
    </row>
    <row r="1394" spans="1:4">
      <c r="A1394" s="4">
        <v>469.91013879855745</v>
      </c>
      <c r="B1394" s="3">
        <v>1</v>
      </c>
      <c r="C1394" s="3">
        <f t="shared" si="42"/>
        <v>1.8158397268284774</v>
      </c>
      <c r="D1394" s="3">
        <f t="shared" si="43"/>
        <v>0.64486615112632317</v>
      </c>
    </row>
    <row r="1395" spans="1:4">
      <c r="A1395" s="4">
        <v>496.12262779711892</v>
      </c>
      <c r="B1395" s="3">
        <v>0</v>
      </c>
      <c r="C1395" s="3">
        <f t="shared" si="42"/>
        <v>0.73204915026221973</v>
      </c>
      <c r="D1395" s="3">
        <f t="shared" si="43"/>
        <v>0.42264917837429311</v>
      </c>
    </row>
    <row r="1396" spans="1:4">
      <c r="A1396" s="4">
        <v>477.12465556980681</v>
      </c>
      <c r="B1396" s="3">
        <v>1</v>
      </c>
      <c r="C1396" s="3">
        <f t="shared" si="42"/>
        <v>1.4141263531957933</v>
      </c>
      <c r="D1396" s="3">
        <f t="shared" si="43"/>
        <v>0.58577147435708532</v>
      </c>
    </row>
    <row r="1397" spans="1:4">
      <c r="A1397" s="4">
        <v>515.71141118169521</v>
      </c>
      <c r="B1397" s="3">
        <v>0</v>
      </c>
      <c r="C1397" s="3">
        <f t="shared" si="42"/>
        <v>0.37127838985877348</v>
      </c>
      <c r="D1397" s="3">
        <f t="shared" si="43"/>
        <v>0.27075347544637601</v>
      </c>
    </row>
    <row r="1398" spans="1:4">
      <c r="A1398" s="4">
        <v>541.06732100928969</v>
      </c>
      <c r="B1398" s="3">
        <v>0</v>
      </c>
      <c r="C1398" s="3">
        <f t="shared" si="42"/>
        <v>0.15418964222310255</v>
      </c>
      <c r="D1398" s="3">
        <f t="shared" si="43"/>
        <v>0.13359125448926701</v>
      </c>
    </row>
    <row r="1399" spans="1:4">
      <c r="A1399" s="4">
        <v>539.23129653708384</v>
      </c>
      <c r="B1399" s="3">
        <v>0</v>
      </c>
      <c r="C1399" s="3">
        <f t="shared" si="42"/>
        <v>0.16431988513278961</v>
      </c>
      <c r="D1399" s="3">
        <f t="shared" si="43"/>
        <v>0.14112950163523924</v>
      </c>
    </row>
    <row r="1400" spans="1:4">
      <c r="A1400" s="4">
        <v>622.25097006241958</v>
      </c>
      <c r="B1400" s="3">
        <v>0</v>
      </c>
      <c r="C1400" s="3">
        <f t="shared" si="42"/>
        <v>9.249527002753978E-3</v>
      </c>
      <c r="D1400" s="3">
        <f t="shared" si="43"/>
        <v>9.1647573323348601E-3</v>
      </c>
    </row>
    <row r="1401" spans="1:4">
      <c r="A1401" s="4">
        <v>348.02427461094362</v>
      </c>
      <c r="B1401" s="3">
        <v>0</v>
      </c>
      <c r="C1401" s="3">
        <f t="shared" si="42"/>
        <v>124.0630836954511</v>
      </c>
      <c r="D1401" s="3">
        <f t="shared" si="43"/>
        <v>0.99200403532000569</v>
      </c>
    </row>
    <row r="1402" spans="1:4">
      <c r="A1402" s="4">
        <v>641.6407207240527</v>
      </c>
      <c r="B1402" s="3">
        <v>0</v>
      </c>
      <c r="C1402" s="3">
        <f t="shared" si="42"/>
        <v>4.7236172151487732E-3</v>
      </c>
      <c r="D1402" s="3">
        <f t="shared" si="43"/>
        <v>4.7014095560344235E-3</v>
      </c>
    </row>
    <row r="1403" spans="1:4">
      <c r="A1403" s="4">
        <v>481.7588736276557</v>
      </c>
      <c r="B1403" s="3">
        <v>0</v>
      </c>
      <c r="C1403" s="3">
        <f t="shared" si="42"/>
        <v>1.2043044292413196</v>
      </c>
      <c r="D1403" s="3">
        <f t="shared" si="43"/>
        <v>0.54634215368147621</v>
      </c>
    </row>
    <row r="1404" spans="1:4">
      <c r="A1404" s="4">
        <v>512.30717844100423</v>
      </c>
      <c r="B1404" s="3">
        <v>0</v>
      </c>
      <c r="C1404" s="3">
        <f t="shared" si="42"/>
        <v>0.41777118339747388</v>
      </c>
      <c r="D1404" s="3">
        <f t="shared" si="43"/>
        <v>0.29466756574664504</v>
      </c>
    </row>
    <row r="1405" spans="1:4">
      <c r="A1405" s="4">
        <v>510.12330477017844</v>
      </c>
      <c r="B1405" s="3">
        <v>0</v>
      </c>
      <c r="C1405" s="3">
        <f t="shared" si="42"/>
        <v>0.45061853823911141</v>
      </c>
      <c r="D1405" s="3">
        <f t="shared" si="43"/>
        <v>0.31063889393424676</v>
      </c>
    </row>
    <row r="1406" spans="1:4">
      <c r="A1406" s="4">
        <v>455.17653705195306</v>
      </c>
      <c r="B1406" s="3">
        <v>1</v>
      </c>
      <c r="C1406" s="3">
        <f t="shared" si="42"/>
        <v>3.0258006847736478</v>
      </c>
      <c r="D1406" s="3">
        <f t="shared" si="43"/>
        <v>0.75160220828065527</v>
      </c>
    </row>
    <row r="1407" spans="1:4">
      <c r="A1407" s="4">
        <v>482.45241021857527</v>
      </c>
      <c r="B1407" s="3">
        <v>0</v>
      </c>
      <c r="C1407" s="3">
        <f t="shared" si="42"/>
        <v>1.1757027060070186</v>
      </c>
      <c r="D1407" s="3">
        <f t="shared" si="43"/>
        <v>0.54037838109083369</v>
      </c>
    </row>
    <row r="1408" spans="1:4">
      <c r="A1408" s="4">
        <v>548.76442563367118</v>
      </c>
      <c r="B1408" s="3">
        <v>0</v>
      </c>
      <c r="C1408" s="3">
        <f t="shared" si="42"/>
        <v>0.11808703878398338</v>
      </c>
      <c r="D1408" s="3">
        <f t="shared" si="43"/>
        <v>0.10561524701369696</v>
      </c>
    </row>
    <row r="1409" spans="1:4">
      <c r="A1409" s="4">
        <v>506.73642329580434</v>
      </c>
      <c r="B1409" s="3">
        <v>0</v>
      </c>
      <c r="C1409" s="3">
        <f t="shared" si="42"/>
        <v>0.50674176552856653</v>
      </c>
      <c r="D1409" s="3">
        <f t="shared" si="43"/>
        <v>0.33631626674316084</v>
      </c>
    </row>
    <row r="1410" spans="1:4">
      <c r="A1410" s="4">
        <v>539.07337975176188</v>
      </c>
      <c r="B1410" s="3">
        <v>0</v>
      </c>
      <c r="C1410" s="3">
        <f t="shared" si="42"/>
        <v>0.16522166984158695</v>
      </c>
      <c r="D1410" s="3">
        <f t="shared" si="43"/>
        <v>0.14179419600396637</v>
      </c>
    </row>
    <row r="1411" spans="1:4">
      <c r="A1411" s="4">
        <v>516.48258878993704</v>
      </c>
      <c r="B1411" s="3">
        <v>0</v>
      </c>
      <c r="C1411" s="3">
        <f t="shared" ref="C1411:C1474" si="44">1/EXP((A1411-$I$12)/$I$11)</f>
        <v>0.36148667439807103</v>
      </c>
      <c r="D1411" s="3">
        <f t="shared" ref="D1411:D1474" si="45">C1411/(1+C1411)</f>
        <v>0.26550878623757995</v>
      </c>
    </row>
    <row r="1412" spans="1:4">
      <c r="A1412" s="4">
        <v>506.84931208140267</v>
      </c>
      <c r="B1412" s="3">
        <v>1</v>
      </c>
      <c r="C1412" s="3">
        <f t="shared" si="44"/>
        <v>0.50476304859254828</v>
      </c>
      <c r="D1412" s="3">
        <f t="shared" si="45"/>
        <v>0.33544354313103902</v>
      </c>
    </row>
    <row r="1413" spans="1:4">
      <c r="A1413" s="4">
        <v>510.50774388379847</v>
      </c>
      <c r="B1413" s="3">
        <v>0</v>
      </c>
      <c r="C1413" s="3">
        <f t="shared" si="44"/>
        <v>0.44465447682677767</v>
      </c>
      <c r="D1413" s="3">
        <f t="shared" si="45"/>
        <v>0.30779295946493251</v>
      </c>
    </row>
    <row r="1414" spans="1:4">
      <c r="A1414" s="4">
        <v>540.88510564819694</v>
      </c>
      <c r="B1414" s="3">
        <v>0</v>
      </c>
      <c r="C1414" s="3">
        <f t="shared" si="44"/>
        <v>0.15516644678906805</v>
      </c>
      <c r="D1414" s="3">
        <f t="shared" si="45"/>
        <v>0.13432388658826863</v>
      </c>
    </row>
    <row r="1415" spans="1:4">
      <c r="A1415" s="4">
        <v>512.35801515423623</v>
      </c>
      <c r="B1415" s="3">
        <v>1</v>
      </c>
      <c r="C1415" s="3">
        <f t="shared" si="44"/>
        <v>0.41703577449708884</v>
      </c>
      <c r="D1415" s="3">
        <f t="shared" si="45"/>
        <v>0.29430151447312353</v>
      </c>
    </row>
    <row r="1416" spans="1:4">
      <c r="A1416" s="4">
        <v>597.78539765912626</v>
      </c>
      <c r="B1416" s="3">
        <v>0</v>
      </c>
      <c r="C1416" s="3">
        <f t="shared" si="44"/>
        <v>2.1595490980285237E-2</v>
      </c>
      <c r="D1416" s="3">
        <f t="shared" si="45"/>
        <v>2.113898423686561E-2</v>
      </c>
    </row>
    <row r="1417" spans="1:4">
      <c r="A1417" s="4">
        <v>435.27992738440867</v>
      </c>
      <c r="B1417" s="3">
        <v>1</v>
      </c>
      <c r="C1417" s="3">
        <f t="shared" si="44"/>
        <v>6.0299558580837704</v>
      </c>
      <c r="D1417" s="3">
        <f t="shared" si="45"/>
        <v>0.85775159614265617</v>
      </c>
    </row>
    <row r="1418" spans="1:4">
      <c r="A1418" s="4">
        <v>516.32775986664001</v>
      </c>
      <c r="B1418" s="3">
        <v>0</v>
      </c>
      <c r="C1418" s="3">
        <f t="shared" si="44"/>
        <v>0.36343161156778747</v>
      </c>
      <c r="D1418" s="3">
        <f t="shared" si="45"/>
        <v>0.26655653901839893</v>
      </c>
    </row>
    <row r="1419" spans="1:4">
      <c r="A1419" s="4">
        <v>647.51045050723792</v>
      </c>
      <c r="B1419" s="3">
        <v>0</v>
      </c>
      <c r="C1419" s="3">
        <f t="shared" si="44"/>
        <v>3.8541308946634782E-3</v>
      </c>
      <c r="D1419" s="3">
        <f t="shared" si="45"/>
        <v>3.8393336004191826E-3</v>
      </c>
    </row>
    <row r="1420" spans="1:4">
      <c r="A1420" s="4">
        <v>549.02380039525485</v>
      </c>
      <c r="B1420" s="3">
        <v>0</v>
      </c>
      <c r="C1420" s="3">
        <f t="shared" si="44"/>
        <v>0.1170302823880922</v>
      </c>
      <c r="D1420" s="3">
        <f t="shared" si="45"/>
        <v>0.10476912240722236</v>
      </c>
    </row>
    <row r="1421" spans="1:4">
      <c r="A1421" s="4">
        <v>607.0359140430985</v>
      </c>
      <c r="B1421" s="3">
        <v>0</v>
      </c>
      <c r="C1421" s="3">
        <f t="shared" si="44"/>
        <v>1.5672162892949638E-2</v>
      </c>
      <c r="D1421" s="3">
        <f t="shared" si="45"/>
        <v>1.5430336151293593E-2</v>
      </c>
    </row>
    <row r="1422" spans="1:4">
      <c r="A1422" s="4">
        <v>487.60130343098137</v>
      </c>
      <c r="B1422" s="3">
        <v>1</v>
      </c>
      <c r="C1422" s="3">
        <f t="shared" si="44"/>
        <v>0.98355568439216701</v>
      </c>
      <c r="D1422" s="3">
        <f t="shared" si="45"/>
        <v>0.49585483892959831</v>
      </c>
    </row>
    <row r="1423" spans="1:4">
      <c r="A1423" s="4">
        <v>456.20900635548753</v>
      </c>
      <c r="B1423" s="3">
        <v>1</v>
      </c>
      <c r="C1423" s="3">
        <f t="shared" si="44"/>
        <v>2.9194437054613278</v>
      </c>
      <c r="D1423" s="3">
        <f t="shared" si="45"/>
        <v>0.74486175203725813</v>
      </c>
    </row>
    <row r="1424" spans="1:4">
      <c r="A1424" s="4">
        <v>486.43305832947988</v>
      </c>
      <c r="B1424" s="3">
        <v>1</v>
      </c>
      <c r="C1424" s="3">
        <f t="shared" si="44"/>
        <v>1.0241953355092406</v>
      </c>
      <c r="D1424" s="3">
        <f t="shared" si="45"/>
        <v>0.50597653178149271</v>
      </c>
    </row>
    <row r="1425" spans="1:4">
      <c r="A1425" s="4">
        <v>490.61176485066915</v>
      </c>
      <c r="B1425" s="3">
        <v>1</v>
      </c>
      <c r="C1425" s="3">
        <f t="shared" si="44"/>
        <v>0.88610868516064789</v>
      </c>
      <c r="D1425" s="3">
        <f t="shared" si="45"/>
        <v>0.46980786003070352</v>
      </c>
    </row>
    <row r="1426" spans="1:4">
      <c r="A1426" s="4">
        <v>603.73440937229941</v>
      </c>
      <c r="B1426" s="3">
        <v>0</v>
      </c>
      <c r="C1426" s="3">
        <f t="shared" si="44"/>
        <v>1.7572013724917464E-2</v>
      </c>
      <c r="D1426" s="3">
        <f t="shared" si="45"/>
        <v>1.7268570172830778E-2</v>
      </c>
    </row>
    <row r="1427" spans="1:4">
      <c r="A1427" s="4">
        <v>541.06204647222717</v>
      </c>
      <c r="B1427" s="3">
        <v>0</v>
      </c>
      <c r="C1427" s="3">
        <f t="shared" si="44"/>
        <v>0.15421783090117927</v>
      </c>
      <c r="D1427" s="3">
        <f t="shared" si="45"/>
        <v>0.13361241420154679</v>
      </c>
    </row>
    <row r="1428" spans="1:4">
      <c r="A1428" s="4">
        <v>473.3807861423528</v>
      </c>
      <c r="B1428" s="3">
        <v>1</v>
      </c>
      <c r="C1428" s="3">
        <f t="shared" si="44"/>
        <v>1.6100488965756827</v>
      </c>
      <c r="D1428" s="3">
        <f t="shared" si="45"/>
        <v>0.61686541531387606</v>
      </c>
    </row>
    <row r="1429" spans="1:4">
      <c r="A1429" s="4">
        <v>580.19929650171912</v>
      </c>
      <c r="B1429" s="3">
        <v>0</v>
      </c>
      <c r="C1429" s="3">
        <f t="shared" si="44"/>
        <v>3.9724668348405066E-2</v>
      </c>
      <c r="D1429" s="3">
        <f t="shared" si="45"/>
        <v>3.8206911461961757E-2</v>
      </c>
    </row>
    <row r="1430" spans="1:4">
      <c r="A1430" s="4">
        <v>495.23209756848905</v>
      </c>
      <c r="B1430" s="3">
        <v>0</v>
      </c>
      <c r="C1430" s="3">
        <f t="shared" si="44"/>
        <v>0.75499496679721789</v>
      </c>
      <c r="D1430" s="3">
        <f t="shared" si="45"/>
        <v>0.43019779605126035</v>
      </c>
    </row>
    <row r="1431" spans="1:4">
      <c r="A1431" s="4">
        <v>604.78716226960591</v>
      </c>
      <c r="B1431" s="3">
        <v>0</v>
      </c>
      <c r="C1431" s="3">
        <f t="shared" si="44"/>
        <v>1.6942442633179167E-2</v>
      </c>
      <c r="D1431" s="3">
        <f t="shared" si="45"/>
        <v>1.6660178514439745E-2</v>
      </c>
    </row>
    <row r="1432" spans="1:4">
      <c r="A1432" s="4">
        <v>491.98762238240499</v>
      </c>
      <c r="B1432" s="3">
        <v>0</v>
      </c>
      <c r="C1432" s="3">
        <f t="shared" si="44"/>
        <v>0.84484740404009895</v>
      </c>
      <c r="D1432" s="3">
        <f t="shared" si="45"/>
        <v>0.45794974814173611</v>
      </c>
    </row>
    <row r="1433" spans="1:4">
      <c r="A1433" s="4">
        <v>300</v>
      </c>
      <c r="B1433" s="3">
        <v>1</v>
      </c>
      <c r="C1433" s="3">
        <f t="shared" si="44"/>
        <v>655.35999999999888</v>
      </c>
      <c r="D1433" s="3">
        <f t="shared" si="45"/>
        <v>0.99847644585288564</v>
      </c>
    </row>
    <row r="1434" spans="1:4">
      <c r="A1434" s="4">
        <v>623.77941267304334</v>
      </c>
      <c r="B1434" s="3">
        <v>0</v>
      </c>
      <c r="C1434" s="3">
        <f t="shared" si="44"/>
        <v>8.7723140477283541E-3</v>
      </c>
      <c r="D1434" s="3">
        <f t="shared" si="45"/>
        <v>8.6960297438469433E-3</v>
      </c>
    </row>
    <row r="1435" spans="1:4">
      <c r="A1435" s="4">
        <v>462.65796438728887</v>
      </c>
      <c r="B1435" s="3">
        <v>1</v>
      </c>
      <c r="C1435" s="3">
        <f t="shared" si="44"/>
        <v>2.3347136095390111</v>
      </c>
      <c r="D1435" s="3">
        <f t="shared" si="45"/>
        <v>0.70012417344041744</v>
      </c>
    </row>
    <row r="1436" spans="1:4">
      <c r="A1436" s="4">
        <v>484.38349758892645</v>
      </c>
      <c r="B1436" s="3">
        <v>0</v>
      </c>
      <c r="C1436" s="3">
        <f t="shared" si="44"/>
        <v>1.0995924687387029</v>
      </c>
      <c r="D1436" s="3">
        <f t="shared" si="45"/>
        <v>0.52371709515574028</v>
      </c>
    </row>
    <row r="1437" spans="1:4">
      <c r="A1437" s="4">
        <v>494.85477086054573</v>
      </c>
      <c r="B1437" s="3">
        <v>0</v>
      </c>
      <c r="C1437" s="3">
        <f t="shared" si="44"/>
        <v>0.76493298594772818</v>
      </c>
      <c r="D1437" s="3">
        <f t="shared" si="45"/>
        <v>0.43340624943727074</v>
      </c>
    </row>
    <row r="1438" spans="1:4">
      <c r="A1438" s="4">
        <v>500.239387686361</v>
      </c>
      <c r="B1438" s="3">
        <v>0</v>
      </c>
      <c r="C1438" s="3">
        <f t="shared" si="44"/>
        <v>0.63471217686689729</v>
      </c>
      <c r="D1438" s="3">
        <f t="shared" si="45"/>
        <v>0.38827151705897966</v>
      </c>
    </row>
    <row r="1439" spans="1:4">
      <c r="A1439" s="4">
        <v>478.54963143409037</v>
      </c>
      <c r="B1439" s="3">
        <v>1</v>
      </c>
      <c r="C1439" s="3">
        <f t="shared" si="44"/>
        <v>1.3459849125291408</v>
      </c>
      <c r="D1439" s="3">
        <f t="shared" si="45"/>
        <v>0.57373979915244722</v>
      </c>
    </row>
    <row r="1440" spans="1:4">
      <c r="A1440" s="4">
        <v>536.71855248506142</v>
      </c>
      <c r="B1440" s="3">
        <v>0</v>
      </c>
      <c r="C1440" s="3">
        <f t="shared" si="44"/>
        <v>0.17927126755521597</v>
      </c>
      <c r="D1440" s="3">
        <f t="shared" si="45"/>
        <v>0.15201868517230038</v>
      </c>
    </row>
    <row r="1441" spans="1:4">
      <c r="A1441" s="4">
        <v>583.12886087427705</v>
      </c>
      <c r="B1441" s="3">
        <v>1</v>
      </c>
      <c r="C1441" s="3">
        <f t="shared" si="44"/>
        <v>3.5889378903296895E-2</v>
      </c>
      <c r="D1441" s="3">
        <f t="shared" si="45"/>
        <v>3.4645957024188462E-2</v>
      </c>
    </row>
    <row r="1442" spans="1:4">
      <c r="A1442" s="4">
        <v>583.56766060706468</v>
      </c>
      <c r="B1442" s="3">
        <v>0</v>
      </c>
      <c r="C1442" s="3">
        <f t="shared" si="44"/>
        <v>3.5347715305141129E-2</v>
      </c>
      <c r="D1442" s="3">
        <f t="shared" si="45"/>
        <v>3.4140912065202492E-2</v>
      </c>
    </row>
    <row r="1443" spans="1:4">
      <c r="A1443" s="4">
        <v>524.43620690825628</v>
      </c>
      <c r="B1443" s="3">
        <v>0</v>
      </c>
      <c r="C1443" s="3">
        <f t="shared" si="44"/>
        <v>0.27439640110299418</v>
      </c>
      <c r="D1443" s="3">
        <f t="shared" si="45"/>
        <v>0.21531479598145695</v>
      </c>
    </row>
    <row r="1444" spans="1:4">
      <c r="A1444" s="4">
        <v>487.55479061638698</v>
      </c>
      <c r="B1444" s="3">
        <v>1</v>
      </c>
      <c r="C1444" s="3">
        <f t="shared" si="44"/>
        <v>0.98514246589539733</v>
      </c>
      <c r="D1444" s="3">
        <f t="shared" si="45"/>
        <v>0.49625781666559099</v>
      </c>
    </row>
    <row r="1445" spans="1:4">
      <c r="A1445" s="4">
        <v>503.12965490588766</v>
      </c>
      <c r="B1445" s="3">
        <v>0</v>
      </c>
      <c r="C1445" s="3">
        <f t="shared" si="44"/>
        <v>0.57421426041092083</v>
      </c>
      <c r="D1445" s="3">
        <f t="shared" si="45"/>
        <v>0.36476245632601012</v>
      </c>
    </row>
    <row r="1446" spans="1:4">
      <c r="A1446" s="4">
        <v>536.76180767502137</v>
      </c>
      <c r="B1446" s="3">
        <v>0</v>
      </c>
      <c r="C1446" s="3">
        <f t="shared" si="44"/>
        <v>0.17900272142956675</v>
      </c>
      <c r="D1446" s="3">
        <f t="shared" si="45"/>
        <v>0.15182553710522567</v>
      </c>
    </row>
    <row r="1447" spans="1:4">
      <c r="A1447" s="4">
        <v>499.84390267760091</v>
      </c>
      <c r="B1447" s="3">
        <v>1</v>
      </c>
      <c r="C1447" s="3">
        <f t="shared" si="44"/>
        <v>0.64347173183529915</v>
      </c>
      <c r="D1447" s="3">
        <f t="shared" si="45"/>
        <v>0.3915319742778422</v>
      </c>
    </row>
    <row r="1448" spans="1:4">
      <c r="A1448" s="4">
        <v>520.01849036558747</v>
      </c>
      <c r="B1448" s="3">
        <v>0</v>
      </c>
      <c r="C1448" s="3">
        <f t="shared" si="44"/>
        <v>0.31979500097510299</v>
      </c>
      <c r="D1448" s="3">
        <f t="shared" si="45"/>
        <v>0.24230657089838128</v>
      </c>
    </row>
    <row r="1449" spans="1:4">
      <c r="A1449" s="4">
        <v>472.7158851236203</v>
      </c>
      <c r="B1449" s="3">
        <v>1</v>
      </c>
      <c r="C1449" s="3">
        <f t="shared" si="44"/>
        <v>1.6475811825772277</v>
      </c>
      <c r="D1449" s="3">
        <f t="shared" si="45"/>
        <v>0.62229675653360983</v>
      </c>
    </row>
    <row r="1450" spans="1:4">
      <c r="A1450" s="4">
        <v>483.26712719692654</v>
      </c>
      <c r="B1450" s="3">
        <v>1</v>
      </c>
      <c r="C1450" s="3">
        <f t="shared" si="44"/>
        <v>1.1429699313400168</v>
      </c>
      <c r="D1450" s="3">
        <f t="shared" si="45"/>
        <v>0.53335789486570551</v>
      </c>
    </row>
    <row r="1451" spans="1:4">
      <c r="A1451" s="4">
        <v>526.52227523551755</v>
      </c>
      <c r="B1451" s="3">
        <v>0</v>
      </c>
      <c r="C1451" s="3">
        <f t="shared" si="44"/>
        <v>0.25525834789178653</v>
      </c>
      <c r="D1451" s="3">
        <f t="shared" si="45"/>
        <v>0.20335124504090682</v>
      </c>
    </row>
    <row r="1452" spans="1:4">
      <c r="A1452" s="4">
        <v>494.77694909552145</v>
      </c>
      <c r="B1452" s="3">
        <v>1</v>
      </c>
      <c r="C1452" s="3">
        <f t="shared" si="44"/>
        <v>0.7669988689860695</v>
      </c>
      <c r="D1452" s="3">
        <f t="shared" si="45"/>
        <v>0.43406868133774473</v>
      </c>
    </row>
    <row r="1453" spans="1:4">
      <c r="A1453" s="4">
        <v>682.3245934493259</v>
      </c>
      <c r="B1453" s="3">
        <v>0</v>
      </c>
      <c r="C1453" s="3">
        <f t="shared" si="44"/>
        <v>1.1532445083415179E-3</v>
      </c>
      <c r="D1453" s="3">
        <f t="shared" si="45"/>
        <v>1.1519160674626462E-3</v>
      </c>
    </row>
    <row r="1454" spans="1:4">
      <c r="A1454" s="4">
        <v>683.28295146732091</v>
      </c>
      <c r="B1454" s="3">
        <v>0</v>
      </c>
      <c r="C1454" s="3">
        <f t="shared" si="44"/>
        <v>1.1155695968208812E-3</v>
      </c>
      <c r="D1454" s="3">
        <f t="shared" si="45"/>
        <v>1.1143264880698583E-3</v>
      </c>
    </row>
    <row r="1455" spans="1:4">
      <c r="A1455" s="4">
        <v>549.38046761414751</v>
      </c>
      <c r="B1455" s="3">
        <v>0</v>
      </c>
      <c r="C1455" s="3">
        <f t="shared" si="44"/>
        <v>0.11559255849432766</v>
      </c>
      <c r="D1455" s="3">
        <f t="shared" si="45"/>
        <v>0.1036153904166755</v>
      </c>
    </row>
    <row r="1456" spans="1:4">
      <c r="A1456" s="4">
        <v>493.72903100183316</v>
      </c>
      <c r="B1456" s="3">
        <v>1</v>
      </c>
      <c r="C1456" s="3">
        <f t="shared" si="44"/>
        <v>0.79536680674407567</v>
      </c>
      <c r="D1456" s="3">
        <f t="shared" si="45"/>
        <v>0.4430107562178256</v>
      </c>
    </row>
    <row r="1457" spans="1:4">
      <c r="A1457" s="4">
        <v>479.21497105726911</v>
      </c>
      <c r="B1457" s="3">
        <v>0</v>
      </c>
      <c r="C1457" s="3">
        <f t="shared" si="44"/>
        <v>1.3153030664341776</v>
      </c>
      <c r="D1457" s="3">
        <f t="shared" si="45"/>
        <v>0.56809110025491816</v>
      </c>
    </row>
    <row r="1458" spans="1:4">
      <c r="A1458" s="4">
        <v>495.87224669838452</v>
      </c>
      <c r="B1458" s="3">
        <v>0</v>
      </c>
      <c r="C1458" s="3">
        <f t="shared" si="44"/>
        <v>0.73842918311800543</v>
      </c>
      <c r="D1458" s="3">
        <f t="shared" si="45"/>
        <v>0.42476805514365351</v>
      </c>
    </row>
    <row r="1459" spans="1:4">
      <c r="A1459" s="4">
        <v>497.86144126578512</v>
      </c>
      <c r="B1459" s="3">
        <v>1</v>
      </c>
      <c r="C1459" s="3">
        <f t="shared" si="44"/>
        <v>0.68923685220190301</v>
      </c>
      <c r="D1459" s="3">
        <f t="shared" si="45"/>
        <v>0.40801670369876775</v>
      </c>
    </row>
    <row r="1460" spans="1:4">
      <c r="A1460" s="4">
        <v>434.87951459551118</v>
      </c>
      <c r="B1460" s="3">
        <v>1</v>
      </c>
      <c r="C1460" s="3">
        <f t="shared" si="44"/>
        <v>6.1142183754597523</v>
      </c>
      <c r="D1460" s="3">
        <f t="shared" si="45"/>
        <v>0.85943642052801406</v>
      </c>
    </row>
    <row r="1461" spans="1:4">
      <c r="A1461" s="4">
        <v>576.48169796539696</v>
      </c>
      <c r="B1461" s="3">
        <v>0</v>
      </c>
      <c r="C1461" s="3">
        <f t="shared" si="44"/>
        <v>4.5187229371839131E-2</v>
      </c>
      <c r="D1461" s="3">
        <f t="shared" si="45"/>
        <v>4.3233621787549775E-2</v>
      </c>
    </row>
    <row r="1462" spans="1:4">
      <c r="A1462" s="4">
        <v>487.65944269133303</v>
      </c>
      <c r="B1462" s="3">
        <v>0</v>
      </c>
      <c r="C1462" s="3">
        <f t="shared" si="44"/>
        <v>0.98157586099482685</v>
      </c>
      <c r="D1462" s="3">
        <f t="shared" si="45"/>
        <v>0.49535113962381344</v>
      </c>
    </row>
    <row r="1463" spans="1:4">
      <c r="A1463" s="4">
        <v>732.45271050279848</v>
      </c>
      <c r="B1463" s="3">
        <v>0</v>
      </c>
      <c r="C1463" s="3">
        <f t="shared" si="44"/>
        <v>2.0296355084025699E-4</v>
      </c>
      <c r="D1463" s="3">
        <f t="shared" si="45"/>
        <v>2.0292236499651239E-4</v>
      </c>
    </row>
    <row r="1464" spans="1:4">
      <c r="A1464" s="4">
        <v>455.33279630739406</v>
      </c>
      <c r="B1464" s="3">
        <v>1</v>
      </c>
      <c r="C1464" s="3">
        <f t="shared" si="44"/>
        <v>3.009458651310629</v>
      </c>
      <c r="D1464" s="3">
        <f t="shared" si="45"/>
        <v>0.7505897710971241</v>
      </c>
    </row>
    <row r="1465" spans="1:4">
      <c r="A1465" s="4">
        <v>522.52199419921271</v>
      </c>
      <c r="B1465" s="3">
        <v>0</v>
      </c>
      <c r="C1465" s="3">
        <f t="shared" si="44"/>
        <v>0.29321770024204508</v>
      </c>
      <c r="D1465" s="3">
        <f t="shared" si="45"/>
        <v>0.22673498838375394</v>
      </c>
    </row>
    <row r="1466" spans="1:4">
      <c r="A1466" s="4">
        <v>497.53180836241324</v>
      </c>
      <c r="B1466" s="3">
        <v>1</v>
      </c>
      <c r="C1466" s="3">
        <f t="shared" si="44"/>
        <v>0.69715598467251705</v>
      </c>
      <c r="D1466" s="3">
        <f t="shared" si="45"/>
        <v>0.41077896844410572</v>
      </c>
    </row>
    <row r="1467" spans="1:4">
      <c r="A1467" s="4">
        <v>527.11525061599559</v>
      </c>
      <c r="B1467" s="3">
        <v>0</v>
      </c>
      <c r="C1467" s="3">
        <f t="shared" si="44"/>
        <v>0.25006607942113795</v>
      </c>
      <c r="D1467" s="3">
        <f t="shared" si="45"/>
        <v>0.20004228859400364</v>
      </c>
    </row>
    <row r="1468" spans="1:4">
      <c r="A1468" s="4">
        <v>485.11572874251556</v>
      </c>
      <c r="B1468" s="3">
        <v>1</v>
      </c>
      <c r="C1468" s="3">
        <f t="shared" si="44"/>
        <v>1.0720389867372169</v>
      </c>
      <c r="D1468" s="3">
        <f t="shared" si="45"/>
        <v>0.51738359828128877</v>
      </c>
    </row>
    <row r="1469" spans="1:4">
      <c r="A1469" s="4">
        <v>589.36887040002739</v>
      </c>
      <c r="B1469" s="3">
        <v>0</v>
      </c>
      <c r="C1469" s="3">
        <f t="shared" si="44"/>
        <v>2.8909756953066093E-2</v>
      </c>
      <c r="D1469" s="3">
        <f t="shared" si="45"/>
        <v>2.8097466038884904E-2</v>
      </c>
    </row>
    <row r="1470" spans="1:4">
      <c r="A1470" s="4">
        <v>533.14663813141044</v>
      </c>
      <c r="B1470" s="3">
        <v>0</v>
      </c>
      <c r="C1470" s="3">
        <f t="shared" si="44"/>
        <v>0.20289594026129418</v>
      </c>
      <c r="D1470" s="3">
        <f t="shared" si="45"/>
        <v>0.16867289469546379</v>
      </c>
    </row>
    <row r="1471" spans="1:4">
      <c r="A1471" s="4">
        <v>458.5907635333561</v>
      </c>
      <c r="B1471" s="3">
        <v>0</v>
      </c>
      <c r="C1471" s="3">
        <f t="shared" si="44"/>
        <v>2.6881350754216733</v>
      </c>
      <c r="D1471" s="3">
        <f t="shared" si="45"/>
        <v>0.72886025605077176</v>
      </c>
    </row>
    <row r="1472" spans="1:4">
      <c r="A1472" s="4">
        <v>484.40048008181492</v>
      </c>
      <c r="B1472" s="3">
        <v>0</v>
      </c>
      <c r="C1472" s="3">
        <f t="shared" si="44"/>
        <v>1.0989454738291988</v>
      </c>
      <c r="D1472" s="3">
        <f t="shared" si="45"/>
        <v>0.52357028209234246</v>
      </c>
    </row>
    <row r="1473" spans="1:4">
      <c r="A1473" s="4">
        <v>538.51743257396799</v>
      </c>
      <c r="B1473" s="3">
        <v>1</v>
      </c>
      <c r="C1473" s="3">
        <f t="shared" si="44"/>
        <v>0.16843597155414361</v>
      </c>
      <c r="D1473" s="3">
        <f t="shared" si="45"/>
        <v>0.14415507195495353</v>
      </c>
    </row>
    <row r="1474" spans="1:4">
      <c r="A1474" s="4">
        <v>424.1663490937184</v>
      </c>
      <c r="B1474" s="3">
        <v>1</v>
      </c>
      <c r="C1474" s="3">
        <f t="shared" si="44"/>
        <v>8.8631919345808772</v>
      </c>
      <c r="D1474" s="3">
        <f t="shared" si="45"/>
        <v>0.89861294329131458</v>
      </c>
    </row>
    <row r="1475" spans="1:4">
      <c r="A1475" s="4">
        <v>505.34019321949233</v>
      </c>
      <c r="B1475" s="3">
        <v>0</v>
      </c>
      <c r="C1475" s="3">
        <f t="shared" ref="C1475:C1501" si="46">1/EXP((A1475-$I$12)/$I$11)</f>
        <v>0.53186578978081189</v>
      </c>
      <c r="D1475" s="3">
        <f t="shared" ref="D1475:D1501" si="47">C1475/(1+C1475)</f>
        <v>0.34720129748240824</v>
      </c>
    </row>
    <row r="1476" spans="1:4">
      <c r="A1476" s="4">
        <v>516.93514265832084</v>
      </c>
      <c r="B1476" s="3">
        <v>0</v>
      </c>
      <c r="C1476" s="3">
        <f t="shared" si="46"/>
        <v>0.35586123198064457</v>
      </c>
      <c r="D1476" s="3">
        <f t="shared" si="47"/>
        <v>0.2624613961863943</v>
      </c>
    </row>
    <row r="1477" spans="1:4">
      <c r="A1477" s="4">
        <v>653.73259263447289</v>
      </c>
      <c r="B1477" s="3">
        <v>0</v>
      </c>
      <c r="C1477" s="3">
        <f t="shared" si="46"/>
        <v>3.1065181065810543E-3</v>
      </c>
      <c r="D1477" s="3">
        <f t="shared" si="47"/>
        <v>3.0968975383040866E-3</v>
      </c>
    </row>
    <row r="1478" spans="1:4">
      <c r="A1478" s="4">
        <v>559.94639266223112</v>
      </c>
      <c r="B1478" s="3">
        <v>0</v>
      </c>
      <c r="C1478" s="3">
        <f t="shared" si="46"/>
        <v>8.0148769255697722E-2</v>
      </c>
      <c r="D1478" s="3">
        <f t="shared" si="47"/>
        <v>7.4201602165344452E-2</v>
      </c>
    </row>
    <row r="1479" spans="1:4">
      <c r="A1479" s="4">
        <v>510.96673526308905</v>
      </c>
      <c r="B1479" s="3">
        <v>0</v>
      </c>
      <c r="C1479" s="3">
        <f t="shared" si="46"/>
        <v>0.43763712925173975</v>
      </c>
      <c r="D1479" s="3">
        <f t="shared" si="47"/>
        <v>0.30441418098287482</v>
      </c>
    </row>
    <row r="1480" spans="1:4">
      <c r="A1480" s="4">
        <v>572.01640404885188</v>
      </c>
      <c r="B1480" s="3">
        <v>0</v>
      </c>
      <c r="C1480" s="3">
        <f t="shared" si="46"/>
        <v>5.2750318240188929E-2</v>
      </c>
      <c r="D1480" s="3">
        <f t="shared" si="47"/>
        <v>5.0107150124986947E-2</v>
      </c>
    </row>
    <row r="1481" spans="1:4">
      <c r="A1481" s="4">
        <v>551.16130364621313</v>
      </c>
      <c r="B1481" s="3">
        <v>0</v>
      </c>
      <c r="C1481" s="3">
        <f t="shared" si="46"/>
        <v>0.10867399266041206</v>
      </c>
      <c r="D1481" s="3">
        <f t="shared" si="47"/>
        <v>9.8021594607477183E-2</v>
      </c>
    </row>
    <row r="1482" spans="1:4">
      <c r="A1482" s="4">
        <v>540.7558610486002</v>
      </c>
      <c r="B1482" s="3">
        <v>1</v>
      </c>
      <c r="C1482" s="3">
        <f t="shared" si="46"/>
        <v>0.15586303915651895</v>
      </c>
      <c r="D1482" s="3">
        <f t="shared" si="47"/>
        <v>0.13484559491603662</v>
      </c>
    </row>
    <row r="1483" spans="1:4">
      <c r="A1483" s="4">
        <v>462.84777326207478</v>
      </c>
      <c r="B1483" s="3">
        <v>1</v>
      </c>
      <c r="C1483" s="3">
        <f t="shared" si="46"/>
        <v>2.3194056282094007</v>
      </c>
      <c r="D1483" s="3">
        <f t="shared" si="47"/>
        <v>0.69874124707698537</v>
      </c>
    </row>
    <row r="1484" spans="1:4">
      <c r="A1484" s="4">
        <v>452.38457168585597</v>
      </c>
      <c r="B1484" s="3">
        <v>0</v>
      </c>
      <c r="C1484" s="3">
        <f t="shared" si="46"/>
        <v>3.3332169600341239</v>
      </c>
      <c r="D1484" s="3">
        <f t="shared" si="47"/>
        <v>0.76922457166969904</v>
      </c>
    </row>
    <row r="1485" spans="1:4">
      <c r="A1485" s="4">
        <v>482.19435786108392</v>
      </c>
      <c r="B1485" s="3">
        <v>0</v>
      </c>
      <c r="C1485" s="3">
        <f t="shared" si="46"/>
        <v>1.1862646606720526</v>
      </c>
      <c r="D1485" s="3">
        <f t="shared" si="47"/>
        <v>0.54259883627602412</v>
      </c>
    </row>
    <row r="1486" spans="1:4">
      <c r="A1486" s="4">
        <v>482.98231281685469</v>
      </c>
      <c r="B1486" s="3">
        <v>1</v>
      </c>
      <c r="C1486" s="3">
        <f t="shared" si="46"/>
        <v>1.1543079557692113</v>
      </c>
      <c r="D1486" s="3">
        <f t="shared" si="47"/>
        <v>0.53581381096327851</v>
      </c>
    </row>
    <row r="1487" spans="1:4">
      <c r="A1487" s="4">
        <v>424.69954032987971</v>
      </c>
      <c r="B1487" s="3">
        <v>1</v>
      </c>
      <c r="C1487" s="3">
        <f t="shared" si="46"/>
        <v>8.7009130039064946</v>
      </c>
      <c r="D1487" s="3">
        <f t="shared" si="47"/>
        <v>0.89691691909851101</v>
      </c>
    </row>
    <row r="1488" spans="1:4">
      <c r="A1488" s="4">
        <v>524.61500968062512</v>
      </c>
      <c r="B1488" s="3">
        <v>0</v>
      </c>
      <c r="C1488" s="3">
        <f t="shared" si="46"/>
        <v>0.27270127038221398</v>
      </c>
      <c r="D1488" s="3">
        <f t="shared" si="47"/>
        <v>0.21426966148962601</v>
      </c>
    </row>
    <row r="1489" spans="1:4">
      <c r="A1489" s="4">
        <v>486.01086512769774</v>
      </c>
      <c r="B1489" s="3">
        <v>1</v>
      </c>
      <c r="C1489" s="3">
        <f t="shared" si="46"/>
        <v>1.0392916414839362</v>
      </c>
      <c r="D1489" s="3">
        <f t="shared" si="47"/>
        <v>0.50963364942136102</v>
      </c>
    </row>
    <row r="1490" spans="1:4">
      <c r="A1490" s="4">
        <v>541.2546630345646</v>
      </c>
      <c r="B1490" s="3">
        <v>0</v>
      </c>
      <c r="C1490" s="3">
        <f t="shared" si="46"/>
        <v>0.15319176582535726</v>
      </c>
      <c r="D1490" s="3">
        <f t="shared" si="47"/>
        <v>0.13284153630399498</v>
      </c>
    </row>
    <row r="1491" spans="1:4">
      <c r="A1491" s="4">
        <v>465.48768563431588</v>
      </c>
      <c r="B1491" s="3">
        <v>1</v>
      </c>
      <c r="C1491" s="3">
        <f t="shared" si="46"/>
        <v>2.1166159582774347</v>
      </c>
      <c r="D1491" s="3">
        <f t="shared" si="47"/>
        <v>0.67913916459803292</v>
      </c>
    </row>
    <row r="1492" spans="1:4">
      <c r="A1492" s="4">
        <v>507.51686989518436</v>
      </c>
      <c r="B1492" s="3">
        <v>0</v>
      </c>
      <c r="C1492" s="3">
        <f t="shared" si="46"/>
        <v>0.49321901142098962</v>
      </c>
      <c r="D1492" s="3">
        <f t="shared" si="47"/>
        <v>0.33030587452247101</v>
      </c>
    </row>
    <row r="1493" spans="1:4">
      <c r="A1493" s="4">
        <v>483.91223805269868</v>
      </c>
      <c r="B1493" s="3">
        <v>1</v>
      </c>
      <c r="C1493" s="3">
        <f t="shared" si="46"/>
        <v>1.1176991468897857</v>
      </c>
      <c r="D1493" s="3">
        <f t="shared" si="47"/>
        <v>0.52778939280932502</v>
      </c>
    </row>
    <row r="1494" spans="1:4">
      <c r="A1494" s="4">
        <v>467.94916895245376</v>
      </c>
      <c r="B1494" s="3">
        <v>0</v>
      </c>
      <c r="C1494" s="3">
        <f t="shared" si="46"/>
        <v>1.9435380634741533</v>
      </c>
      <c r="D1494" s="3">
        <f t="shared" si="47"/>
        <v>0.66027278111031606</v>
      </c>
    </row>
    <row r="1495" spans="1:4">
      <c r="A1495" s="4">
        <v>515.09459704921653</v>
      </c>
      <c r="B1495" s="3">
        <v>0</v>
      </c>
      <c r="C1495" s="3">
        <f t="shared" si="46"/>
        <v>0.37930070486947881</v>
      </c>
      <c r="D1495" s="3">
        <f t="shared" si="47"/>
        <v>0.27499493296160643</v>
      </c>
    </row>
    <row r="1496" spans="1:4">
      <c r="A1496" s="4">
        <v>497.2706612201863</v>
      </c>
      <c r="B1496" s="3">
        <v>1</v>
      </c>
      <c r="C1496" s="3">
        <f t="shared" si="46"/>
        <v>0.70349435359117918</v>
      </c>
      <c r="D1496" s="3">
        <f t="shared" si="47"/>
        <v>0.41297134452375794</v>
      </c>
    </row>
    <row r="1497" spans="1:4">
      <c r="A1497" s="4">
        <v>517.78528293951285</v>
      </c>
      <c r="B1497" s="3">
        <v>0</v>
      </c>
      <c r="C1497" s="3">
        <f t="shared" si="46"/>
        <v>0.34552922946418108</v>
      </c>
      <c r="D1497" s="3">
        <f t="shared" si="47"/>
        <v>0.25679801069931296</v>
      </c>
    </row>
    <row r="1498" spans="1:4">
      <c r="A1498" s="4">
        <v>575.41653432734847</v>
      </c>
      <c r="B1498" s="3">
        <v>0</v>
      </c>
      <c r="C1498" s="3">
        <f t="shared" si="46"/>
        <v>4.6886522598778638E-2</v>
      </c>
      <c r="D1498" s="3">
        <f t="shared" si="47"/>
        <v>4.4786633113193676E-2</v>
      </c>
    </row>
    <row r="1499" spans="1:4">
      <c r="A1499" s="4">
        <v>511.38907764619807</v>
      </c>
      <c r="B1499" s="3">
        <v>0</v>
      </c>
      <c r="C1499" s="3">
        <f t="shared" si="46"/>
        <v>0.43127796963699122</v>
      </c>
      <c r="D1499" s="3">
        <f t="shared" si="47"/>
        <v>0.30132369727340552</v>
      </c>
    </row>
    <row r="1500" spans="1:4">
      <c r="A1500" s="4">
        <v>532.58231758025568</v>
      </c>
      <c r="B1500" s="3">
        <v>0</v>
      </c>
      <c r="C1500" s="3">
        <f t="shared" si="46"/>
        <v>0.20690320971819834</v>
      </c>
      <c r="D1500" s="3">
        <f t="shared" si="47"/>
        <v>0.17143314232009416</v>
      </c>
    </row>
    <row r="1501" spans="1:4">
      <c r="A1501" s="4">
        <v>506.92074720980065</v>
      </c>
      <c r="B1501" s="3">
        <v>0</v>
      </c>
      <c r="C1501" s="3">
        <f t="shared" si="46"/>
        <v>0.5035149256746474</v>
      </c>
      <c r="D1501" s="3">
        <f t="shared" si="47"/>
        <v>0.33489187042736768</v>
      </c>
    </row>
    <row r="1502" spans="1:4">
      <c r="A1502" s="1"/>
    </row>
    <row r="1503" spans="1:4">
      <c r="A1503" s="1"/>
    </row>
  </sheetData>
  <autoFilter ref="A1:I1501" xr:uid="{C879922D-B21B-4439-B0AF-9379D604528E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837FE-978A-497E-AF39-3A887FD4750A}">
  <dimension ref="A1:S900"/>
  <sheetViews>
    <sheetView tabSelected="1" workbookViewId="0">
      <selection activeCell="L3" sqref="L3"/>
    </sheetView>
  </sheetViews>
  <sheetFormatPr defaultRowHeight="14.45"/>
  <cols>
    <col min="5" max="5" width="0" style="18" hidden="1" customWidth="1"/>
    <col min="9" max="10" width="8" bestFit="1" customWidth="1"/>
    <col min="11" max="12" width="12" bestFit="1" customWidth="1"/>
    <col min="13" max="13" width="12" customWidth="1"/>
    <col min="14" max="14" width="10.28515625" bestFit="1" customWidth="1"/>
    <col min="15" max="15" width="16" bestFit="1" customWidth="1"/>
    <col min="16" max="16" width="12" bestFit="1" customWidth="1"/>
    <col min="17" max="17" width="17.5703125" bestFit="1" customWidth="1"/>
    <col min="18" max="18" width="5.140625" bestFit="1" customWidth="1"/>
    <col min="19" max="19" width="23" customWidth="1"/>
  </cols>
  <sheetData>
    <row r="1" spans="1:19" ht="15" thickBot="1">
      <c r="A1" s="33" t="s">
        <v>0</v>
      </c>
      <c r="B1" s="11" t="s">
        <v>1</v>
      </c>
      <c r="C1" s="7" t="s">
        <v>2</v>
      </c>
      <c r="D1" s="7" t="s">
        <v>3</v>
      </c>
      <c r="E1" s="21"/>
      <c r="F1" s="12" t="s">
        <v>12</v>
      </c>
      <c r="G1" s="17"/>
    </row>
    <row r="2" spans="1:19" ht="15" thickBot="1">
      <c r="A2" s="35">
        <v>471.30232767760987</v>
      </c>
      <c r="B2" s="22">
        <v>0</v>
      </c>
      <c r="C2" s="10">
        <v>1.7303062748336036</v>
      </c>
      <c r="D2" s="10">
        <v>0.63374072380911028</v>
      </c>
      <c r="E2" s="20">
        <f>1-MROUND(D2,$L$3)</f>
        <v>0.375</v>
      </c>
      <c r="F2" s="23">
        <f t="shared" ref="F2:F65" si="0">VLOOKUP(E2,$I$8:$M$51,5)</f>
        <v>15</v>
      </c>
    </row>
    <row r="3" spans="1:19" ht="15" thickBot="1">
      <c r="A3" s="36">
        <v>663.5014655861595</v>
      </c>
      <c r="B3" s="24">
        <v>0</v>
      </c>
      <c r="C3" s="3">
        <v>2.2143063228728557E-3</v>
      </c>
      <c r="D3" s="3">
        <v>2.2094140034751172E-3</v>
      </c>
      <c r="E3" s="19">
        <f t="shared" ref="E3:E66" si="1">1-MROUND(D3,$L$3)</f>
        <v>1</v>
      </c>
      <c r="F3" s="25">
        <f t="shared" si="0"/>
        <v>40</v>
      </c>
      <c r="K3" s="11" t="s">
        <v>13</v>
      </c>
      <c r="L3" s="12">
        <v>2.5000000000000001E-2</v>
      </c>
      <c r="M3" s="17"/>
      <c r="O3" s="49" t="s">
        <v>14</v>
      </c>
      <c r="P3" s="53"/>
    </row>
    <row r="4" spans="1:19">
      <c r="A4" s="36">
        <v>637.24240962346812</v>
      </c>
      <c r="B4" s="24">
        <v>0</v>
      </c>
      <c r="C4" s="3">
        <v>5.5014335964038768E-3</v>
      </c>
      <c r="D4" s="3">
        <v>5.4713334189159255E-3</v>
      </c>
      <c r="E4" s="19">
        <f t="shared" si="1"/>
        <v>1</v>
      </c>
      <c r="F4" s="25">
        <f t="shared" si="0"/>
        <v>40</v>
      </c>
    </row>
    <row r="5" spans="1:19">
      <c r="A5" s="36">
        <v>464.82262344465187</v>
      </c>
      <c r="B5" s="24">
        <v>0</v>
      </c>
      <c r="C5" s="3">
        <v>2.1659690648339138</v>
      </c>
      <c r="D5" s="3">
        <v>0.68414094404537085</v>
      </c>
      <c r="E5" s="19">
        <f t="shared" si="1"/>
        <v>0.32499999999999996</v>
      </c>
      <c r="F5" s="25">
        <f t="shared" si="0"/>
        <v>13</v>
      </c>
    </row>
    <row r="6" spans="1:19">
      <c r="A6" s="36">
        <v>451.47041604135802</v>
      </c>
      <c r="B6" s="24">
        <v>1</v>
      </c>
      <c r="C6" s="3">
        <v>3.4405113620813812</v>
      </c>
      <c r="D6" s="3">
        <v>0.77480071134616491</v>
      </c>
      <c r="E6" s="19">
        <f t="shared" si="1"/>
        <v>0.22499999999999998</v>
      </c>
      <c r="F6" s="25">
        <f t="shared" si="0"/>
        <v>10</v>
      </c>
    </row>
    <row r="7" spans="1:19" ht="15" thickBot="1">
      <c r="A7" s="36">
        <v>490.10023068165458</v>
      </c>
      <c r="B7" s="24">
        <v>1</v>
      </c>
      <c r="C7" s="3">
        <v>0.90195807227240521</v>
      </c>
      <c r="D7" s="3">
        <v>0.47422605441284593</v>
      </c>
      <c r="E7" s="19">
        <f t="shared" si="1"/>
        <v>0.52499999999999991</v>
      </c>
      <c r="F7" s="25">
        <f t="shared" si="0"/>
        <v>21</v>
      </c>
    </row>
    <row r="8" spans="1:19" ht="15" thickBot="1">
      <c r="A8" s="36">
        <v>486.32491182643395</v>
      </c>
      <c r="B8" s="24">
        <v>1</v>
      </c>
      <c r="C8" s="3">
        <v>1.0280412965243213</v>
      </c>
      <c r="D8" s="3">
        <v>0.50691339386736811</v>
      </c>
      <c r="E8" s="19">
        <f t="shared" si="1"/>
        <v>0.5</v>
      </c>
      <c r="F8" s="25">
        <f t="shared" si="0"/>
        <v>20</v>
      </c>
      <c r="I8" s="11" t="s">
        <v>15</v>
      </c>
      <c r="J8" s="7" t="s">
        <v>16</v>
      </c>
      <c r="K8" s="7" t="s">
        <v>17</v>
      </c>
      <c r="L8" s="7" t="s">
        <v>18</v>
      </c>
      <c r="M8" s="7" t="s">
        <v>12</v>
      </c>
      <c r="N8" s="7" t="s">
        <v>19</v>
      </c>
      <c r="O8" s="7" t="s">
        <v>20</v>
      </c>
      <c r="P8" s="7" t="s">
        <v>21</v>
      </c>
      <c r="Q8" s="7" t="s">
        <v>22</v>
      </c>
      <c r="R8" s="7" t="s">
        <v>23</v>
      </c>
      <c r="S8" s="12" t="s">
        <v>24</v>
      </c>
    </row>
    <row r="9" spans="1:19">
      <c r="A9" s="36">
        <v>485.51028270556719</v>
      </c>
      <c r="B9" s="24">
        <v>0</v>
      </c>
      <c r="C9" s="3">
        <v>1.0574794846150588</v>
      </c>
      <c r="D9" s="3">
        <v>0.51396842229651996</v>
      </c>
      <c r="E9" s="19">
        <f t="shared" si="1"/>
        <v>0.47499999999999998</v>
      </c>
      <c r="F9" s="25">
        <f t="shared" si="0"/>
        <v>19</v>
      </c>
      <c r="I9" s="13">
        <v>0</v>
      </c>
      <c r="J9" s="9">
        <f>I9+L3</f>
        <v>2.5000000000000001E-2</v>
      </c>
      <c r="K9" s="10">
        <f>IFERROR(_xlfn.PERCENTILE.INC($A$2:$A$1501,I9),"-")</f>
        <v>301.70401796307704</v>
      </c>
      <c r="L9" s="10">
        <f>IFERROR(IF(J9&gt;=1,850,_xlfn.PERCENTILE.EXC($A$2:$A$1501,J9)),"-")</f>
        <v>379.64150401986007</v>
      </c>
      <c r="M9" s="10">
        <v>1</v>
      </c>
      <c r="N9" s="10">
        <f>SUMIFS($B$2:$B$1501,$A$2:$A$1501,"&gt;="&amp;K9,$A$2:$A$1501,"&lt;="&amp;L9)</f>
        <v>22</v>
      </c>
      <c r="O9" s="10">
        <f>COUNTIFS($A$2:$A$1501,"&gt;="&amp;K9,$A$2:$A$1501,"&lt;="&amp;L9)-N9</f>
        <v>0</v>
      </c>
      <c r="P9" s="10">
        <f t="shared" ref="P9:P36" si="2">N9/$N$52</f>
        <v>6.7278287461773695E-2</v>
      </c>
      <c r="Q9" s="10">
        <f t="shared" ref="Q9:Q36" si="3">O9/$O$52</f>
        <v>0</v>
      </c>
      <c r="R9" s="10">
        <f>IFERROR(LN(P9/Q9),0)</f>
        <v>0</v>
      </c>
      <c r="S9" s="14">
        <f>(P9-Q9)*R9</f>
        <v>0</v>
      </c>
    </row>
    <row r="10" spans="1:19">
      <c r="A10" s="36">
        <v>681.92939144609159</v>
      </c>
      <c r="B10" s="24">
        <v>0</v>
      </c>
      <c r="C10" s="3">
        <v>1.1691487726318858E-3</v>
      </c>
      <c r="D10" s="3">
        <v>1.1677834600328884E-3</v>
      </c>
      <c r="E10" s="19">
        <f t="shared" si="1"/>
        <v>1</v>
      </c>
      <c r="F10" s="25">
        <f t="shared" si="0"/>
        <v>40</v>
      </c>
      <c r="I10" s="15">
        <f>J9</f>
        <v>2.5000000000000001E-2</v>
      </c>
      <c r="J10" s="6">
        <f>J9+$L$3</f>
        <v>0.05</v>
      </c>
      <c r="K10" s="3">
        <f t="shared" ref="K10" si="4">IFERROR(_xlfn.PERCENTILE.INC($A$2:$A$1501,I10),"-")</f>
        <v>380.40245738628118</v>
      </c>
      <c r="L10" s="3">
        <f t="shared" ref="L10" si="5">IFERROR(IF(J10&gt;=1,850,_xlfn.PERCENTILE.EXC($A$2:$A$1501,J10)),"-")</f>
        <v>417.65048577600135</v>
      </c>
      <c r="M10" s="10">
        <v>2</v>
      </c>
      <c r="N10" s="10">
        <f t="shared" ref="N10:N36" si="6">SUMIFS($B$2:$B$1501,$A$2:$A$1501,"&gt;="&amp;K10,$A$2:$A$1501,"&lt;="&amp;L10)</f>
        <v>21</v>
      </c>
      <c r="O10" s="10">
        <f t="shared" ref="O10:O36" si="7">COUNTIFS($A$2:$A$1501,"&gt;="&amp;K10,$A$2:$A$1501,"&lt;="&amp;L10)-N10</f>
        <v>1</v>
      </c>
      <c r="P10" s="3">
        <f t="shared" si="2"/>
        <v>6.4220183486238536E-2</v>
      </c>
      <c r="Q10" s="3">
        <f t="shared" si="3"/>
        <v>1.718213058419244E-3</v>
      </c>
      <c r="R10" s="3">
        <f t="shared" ref="R10" si="8">IFERROR(LN(P10/Q10),0)</f>
        <v>3.6210327145576073</v>
      </c>
      <c r="S10" s="16">
        <f t="shared" ref="S10" si="9">(P10-Q10)*R10</f>
        <v>0.22632167964344582</v>
      </c>
    </row>
    <row r="11" spans="1:19">
      <c r="A11" s="36">
        <v>500.39479709610703</v>
      </c>
      <c r="B11" s="24">
        <v>0</v>
      </c>
      <c r="C11" s="3">
        <v>0.63130275643677902</v>
      </c>
      <c r="D11" s="3">
        <v>0.38699300540368153</v>
      </c>
      <c r="E11" s="19">
        <f t="shared" si="1"/>
        <v>0.625</v>
      </c>
      <c r="F11" s="25">
        <f t="shared" si="0"/>
        <v>25</v>
      </c>
      <c r="I11" s="15">
        <f t="shared" ref="I11:I36" si="10">J10</f>
        <v>0.05</v>
      </c>
      <c r="J11" s="6">
        <f t="shared" ref="J11:J49" si="11">J10+$L$3</f>
        <v>7.5000000000000011E-2</v>
      </c>
      <c r="K11" s="3">
        <f t="shared" ref="K11:K36" si="12">IFERROR(_xlfn.PERCENTILE.INC($A$2:$A$1501,I11),"-")</f>
        <v>418.05859556526832</v>
      </c>
      <c r="L11" s="3">
        <f t="shared" ref="L11:L36" si="13">IFERROR(IF(J11&gt;=1,850,_xlfn.PERCENTILE.EXC($A$2:$A$1501,J11)),"-")</f>
        <v>431.04496584972492</v>
      </c>
      <c r="M11" s="10">
        <v>3</v>
      </c>
      <c r="N11" s="10">
        <f t="shared" si="6"/>
        <v>19</v>
      </c>
      <c r="O11" s="10">
        <f t="shared" si="7"/>
        <v>3</v>
      </c>
      <c r="P11" s="3">
        <f t="shared" si="2"/>
        <v>5.8103975535168197E-2</v>
      </c>
      <c r="Q11" s="3">
        <f t="shared" si="3"/>
        <v>5.1546391752577319E-3</v>
      </c>
      <c r="R11" s="3">
        <f t="shared" ref="R11:R36" si="14">IFERROR(LN(P11/Q11),0)</f>
        <v>2.4223369673325155</v>
      </c>
      <c r="S11" s="16">
        <f t="shared" ref="S11:S36" si="15">(P11-Q11)*R11</f>
        <v>0.1282611348603348</v>
      </c>
    </row>
    <row r="12" spans="1:19">
      <c r="A12" s="36">
        <v>616.83431215743246</v>
      </c>
      <c r="B12" s="24">
        <v>0</v>
      </c>
      <c r="C12" s="3">
        <v>1.1159592847899089E-2</v>
      </c>
      <c r="D12" s="3">
        <v>1.1036430773967586E-2</v>
      </c>
      <c r="E12" s="19">
        <f t="shared" si="1"/>
        <v>1</v>
      </c>
      <c r="F12" s="25">
        <f t="shared" si="0"/>
        <v>40</v>
      </c>
      <c r="I12" s="15">
        <f t="shared" si="10"/>
        <v>7.5000000000000011E-2</v>
      </c>
      <c r="J12" s="6">
        <f t="shared" si="11"/>
        <v>0.1</v>
      </c>
      <c r="K12" s="3">
        <f t="shared" si="12"/>
        <v>431.36162426492814</v>
      </c>
      <c r="L12" s="3">
        <f t="shared" si="13"/>
        <v>445.79709156398417</v>
      </c>
      <c r="M12" s="10">
        <v>4</v>
      </c>
      <c r="N12" s="10">
        <f t="shared" si="6"/>
        <v>19</v>
      </c>
      <c r="O12" s="10">
        <f t="shared" si="7"/>
        <v>3</v>
      </c>
      <c r="P12" s="3">
        <f t="shared" si="2"/>
        <v>5.8103975535168197E-2</v>
      </c>
      <c r="Q12" s="3">
        <f t="shared" si="3"/>
        <v>5.1546391752577319E-3</v>
      </c>
      <c r="R12" s="3">
        <f t="shared" si="14"/>
        <v>2.4223369673325155</v>
      </c>
      <c r="S12" s="16">
        <f t="shared" si="15"/>
        <v>0.1282611348603348</v>
      </c>
    </row>
    <row r="13" spans="1:19">
      <c r="A13" s="36">
        <v>487.85005840436668</v>
      </c>
      <c r="B13" s="24">
        <v>1</v>
      </c>
      <c r="C13" s="3">
        <v>0.97511271008395373</v>
      </c>
      <c r="D13" s="3">
        <v>0.49369977981788482</v>
      </c>
      <c r="E13" s="19">
        <f t="shared" si="1"/>
        <v>0.5</v>
      </c>
      <c r="F13" s="25">
        <f t="shared" si="0"/>
        <v>20</v>
      </c>
      <c r="I13" s="15">
        <f t="shared" si="10"/>
        <v>0.1</v>
      </c>
      <c r="J13" s="6">
        <f t="shared" si="11"/>
        <v>0.125</v>
      </c>
      <c r="K13" s="3">
        <f t="shared" si="12"/>
        <v>445.81184467180702</v>
      </c>
      <c r="L13" s="3">
        <f t="shared" si="13"/>
        <v>453.85355899656929</v>
      </c>
      <c r="M13" s="10">
        <v>5</v>
      </c>
      <c r="N13" s="10">
        <f t="shared" si="6"/>
        <v>18</v>
      </c>
      <c r="O13" s="10">
        <f t="shared" si="7"/>
        <v>4</v>
      </c>
      <c r="P13" s="3">
        <f t="shared" si="2"/>
        <v>5.5045871559633031E-2</v>
      </c>
      <c r="Q13" s="3">
        <f t="shared" si="3"/>
        <v>6.8728522336769758E-3</v>
      </c>
      <c r="R13" s="3">
        <f t="shared" si="14"/>
        <v>2.0805876736104585</v>
      </c>
      <c r="S13" s="16">
        <f t="shared" si="15"/>
        <v>0.10022819021018256</v>
      </c>
    </row>
    <row r="14" spans="1:19">
      <c r="A14" s="36">
        <v>386.27557138790985</v>
      </c>
      <c r="B14" s="24">
        <v>0</v>
      </c>
      <c r="C14" s="3">
        <v>32.95362433970277</v>
      </c>
      <c r="D14" s="3">
        <v>0.97054806314651143</v>
      </c>
      <c r="E14" s="19">
        <f t="shared" si="1"/>
        <v>2.4999999999999911E-2</v>
      </c>
      <c r="F14" s="25">
        <f t="shared" si="0"/>
        <v>1</v>
      </c>
      <c r="I14" s="15">
        <f t="shared" si="10"/>
        <v>0.125</v>
      </c>
      <c r="J14" s="6">
        <f t="shared" si="11"/>
        <v>0.15</v>
      </c>
      <c r="K14" s="3">
        <f t="shared" si="12"/>
        <v>454.28484149060796</v>
      </c>
      <c r="L14" s="3">
        <f t="shared" si="13"/>
        <v>460.48491251520164</v>
      </c>
      <c r="M14" s="10">
        <v>6</v>
      </c>
      <c r="N14" s="10">
        <f t="shared" si="6"/>
        <v>12</v>
      </c>
      <c r="O14" s="10">
        <f t="shared" si="7"/>
        <v>10</v>
      </c>
      <c r="P14" s="3">
        <f t="shared" si="2"/>
        <v>3.669724770642202E-2</v>
      </c>
      <c r="Q14" s="3">
        <f t="shared" si="3"/>
        <v>1.7182130584192441E-2</v>
      </c>
      <c r="R14" s="3">
        <f t="shared" si="14"/>
        <v>0.758831833628139</v>
      </c>
      <c r="S14" s="16">
        <f t="shared" si="15"/>
        <v>1.4808692109329363E-2</v>
      </c>
    </row>
    <row r="15" spans="1:19">
      <c r="A15" s="36">
        <v>498.38562187745123</v>
      </c>
      <c r="B15" s="24">
        <v>0</v>
      </c>
      <c r="C15" s="3">
        <v>0.67682873094701346</v>
      </c>
      <c r="D15" s="3">
        <v>0.40363617252953704</v>
      </c>
      <c r="E15" s="19">
        <f t="shared" si="1"/>
        <v>0.6</v>
      </c>
      <c r="F15" s="25">
        <f t="shared" si="0"/>
        <v>24</v>
      </c>
      <c r="I15" s="15">
        <f t="shared" si="10"/>
        <v>0.15</v>
      </c>
      <c r="J15" s="6">
        <f t="shared" si="11"/>
        <v>0.17499999999999999</v>
      </c>
      <c r="K15" s="3">
        <f t="shared" si="12"/>
        <v>460.60767138088437</v>
      </c>
      <c r="L15" s="3">
        <f t="shared" si="13"/>
        <v>465.96394908364289</v>
      </c>
      <c r="M15" s="10">
        <v>7</v>
      </c>
      <c r="N15" s="10">
        <f t="shared" si="6"/>
        <v>15</v>
      </c>
      <c r="O15" s="10">
        <f t="shared" si="7"/>
        <v>7</v>
      </c>
      <c r="P15" s="3">
        <f t="shared" si="2"/>
        <v>4.5871559633027525E-2</v>
      </c>
      <c r="Q15" s="3">
        <f t="shared" si="3"/>
        <v>1.2027491408934709E-2</v>
      </c>
      <c r="R15" s="3">
        <f t="shared" si="14"/>
        <v>1.3386503288810812</v>
      </c>
      <c r="S15" s="16">
        <f t="shared" si="15"/>
        <v>4.5305373058855597E-2</v>
      </c>
    </row>
    <row r="16" spans="1:19">
      <c r="A16" s="36">
        <v>531.64498707514485</v>
      </c>
      <c r="B16" s="24">
        <v>0</v>
      </c>
      <c r="C16" s="3">
        <v>0.21373490765329675</v>
      </c>
      <c r="D16" s="3">
        <v>0.17609686127141536</v>
      </c>
      <c r="E16" s="19">
        <f t="shared" si="1"/>
        <v>0.82499999999999996</v>
      </c>
      <c r="F16" s="25">
        <f t="shared" si="0"/>
        <v>33</v>
      </c>
      <c r="I16" s="15">
        <f t="shared" si="10"/>
        <v>0.17499999999999999</v>
      </c>
      <c r="J16" s="6">
        <f t="shared" si="11"/>
        <v>0.19999999999999998</v>
      </c>
      <c r="K16" s="3">
        <f t="shared" si="12"/>
        <v>466.14957603521304</v>
      </c>
      <c r="L16" s="3">
        <f t="shared" si="13"/>
        <v>469.78064506255845</v>
      </c>
      <c r="M16" s="10">
        <v>8</v>
      </c>
      <c r="N16" s="10">
        <f t="shared" si="6"/>
        <v>14</v>
      </c>
      <c r="O16" s="10">
        <f t="shared" si="7"/>
        <v>8</v>
      </c>
      <c r="P16" s="3">
        <f t="shared" si="2"/>
        <v>4.2813455657492352E-2</v>
      </c>
      <c r="Q16" s="3">
        <f t="shared" si="3"/>
        <v>1.3745704467353952E-2</v>
      </c>
      <c r="R16" s="3">
        <f t="shared" si="14"/>
        <v>1.1361260647696072</v>
      </c>
      <c r="S16" s="16">
        <f t="shared" si="15"/>
        <v>3.3024629771354008E-2</v>
      </c>
    </row>
    <row r="17" spans="1:19">
      <c r="A17" s="36">
        <v>480.09089198378553</v>
      </c>
      <c r="B17" s="24">
        <v>1</v>
      </c>
      <c r="C17" s="3">
        <v>1.2759742466167701</v>
      </c>
      <c r="D17" s="3">
        <v>0.56062771734500183</v>
      </c>
      <c r="E17" s="19">
        <f t="shared" si="1"/>
        <v>0.44999999999999996</v>
      </c>
      <c r="F17" s="25">
        <f t="shared" si="0"/>
        <v>18</v>
      </c>
      <c r="I17" s="15">
        <f t="shared" si="10"/>
        <v>0.19999999999999998</v>
      </c>
      <c r="J17" s="6">
        <f t="shared" si="11"/>
        <v>0.22499999999999998</v>
      </c>
      <c r="K17" s="3">
        <f t="shared" si="12"/>
        <v>469.79329901907482</v>
      </c>
      <c r="L17" s="3">
        <f t="shared" si="13"/>
        <v>473.53687014807298</v>
      </c>
      <c r="M17" s="10">
        <v>9</v>
      </c>
      <c r="N17" s="10">
        <f t="shared" si="6"/>
        <v>10</v>
      </c>
      <c r="O17" s="10">
        <f t="shared" si="7"/>
        <v>12</v>
      </c>
      <c r="P17" s="3">
        <f t="shared" si="2"/>
        <v>3.0581039755351681E-2</v>
      </c>
      <c r="Q17" s="3">
        <f t="shared" si="3"/>
        <v>2.0618556701030927E-2</v>
      </c>
      <c r="R17" s="3">
        <f t="shared" si="14"/>
        <v>0.39418872004022987</v>
      </c>
      <c r="S17" s="16">
        <f t="shared" si="15"/>
        <v>3.9270984436051782E-3</v>
      </c>
    </row>
    <row r="18" spans="1:19">
      <c r="A18" s="36">
        <v>437.3262227507775</v>
      </c>
      <c r="B18" s="24">
        <v>1</v>
      </c>
      <c r="C18" s="3">
        <v>5.6171279768734435</v>
      </c>
      <c r="D18" s="3">
        <v>0.84887703494704136</v>
      </c>
      <c r="E18" s="19">
        <f t="shared" si="1"/>
        <v>0.14999999999999991</v>
      </c>
      <c r="F18" s="25">
        <f t="shared" si="0"/>
        <v>6</v>
      </c>
      <c r="I18" s="15">
        <f t="shared" si="10"/>
        <v>0.22499999999999998</v>
      </c>
      <c r="J18" s="6">
        <f t="shared" si="11"/>
        <v>0.24999999999999997</v>
      </c>
      <c r="K18" s="3">
        <f t="shared" si="12"/>
        <v>473.83336634795563</v>
      </c>
      <c r="L18" s="3">
        <f t="shared" si="13"/>
        <v>478.70476038265167</v>
      </c>
      <c r="M18" s="10">
        <v>10</v>
      </c>
      <c r="N18" s="10">
        <f t="shared" si="6"/>
        <v>15</v>
      </c>
      <c r="O18" s="10">
        <f t="shared" si="7"/>
        <v>7</v>
      </c>
      <c r="P18" s="3">
        <f t="shared" si="2"/>
        <v>4.5871559633027525E-2</v>
      </c>
      <c r="Q18" s="3">
        <f t="shared" si="3"/>
        <v>1.2027491408934709E-2</v>
      </c>
      <c r="R18" s="3">
        <f t="shared" si="14"/>
        <v>1.3386503288810812</v>
      </c>
      <c r="S18" s="16">
        <f t="shared" si="15"/>
        <v>4.5305373058855597E-2</v>
      </c>
    </row>
    <row r="19" spans="1:19">
      <c r="A19" s="36">
        <v>523.76016357982269</v>
      </c>
      <c r="B19" s="24">
        <v>1</v>
      </c>
      <c r="C19" s="3">
        <v>0.28090138273187198</v>
      </c>
      <c r="D19" s="3">
        <v>0.21929977320562577</v>
      </c>
      <c r="E19" s="19">
        <f t="shared" si="1"/>
        <v>0.77500000000000002</v>
      </c>
      <c r="F19" s="25">
        <f t="shared" si="0"/>
        <v>31</v>
      </c>
      <c r="I19" s="15">
        <f t="shared" si="10"/>
        <v>0.24999999999999997</v>
      </c>
      <c r="J19" s="6">
        <f t="shared" si="11"/>
        <v>0.27499999999999997</v>
      </c>
      <c r="K19" s="3">
        <f t="shared" si="12"/>
        <v>478.83219644378818</v>
      </c>
      <c r="L19" s="3">
        <f t="shared" si="13"/>
        <v>482.7058299160783</v>
      </c>
      <c r="M19" s="10">
        <v>11</v>
      </c>
      <c r="N19" s="10">
        <f t="shared" si="6"/>
        <v>11</v>
      </c>
      <c r="O19" s="10">
        <f t="shared" si="7"/>
        <v>11</v>
      </c>
      <c r="P19" s="3">
        <f t="shared" si="2"/>
        <v>3.3639143730886847E-2</v>
      </c>
      <c r="Q19" s="3">
        <f t="shared" si="3"/>
        <v>1.8900343642611683E-2</v>
      </c>
      <c r="R19" s="3">
        <f t="shared" si="14"/>
        <v>0.57651027683418443</v>
      </c>
      <c r="S19" s="16">
        <f t="shared" si="15"/>
        <v>8.4970697190952169E-3</v>
      </c>
    </row>
    <row r="20" spans="1:19">
      <c r="A20" s="36">
        <v>488.05950290164776</v>
      </c>
      <c r="B20" s="24">
        <v>1</v>
      </c>
      <c r="C20" s="3">
        <v>0.96806019597148618</v>
      </c>
      <c r="D20" s="3">
        <v>0.49188546059366151</v>
      </c>
      <c r="E20" s="19">
        <f t="shared" si="1"/>
        <v>0.5</v>
      </c>
      <c r="F20" s="25">
        <f t="shared" si="0"/>
        <v>20</v>
      </c>
      <c r="I20" s="15">
        <f t="shared" si="10"/>
        <v>0.27499999999999997</v>
      </c>
      <c r="J20" s="6">
        <f t="shared" si="11"/>
        <v>0.3</v>
      </c>
      <c r="K20" s="3">
        <f t="shared" si="12"/>
        <v>482.80556098068763</v>
      </c>
      <c r="L20" s="3">
        <f t="shared" si="13"/>
        <v>485.87551417631875</v>
      </c>
      <c r="M20" s="10">
        <v>12</v>
      </c>
      <c r="N20" s="10">
        <f t="shared" si="6"/>
        <v>9</v>
      </c>
      <c r="O20" s="10">
        <f t="shared" si="7"/>
        <v>14</v>
      </c>
      <c r="P20" s="3">
        <f t="shared" si="2"/>
        <v>2.7522935779816515E-2</v>
      </c>
      <c r="Q20" s="3">
        <f t="shared" si="3"/>
        <v>2.4054982817869417E-2</v>
      </c>
      <c r="R20" s="3">
        <f t="shared" si="14"/>
        <v>0.13467752455514517</v>
      </c>
      <c r="S20" s="16">
        <f t="shared" si="15"/>
        <v>4.6705532018871877E-4</v>
      </c>
    </row>
    <row r="21" spans="1:19">
      <c r="A21" s="36">
        <v>662.21377904690314</v>
      </c>
      <c r="B21" s="24">
        <v>0</v>
      </c>
      <c r="C21" s="3">
        <v>2.3153641992088429E-3</v>
      </c>
      <c r="D21" s="3">
        <v>2.3100156716231554E-3</v>
      </c>
      <c r="E21" s="19">
        <f t="shared" si="1"/>
        <v>1</v>
      </c>
      <c r="F21" s="25">
        <f t="shared" si="0"/>
        <v>40</v>
      </c>
      <c r="I21" s="15">
        <f t="shared" si="10"/>
        <v>0.3</v>
      </c>
      <c r="J21" s="6">
        <f t="shared" si="11"/>
        <v>0.32500000000000001</v>
      </c>
      <c r="K21" s="3">
        <f t="shared" si="12"/>
        <v>485.88041467987523</v>
      </c>
      <c r="L21" s="3">
        <f t="shared" si="13"/>
        <v>488.40474309251783</v>
      </c>
      <c r="M21" s="10">
        <v>13</v>
      </c>
      <c r="N21" s="10">
        <f t="shared" si="6"/>
        <v>13</v>
      </c>
      <c r="O21" s="10">
        <f t="shared" si="7"/>
        <v>9</v>
      </c>
      <c r="P21" s="3">
        <f t="shared" si="2"/>
        <v>3.9755351681957186E-2</v>
      </c>
      <c r="Q21" s="3">
        <f t="shared" si="3"/>
        <v>1.5463917525773196E-2</v>
      </c>
      <c r="R21" s="3">
        <f t="shared" si="14"/>
        <v>0.94423505695950172</v>
      </c>
      <c r="S21" s="16">
        <f t="shared" si="15"/>
        <v>2.2936823714092374E-2</v>
      </c>
    </row>
    <row r="22" spans="1:19">
      <c r="A22" s="36">
        <v>478.36313035370489</v>
      </c>
      <c r="B22" s="24">
        <v>1</v>
      </c>
      <c r="C22" s="3">
        <v>1.3547130449305875</v>
      </c>
      <c r="D22" s="3">
        <v>0.5753198029148906</v>
      </c>
      <c r="E22" s="19">
        <f t="shared" si="1"/>
        <v>0.42499999999999993</v>
      </c>
      <c r="F22" s="25">
        <f t="shared" si="0"/>
        <v>17</v>
      </c>
      <c r="I22" s="15">
        <f t="shared" si="10"/>
        <v>0.32500000000000001</v>
      </c>
      <c r="J22" s="6">
        <f t="shared" si="11"/>
        <v>0.35000000000000003</v>
      </c>
      <c r="K22" s="3">
        <f t="shared" si="12"/>
        <v>488.41949642444899</v>
      </c>
      <c r="L22" s="3">
        <f t="shared" si="13"/>
        <v>491.85673873826795</v>
      </c>
      <c r="M22" s="10">
        <v>14</v>
      </c>
      <c r="N22" s="10">
        <f t="shared" si="6"/>
        <v>7</v>
      </c>
      <c r="O22" s="10">
        <f t="shared" si="7"/>
        <v>16</v>
      </c>
      <c r="P22" s="3">
        <f t="shared" si="2"/>
        <v>2.1406727828746176E-2</v>
      </c>
      <c r="Q22" s="3">
        <f t="shared" si="3"/>
        <v>2.7491408934707903E-2</v>
      </c>
      <c r="R22" s="3">
        <f t="shared" si="14"/>
        <v>-0.25016829635028348</v>
      </c>
      <c r="S22" s="16">
        <f t="shared" si="15"/>
        <v>1.5221943061132039E-3</v>
      </c>
    </row>
    <row r="23" spans="1:19">
      <c r="A23" s="36">
        <v>532.25353302184851</v>
      </c>
      <c r="B23" s="24">
        <v>0</v>
      </c>
      <c r="C23" s="3">
        <v>0.20927431482389497</v>
      </c>
      <c r="D23" s="3">
        <v>0.17305776882755616</v>
      </c>
      <c r="E23" s="19">
        <f t="shared" si="1"/>
        <v>0.82499999999999996</v>
      </c>
      <c r="F23" s="25">
        <f t="shared" si="0"/>
        <v>33</v>
      </c>
      <c r="I23" s="15">
        <f t="shared" si="10"/>
        <v>0.35000000000000003</v>
      </c>
      <c r="J23" s="6">
        <f t="shared" si="11"/>
        <v>0.37500000000000006</v>
      </c>
      <c r="K23" s="3">
        <f t="shared" si="12"/>
        <v>491.88404248286054</v>
      </c>
      <c r="L23" s="3">
        <f t="shared" si="13"/>
        <v>495.1394305563378</v>
      </c>
      <c r="M23" s="10">
        <v>15</v>
      </c>
      <c r="N23" s="10">
        <f t="shared" si="6"/>
        <v>12</v>
      </c>
      <c r="O23" s="10">
        <f t="shared" si="7"/>
        <v>10</v>
      </c>
      <c r="P23" s="3">
        <f t="shared" si="2"/>
        <v>3.669724770642202E-2</v>
      </c>
      <c r="Q23" s="3">
        <f t="shared" si="3"/>
        <v>1.7182130584192441E-2</v>
      </c>
      <c r="R23" s="3">
        <f t="shared" si="14"/>
        <v>0.758831833628139</v>
      </c>
      <c r="S23" s="16">
        <f t="shared" si="15"/>
        <v>1.4808692109329363E-2</v>
      </c>
    </row>
    <row r="24" spans="1:19">
      <c r="A24" s="36">
        <v>569.87611330157961</v>
      </c>
      <c r="B24" s="24">
        <v>0</v>
      </c>
      <c r="C24" s="3">
        <v>5.6811946549078451E-2</v>
      </c>
      <c r="D24" s="3">
        <v>5.3757857994123366E-2</v>
      </c>
      <c r="E24" s="19">
        <f t="shared" si="1"/>
        <v>0.95</v>
      </c>
      <c r="F24" s="25">
        <f t="shared" si="0"/>
        <v>38</v>
      </c>
      <c r="I24" s="15">
        <f t="shared" si="10"/>
        <v>0.37500000000000006</v>
      </c>
      <c r="J24" s="6">
        <f t="shared" si="11"/>
        <v>0.40000000000000008</v>
      </c>
      <c r="K24" s="3">
        <f t="shared" si="12"/>
        <v>495.24648192013206</v>
      </c>
      <c r="L24" s="3">
        <f t="shared" si="13"/>
        <v>498.38562187745123</v>
      </c>
      <c r="M24" s="10">
        <v>16</v>
      </c>
      <c r="N24" s="10">
        <f t="shared" si="6"/>
        <v>9</v>
      </c>
      <c r="O24" s="10">
        <f t="shared" si="7"/>
        <v>14</v>
      </c>
      <c r="P24" s="3">
        <f t="shared" si="2"/>
        <v>2.7522935779816515E-2</v>
      </c>
      <c r="Q24" s="3">
        <f t="shared" si="3"/>
        <v>2.4054982817869417E-2</v>
      </c>
      <c r="R24" s="3">
        <f t="shared" si="14"/>
        <v>0.13467752455514517</v>
      </c>
      <c r="S24" s="16">
        <f t="shared" si="15"/>
        <v>4.6705532018871877E-4</v>
      </c>
    </row>
    <row r="25" spans="1:19">
      <c r="A25" s="36">
        <v>467.54752341965235</v>
      </c>
      <c r="B25" s="24">
        <v>1</v>
      </c>
      <c r="C25" s="3">
        <v>1.9707812338887272</v>
      </c>
      <c r="D25" s="3">
        <v>0.66338820624263584</v>
      </c>
      <c r="E25" s="19">
        <f t="shared" si="1"/>
        <v>0.32499999999999996</v>
      </c>
      <c r="F25" s="25">
        <f t="shared" si="0"/>
        <v>13</v>
      </c>
      <c r="I25" s="15">
        <f t="shared" si="10"/>
        <v>0.40000000000000008</v>
      </c>
      <c r="J25" s="6">
        <f t="shared" si="11"/>
        <v>0.4250000000000001</v>
      </c>
      <c r="K25" s="3">
        <f t="shared" si="12"/>
        <v>498.38892605855671</v>
      </c>
      <c r="L25" s="3">
        <f t="shared" si="13"/>
        <v>500.82436690935344</v>
      </c>
      <c r="M25" s="10">
        <v>17</v>
      </c>
      <c r="N25" s="10">
        <f t="shared" si="6"/>
        <v>8</v>
      </c>
      <c r="O25" s="10">
        <f t="shared" si="7"/>
        <v>14</v>
      </c>
      <c r="P25" s="3">
        <f t="shared" si="2"/>
        <v>2.4464831804281346E-2</v>
      </c>
      <c r="Q25" s="3">
        <f t="shared" si="3"/>
        <v>2.4054982817869417E-2</v>
      </c>
      <c r="R25" s="3">
        <f t="shared" si="14"/>
        <v>1.6894488898761613E-2</v>
      </c>
      <c r="S25" s="16">
        <f t="shared" si="15"/>
        <v>6.9241891511050285E-6</v>
      </c>
    </row>
    <row r="26" spans="1:19">
      <c r="A26" s="36">
        <v>618.96336028180531</v>
      </c>
      <c r="B26" s="24">
        <v>0</v>
      </c>
      <c r="C26" s="3">
        <v>1.036580375401742E-2</v>
      </c>
      <c r="D26" s="3">
        <v>1.0259456243969503E-2</v>
      </c>
      <c r="E26" s="19">
        <f t="shared" si="1"/>
        <v>1</v>
      </c>
      <c r="F26" s="25">
        <f t="shared" si="0"/>
        <v>40</v>
      </c>
      <c r="I26" s="15">
        <f t="shared" si="10"/>
        <v>0.4250000000000001</v>
      </c>
      <c r="J26" s="6">
        <f t="shared" si="11"/>
        <v>0.45000000000000012</v>
      </c>
      <c r="K26" s="3">
        <f t="shared" si="12"/>
        <v>500.83887037866003</v>
      </c>
      <c r="L26" s="3">
        <f t="shared" si="13"/>
        <v>503.52213214717443</v>
      </c>
      <c r="M26" s="10">
        <v>18</v>
      </c>
      <c r="N26" s="10">
        <f t="shared" si="6"/>
        <v>11</v>
      </c>
      <c r="O26" s="10">
        <f t="shared" si="7"/>
        <v>12</v>
      </c>
      <c r="P26" s="3">
        <f t="shared" si="2"/>
        <v>3.3639143730886847E-2</v>
      </c>
      <c r="Q26" s="3">
        <f t="shared" si="3"/>
        <v>2.0618556701030927E-2</v>
      </c>
      <c r="R26" s="3">
        <f t="shared" si="14"/>
        <v>0.48949889984455452</v>
      </c>
      <c r="S26" s="16">
        <f t="shared" si="15"/>
        <v>6.3735630264447488E-3</v>
      </c>
    </row>
    <row r="27" spans="1:19">
      <c r="A27" s="36">
        <v>492.70518896724008</v>
      </c>
      <c r="B27" s="24">
        <v>0</v>
      </c>
      <c r="C27" s="3">
        <v>0.82409602750815636</v>
      </c>
      <c r="D27" s="3">
        <v>0.45178324774596956</v>
      </c>
      <c r="E27" s="19">
        <f t="shared" si="1"/>
        <v>0.55000000000000004</v>
      </c>
      <c r="F27" s="25">
        <f t="shared" si="0"/>
        <v>22</v>
      </c>
      <c r="I27" s="15">
        <f t="shared" si="10"/>
        <v>0.45000000000000012</v>
      </c>
      <c r="J27" s="6">
        <f t="shared" si="11"/>
        <v>0.47500000000000014</v>
      </c>
      <c r="K27" s="3">
        <f t="shared" si="12"/>
        <v>503.54317226984045</v>
      </c>
      <c r="L27" s="3">
        <f t="shared" si="13"/>
        <v>505.84618480076034</v>
      </c>
      <c r="M27" s="10">
        <v>19</v>
      </c>
      <c r="N27" s="10">
        <f t="shared" si="6"/>
        <v>13</v>
      </c>
      <c r="O27" s="10">
        <f t="shared" si="7"/>
        <v>9</v>
      </c>
      <c r="P27" s="3">
        <f t="shared" si="2"/>
        <v>3.9755351681957186E-2</v>
      </c>
      <c r="Q27" s="3">
        <f t="shared" si="3"/>
        <v>1.5463917525773196E-2</v>
      </c>
      <c r="R27" s="3">
        <f t="shared" si="14"/>
        <v>0.94423505695950172</v>
      </c>
      <c r="S27" s="16">
        <f t="shared" si="15"/>
        <v>2.2936823714092374E-2</v>
      </c>
    </row>
    <row r="28" spans="1:19">
      <c r="A28" s="36">
        <v>462.94618216114674</v>
      </c>
      <c r="B28" s="24">
        <v>1</v>
      </c>
      <c r="C28" s="3">
        <v>2.3115085551653065</v>
      </c>
      <c r="D28" s="3">
        <v>0.69802282454013431</v>
      </c>
      <c r="E28" s="19">
        <f t="shared" si="1"/>
        <v>0.29999999999999993</v>
      </c>
      <c r="F28" s="25">
        <f t="shared" si="0"/>
        <v>12</v>
      </c>
      <c r="I28" s="15">
        <f t="shared" si="10"/>
        <v>0.47500000000000014</v>
      </c>
      <c r="J28" s="6">
        <f t="shared" si="11"/>
        <v>0.50000000000000011</v>
      </c>
      <c r="K28" s="3">
        <f t="shared" si="12"/>
        <v>505.84864853847313</v>
      </c>
      <c r="L28" s="3">
        <f t="shared" si="13"/>
        <v>508.49001347405482</v>
      </c>
      <c r="M28" s="10">
        <v>20</v>
      </c>
      <c r="N28" s="10">
        <f t="shared" si="6"/>
        <v>10</v>
      </c>
      <c r="O28" s="10">
        <f t="shared" si="7"/>
        <v>13</v>
      </c>
      <c r="P28" s="3">
        <f t="shared" si="2"/>
        <v>3.0581039755351681E-2</v>
      </c>
      <c r="Q28" s="3">
        <f t="shared" si="3"/>
        <v>2.2336769759450172E-2</v>
      </c>
      <c r="R28" s="3">
        <f t="shared" si="14"/>
        <v>0.31414601236669326</v>
      </c>
      <c r="S28" s="16">
        <f t="shared" si="15"/>
        <v>2.5899045440868338E-3</v>
      </c>
    </row>
    <row r="29" spans="1:19">
      <c r="A29" s="36">
        <v>599.73769290271446</v>
      </c>
      <c r="B29" s="24">
        <v>0</v>
      </c>
      <c r="C29" s="3">
        <v>2.0182646374377909E-2</v>
      </c>
      <c r="D29" s="3">
        <v>1.9783365700352693E-2</v>
      </c>
      <c r="E29" s="19">
        <f t="shared" si="1"/>
        <v>0.97499999999999998</v>
      </c>
      <c r="F29" s="25">
        <f t="shared" si="0"/>
        <v>39</v>
      </c>
      <c r="I29" s="15">
        <f t="shared" si="10"/>
        <v>0.50000000000000011</v>
      </c>
      <c r="J29" s="6">
        <f t="shared" si="11"/>
        <v>0.52500000000000013</v>
      </c>
      <c r="K29" s="3">
        <f t="shared" si="12"/>
        <v>508.49001347405482</v>
      </c>
      <c r="L29" s="3">
        <f t="shared" si="13"/>
        <v>511.91294438379805</v>
      </c>
      <c r="M29" s="10">
        <v>21</v>
      </c>
      <c r="N29" s="10">
        <f t="shared" si="6"/>
        <v>5</v>
      </c>
      <c r="O29" s="10">
        <f t="shared" si="7"/>
        <v>18</v>
      </c>
      <c r="P29" s="3">
        <f t="shared" si="2"/>
        <v>1.5290519877675841E-2</v>
      </c>
      <c r="Q29" s="3">
        <f t="shared" si="3"/>
        <v>3.0927835051546393E-2</v>
      </c>
      <c r="R29" s="3">
        <f t="shared" si="14"/>
        <v>-0.70442356862787991</v>
      </c>
      <c r="S29" s="16">
        <f t="shared" si="15"/>
        <v>1.1015293358536791E-2</v>
      </c>
    </row>
    <row r="30" spans="1:19">
      <c r="A30" s="36">
        <v>645.68284973175139</v>
      </c>
      <c r="B30" s="24">
        <v>0</v>
      </c>
      <c r="C30" s="3">
        <v>4.1061479434132625E-3</v>
      </c>
      <c r="D30" s="3">
        <v>4.0893564408736854E-3</v>
      </c>
      <c r="E30" s="19">
        <f t="shared" si="1"/>
        <v>1</v>
      </c>
      <c r="F30" s="25">
        <f t="shared" si="0"/>
        <v>40</v>
      </c>
      <c r="I30" s="15">
        <f t="shared" si="10"/>
        <v>0.52500000000000013</v>
      </c>
      <c r="J30" s="6">
        <f t="shared" si="11"/>
        <v>0.55000000000000016</v>
      </c>
      <c r="K30" s="3">
        <f t="shared" si="12"/>
        <v>511.90639296011295</v>
      </c>
      <c r="L30" s="3">
        <f t="shared" si="13"/>
        <v>515.31203979187262</v>
      </c>
      <c r="M30" s="10">
        <v>22</v>
      </c>
      <c r="N30" s="10">
        <f t="shared" si="6"/>
        <v>9</v>
      </c>
      <c r="O30" s="10">
        <f t="shared" si="7"/>
        <v>14</v>
      </c>
      <c r="P30" s="3">
        <f t="shared" si="2"/>
        <v>2.7522935779816515E-2</v>
      </c>
      <c r="Q30" s="3">
        <f t="shared" si="3"/>
        <v>2.4054982817869417E-2</v>
      </c>
      <c r="R30" s="3">
        <f t="shared" si="14"/>
        <v>0.13467752455514517</v>
      </c>
      <c r="S30" s="16">
        <f t="shared" si="15"/>
        <v>4.6705532018871877E-4</v>
      </c>
    </row>
    <row r="31" spans="1:19">
      <c r="A31" s="36">
        <v>479.06896083585281</v>
      </c>
      <c r="B31" s="24">
        <v>0</v>
      </c>
      <c r="C31" s="3">
        <v>1.3219758011212137</v>
      </c>
      <c r="D31" s="3">
        <v>0.56933229040667455</v>
      </c>
      <c r="E31" s="19">
        <f t="shared" si="1"/>
        <v>0.42499999999999993</v>
      </c>
      <c r="F31" s="25">
        <f t="shared" si="0"/>
        <v>17</v>
      </c>
      <c r="I31" s="15">
        <f t="shared" si="10"/>
        <v>0.55000000000000016</v>
      </c>
      <c r="J31" s="6">
        <f t="shared" si="11"/>
        <v>0.57500000000000018</v>
      </c>
      <c r="K31" s="3">
        <f t="shared" si="12"/>
        <v>515.30992399759236</v>
      </c>
      <c r="L31" s="3">
        <f t="shared" si="13"/>
        <v>518.59966673082431</v>
      </c>
      <c r="M31" s="10">
        <v>23</v>
      </c>
      <c r="N31" s="10">
        <f t="shared" si="6"/>
        <v>4</v>
      </c>
      <c r="O31" s="10">
        <f t="shared" si="7"/>
        <v>19</v>
      </c>
      <c r="P31" s="3">
        <f t="shared" si="2"/>
        <v>1.2232415902140673E-2</v>
      </c>
      <c r="Q31" s="3">
        <f t="shared" si="3"/>
        <v>3.2646048109965638E-2</v>
      </c>
      <c r="R31" s="3">
        <f t="shared" si="14"/>
        <v>-0.98163434121236537</v>
      </c>
      <c r="S31" s="16">
        <f t="shared" si="15"/>
        <v>2.0038722404079785E-2</v>
      </c>
    </row>
    <row r="32" spans="1:19">
      <c r="A32" s="36">
        <v>493.07760384427434</v>
      </c>
      <c r="B32" s="24">
        <v>1</v>
      </c>
      <c r="C32" s="3">
        <v>0.8135278373054512</v>
      </c>
      <c r="D32" s="3">
        <v>0.44858855793148172</v>
      </c>
      <c r="E32" s="19">
        <f t="shared" si="1"/>
        <v>0.55000000000000004</v>
      </c>
      <c r="F32" s="25">
        <f t="shared" si="0"/>
        <v>22</v>
      </c>
      <c r="I32" s="15">
        <f t="shared" si="10"/>
        <v>0.57500000000000018</v>
      </c>
      <c r="J32" s="6">
        <f t="shared" si="11"/>
        <v>0.6000000000000002</v>
      </c>
      <c r="K32" s="3">
        <f t="shared" si="12"/>
        <v>518.53276567463547</v>
      </c>
      <c r="L32" s="3">
        <f t="shared" si="13"/>
        <v>521.38178079525142</v>
      </c>
      <c r="M32" s="10">
        <v>24</v>
      </c>
      <c r="N32" s="10">
        <f t="shared" si="6"/>
        <v>4</v>
      </c>
      <c r="O32" s="10">
        <f t="shared" si="7"/>
        <v>19</v>
      </c>
      <c r="P32" s="3">
        <f t="shared" si="2"/>
        <v>1.2232415902140673E-2</v>
      </c>
      <c r="Q32" s="3">
        <f t="shared" si="3"/>
        <v>3.2646048109965638E-2</v>
      </c>
      <c r="R32" s="3">
        <f t="shared" si="14"/>
        <v>-0.98163434121236537</v>
      </c>
      <c r="S32" s="16">
        <f t="shared" si="15"/>
        <v>2.0038722404079785E-2</v>
      </c>
    </row>
    <row r="33" spans="1:19">
      <c r="A33" s="36">
        <v>503.81786949433933</v>
      </c>
      <c r="B33" s="24">
        <v>1</v>
      </c>
      <c r="C33" s="3">
        <v>0.56068031945957719</v>
      </c>
      <c r="D33" s="3">
        <v>0.3592537898175881</v>
      </c>
      <c r="E33" s="19">
        <f t="shared" si="1"/>
        <v>0.64999999999999991</v>
      </c>
      <c r="F33" s="25">
        <f t="shared" si="0"/>
        <v>26</v>
      </c>
      <c r="I33" s="15">
        <f t="shared" si="10"/>
        <v>0.6000000000000002</v>
      </c>
      <c r="J33" s="6">
        <f t="shared" si="11"/>
        <v>0.62500000000000022</v>
      </c>
      <c r="K33" s="3">
        <f t="shared" si="12"/>
        <v>521.3779047032059</v>
      </c>
      <c r="L33" s="3">
        <f t="shared" si="13"/>
        <v>524.36828370177761</v>
      </c>
      <c r="M33" s="10">
        <v>25</v>
      </c>
      <c r="N33" s="10">
        <f t="shared" si="6"/>
        <v>8</v>
      </c>
      <c r="O33" s="10">
        <f t="shared" si="7"/>
        <v>15</v>
      </c>
      <c r="P33" s="3">
        <f t="shared" si="2"/>
        <v>2.4464831804281346E-2</v>
      </c>
      <c r="Q33" s="3">
        <f t="shared" si="3"/>
        <v>2.5773195876288658E-2</v>
      </c>
      <c r="R33" s="3">
        <f t="shared" si="14"/>
        <v>-5.2098382588189614E-2</v>
      </c>
      <c r="S33" s="16">
        <f t="shared" si="15"/>
        <v>6.8163651988078643E-5</v>
      </c>
    </row>
    <row r="34" spans="1:19">
      <c r="A34" s="36">
        <v>522.33481025942854</v>
      </c>
      <c r="B34" s="24">
        <v>1</v>
      </c>
      <c r="C34" s="3">
        <v>0.29512607513195321</v>
      </c>
      <c r="D34" s="3">
        <v>0.22787439832981854</v>
      </c>
      <c r="E34" s="19">
        <f t="shared" si="1"/>
        <v>0.77500000000000002</v>
      </c>
      <c r="F34" s="25">
        <f t="shared" si="0"/>
        <v>31</v>
      </c>
      <c r="I34" s="15">
        <f t="shared" si="10"/>
        <v>0.62500000000000022</v>
      </c>
      <c r="J34" s="6">
        <f t="shared" si="11"/>
        <v>0.65000000000000024</v>
      </c>
      <c r="K34" s="3">
        <f t="shared" si="12"/>
        <v>524.35749695546633</v>
      </c>
      <c r="L34" s="3">
        <f t="shared" si="13"/>
        <v>527.93177885182217</v>
      </c>
      <c r="M34" s="10">
        <v>26</v>
      </c>
      <c r="N34" s="10">
        <f t="shared" si="6"/>
        <v>4</v>
      </c>
      <c r="O34" s="10">
        <f t="shared" si="7"/>
        <v>19</v>
      </c>
      <c r="P34" s="3">
        <f t="shared" si="2"/>
        <v>1.2232415902140673E-2</v>
      </c>
      <c r="Q34" s="3">
        <f t="shared" si="3"/>
        <v>3.2646048109965638E-2</v>
      </c>
      <c r="R34" s="3">
        <f t="shared" si="14"/>
        <v>-0.98163434121236537</v>
      </c>
      <c r="S34" s="16">
        <f t="shared" si="15"/>
        <v>2.0038722404079785E-2</v>
      </c>
    </row>
    <row r="35" spans="1:19">
      <c r="A35" s="36">
        <v>531.21088613368659</v>
      </c>
      <c r="B35" s="24">
        <v>1</v>
      </c>
      <c r="C35" s="3">
        <v>0.21697481568118068</v>
      </c>
      <c r="D35" s="3">
        <v>0.17829030879306471</v>
      </c>
      <c r="E35" s="19">
        <f t="shared" si="1"/>
        <v>0.82499999999999996</v>
      </c>
      <c r="F35" s="25">
        <f t="shared" si="0"/>
        <v>33</v>
      </c>
      <c r="I35" s="15">
        <f t="shared" si="10"/>
        <v>0.65000000000000024</v>
      </c>
      <c r="J35" s="6">
        <f t="shared" si="11"/>
        <v>0.67500000000000027</v>
      </c>
      <c r="K35" s="3">
        <f t="shared" si="12"/>
        <v>527.82944553504819</v>
      </c>
      <c r="L35" s="3">
        <f t="shared" si="13"/>
        <v>531.40672541142987</v>
      </c>
      <c r="M35" s="10">
        <v>27</v>
      </c>
      <c r="N35" s="10">
        <f t="shared" si="6"/>
        <v>5</v>
      </c>
      <c r="O35" s="10">
        <f t="shared" si="7"/>
        <v>18</v>
      </c>
      <c r="P35" s="3">
        <f t="shared" si="2"/>
        <v>1.5290519877675841E-2</v>
      </c>
      <c r="Q35" s="3">
        <f t="shared" si="3"/>
        <v>3.0927835051546393E-2</v>
      </c>
      <c r="R35" s="3">
        <f t="shared" si="14"/>
        <v>-0.70442356862787991</v>
      </c>
      <c r="S35" s="16">
        <f t="shared" si="15"/>
        <v>1.1015293358536791E-2</v>
      </c>
    </row>
    <row r="36" spans="1:19">
      <c r="A36" s="36">
        <v>520.25873190912296</v>
      </c>
      <c r="B36" s="24">
        <v>0</v>
      </c>
      <c r="C36" s="3">
        <v>0.31714339797219754</v>
      </c>
      <c r="D36" s="3">
        <v>0.24078122280417932</v>
      </c>
      <c r="E36" s="19">
        <f t="shared" si="1"/>
        <v>0.75</v>
      </c>
      <c r="F36" s="25">
        <f t="shared" si="0"/>
        <v>30</v>
      </c>
      <c r="I36" s="15">
        <f t="shared" si="10"/>
        <v>0.67500000000000027</v>
      </c>
      <c r="J36" s="6">
        <f t="shared" si="11"/>
        <v>0.70000000000000029</v>
      </c>
      <c r="K36" s="3">
        <f t="shared" si="12"/>
        <v>531.39853801773654</v>
      </c>
      <c r="L36" s="3">
        <f t="shared" si="13"/>
        <v>534.90385058013453</v>
      </c>
      <c r="M36" s="10">
        <v>28</v>
      </c>
      <c r="N36" s="10">
        <f t="shared" si="6"/>
        <v>5</v>
      </c>
      <c r="O36" s="10">
        <f t="shared" si="7"/>
        <v>18</v>
      </c>
      <c r="P36" s="3">
        <f t="shared" si="2"/>
        <v>1.5290519877675841E-2</v>
      </c>
      <c r="Q36" s="3">
        <f t="shared" si="3"/>
        <v>3.0927835051546393E-2</v>
      </c>
      <c r="R36" s="3">
        <f t="shared" si="14"/>
        <v>-0.70442356862787991</v>
      </c>
      <c r="S36" s="16">
        <f t="shared" si="15"/>
        <v>1.1015293358536791E-2</v>
      </c>
    </row>
    <row r="37" spans="1:19">
      <c r="A37" s="36">
        <v>484.57285820435834</v>
      </c>
      <c r="B37" s="24">
        <v>0</v>
      </c>
      <c r="C37" s="3">
        <v>1.0923997582972871</v>
      </c>
      <c r="D37" s="3">
        <v>0.52207985303259608</v>
      </c>
      <c r="E37" s="19">
        <f t="shared" si="1"/>
        <v>0.47499999999999998</v>
      </c>
      <c r="F37" s="25">
        <f t="shared" si="0"/>
        <v>19</v>
      </c>
      <c r="I37" s="15">
        <f t="shared" ref="I37:I49" si="16">J36</f>
        <v>0.70000000000000029</v>
      </c>
      <c r="J37" s="6">
        <f t="shared" si="11"/>
        <v>0.72500000000000031</v>
      </c>
      <c r="K37" s="3">
        <f t="shared" ref="K37:K49" si="17">IFERROR(_xlfn.PERCENTILE.INC($A$2:$A$1501,I37),"-")</f>
        <v>534.8874142929817</v>
      </c>
      <c r="L37" s="3">
        <f t="shared" ref="L37:L49" si="18">IFERROR(IF(J37&gt;=1,850,_xlfn.PERCENTILE.EXC($A$2:$A$1501,J37)),"-")</f>
        <v>540.77958118659001</v>
      </c>
      <c r="M37" s="10">
        <v>29</v>
      </c>
      <c r="N37" s="10">
        <f t="shared" ref="N37:N49" si="19">SUMIFS($B$2:$B$1501,$A$2:$A$1501,"&gt;="&amp;K37,$A$2:$A$1501,"&lt;="&amp;L37)</f>
        <v>4</v>
      </c>
      <c r="O37" s="10">
        <f t="shared" ref="O37:O49" si="20">COUNTIFS($A$2:$A$1501,"&gt;="&amp;K37,$A$2:$A$1501,"&lt;="&amp;L37)-N37</f>
        <v>19</v>
      </c>
      <c r="P37" s="3">
        <f t="shared" ref="P37:P49" si="21">N37/$N$52</f>
        <v>1.2232415902140673E-2</v>
      </c>
      <c r="Q37" s="3">
        <f t="shared" ref="Q37:Q49" si="22">O37/$O$52</f>
        <v>3.2646048109965638E-2</v>
      </c>
      <c r="R37" s="3">
        <f t="shared" ref="R37:R49" si="23">IFERROR(LN(P37/Q37),0)</f>
        <v>-0.98163434121236537</v>
      </c>
      <c r="S37" s="16">
        <f t="shared" ref="S37:S49" si="24">(P37-Q37)*R37</f>
        <v>2.0038722404079785E-2</v>
      </c>
    </row>
    <row r="38" spans="1:19">
      <c r="A38" s="36">
        <v>524.67806945955408</v>
      </c>
      <c r="B38" s="24">
        <v>0</v>
      </c>
      <c r="C38" s="3">
        <v>0.27210593652131321</v>
      </c>
      <c r="D38" s="3">
        <v>0.21390194692857978</v>
      </c>
      <c r="E38" s="19">
        <f t="shared" si="1"/>
        <v>0.77500000000000002</v>
      </c>
      <c r="F38" s="25">
        <f t="shared" si="0"/>
        <v>31</v>
      </c>
      <c r="I38" s="15">
        <f t="shared" si="16"/>
        <v>0.72500000000000031</v>
      </c>
      <c r="J38" s="6">
        <f t="shared" si="11"/>
        <v>0.75000000000000033</v>
      </c>
      <c r="K38" s="3">
        <f t="shared" si="17"/>
        <v>540.64377660713888</v>
      </c>
      <c r="L38" s="3">
        <f t="shared" si="18"/>
        <v>545.76617836813728</v>
      </c>
      <c r="M38" s="10">
        <v>30</v>
      </c>
      <c r="N38" s="10">
        <f t="shared" si="19"/>
        <v>0</v>
      </c>
      <c r="O38" s="10">
        <f t="shared" si="20"/>
        <v>23</v>
      </c>
      <c r="P38" s="3">
        <f t="shared" si="21"/>
        <v>0</v>
      </c>
      <c r="Q38" s="3">
        <f t="shared" si="22"/>
        <v>3.951890034364261E-2</v>
      </c>
      <c r="R38" s="3">
        <f t="shared" si="23"/>
        <v>0</v>
      </c>
      <c r="S38" s="16">
        <f t="shared" si="24"/>
        <v>0</v>
      </c>
    </row>
    <row r="39" spans="1:19">
      <c r="A39" s="36">
        <v>533.92073079124509</v>
      </c>
      <c r="B39" s="24">
        <v>0</v>
      </c>
      <c r="C39" s="3">
        <v>0.19752501426539359</v>
      </c>
      <c r="D39" s="3">
        <v>0.16494437436579379</v>
      </c>
      <c r="E39" s="19">
        <f t="shared" si="1"/>
        <v>0.82499999999999996</v>
      </c>
      <c r="F39" s="25">
        <f t="shared" si="0"/>
        <v>33</v>
      </c>
      <c r="I39" s="15">
        <f t="shared" si="16"/>
        <v>0.75000000000000033</v>
      </c>
      <c r="J39" s="6">
        <f t="shared" si="11"/>
        <v>0.77500000000000036</v>
      </c>
      <c r="K39" s="3">
        <f t="shared" si="17"/>
        <v>545.66173505701886</v>
      </c>
      <c r="L39" s="3">
        <f t="shared" si="18"/>
        <v>552.36885345348787</v>
      </c>
      <c r="M39" s="10">
        <v>31</v>
      </c>
      <c r="N39" s="10">
        <f t="shared" si="19"/>
        <v>2</v>
      </c>
      <c r="O39" s="10">
        <f t="shared" si="20"/>
        <v>21</v>
      </c>
      <c r="P39" s="3">
        <f t="shared" si="21"/>
        <v>6.1162079510703364E-3</v>
      </c>
      <c r="Q39" s="3">
        <f t="shared" si="22"/>
        <v>3.608247422680412E-2</v>
      </c>
      <c r="R39" s="3">
        <f t="shared" si="23"/>
        <v>-1.7748649803292931</v>
      </c>
      <c r="S39" s="16">
        <f t="shared" si="24"/>
        <v>5.3186076604022602E-2</v>
      </c>
    </row>
    <row r="40" spans="1:19">
      <c r="A40" s="36">
        <v>585.35992921895831</v>
      </c>
      <c r="B40" s="24">
        <v>0</v>
      </c>
      <c r="C40" s="3">
        <v>3.3218882452243963E-2</v>
      </c>
      <c r="D40" s="3">
        <v>3.2150866594116242E-2</v>
      </c>
      <c r="E40" s="19">
        <f t="shared" si="1"/>
        <v>0.97499999999999998</v>
      </c>
      <c r="F40" s="25">
        <f t="shared" si="0"/>
        <v>39</v>
      </c>
      <c r="I40" s="15">
        <f t="shared" si="16"/>
        <v>0.77500000000000036</v>
      </c>
      <c r="J40" s="6">
        <f t="shared" si="11"/>
        <v>0.80000000000000038</v>
      </c>
      <c r="K40" s="3">
        <f t="shared" si="17"/>
        <v>552.33965744343413</v>
      </c>
      <c r="L40" s="3">
        <f t="shared" si="18"/>
        <v>559.9617014958734</v>
      </c>
      <c r="M40" s="10">
        <v>32</v>
      </c>
      <c r="N40" s="10">
        <f t="shared" si="19"/>
        <v>5</v>
      </c>
      <c r="O40" s="10">
        <f t="shared" si="20"/>
        <v>19</v>
      </c>
      <c r="P40" s="3">
        <f t="shared" si="21"/>
        <v>1.5290519877675841E-2</v>
      </c>
      <c r="Q40" s="3">
        <f t="shared" si="22"/>
        <v>3.2646048109965638E-2</v>
      </c>
      <c r="R40" s="3">
        <f t="shared" si="23"/>
        <v>-0.75849078989815577</v>
      </c>
      <c r="S40" s="16">
        <f t="shared" si="24"/>
        <v>1.3164008318009231E-2</v>
      </c>
    </row>
    <row r="41" spans="1:19">
      <c r="A41" s="36">
        <v>445.81553294876272</v>
      </c>
      <c r="B41" s="24">
        <v>1</v>
      </c>
      <c r="C41" s="3">
        <v>4.1854048001650428</v>
      </c>
      <c r="D41" s="3">
        <v>0.80715102512957682</v>
      </c>
      <c r="E41" s="19">
        <f t="shared" si="1"/>
        <v>0.19999999999999996</v>
      </c>
      <c r="F41" s="25">
        <f t="shared" si="0"/>
        <v>8</v>
      </c>
      <c r="I41" s="15">
        <f t="shared" si="16"/>
        <v>0.80000000000000038</v>
      </c>
      <c r="J41" s="6">
        <f t="shared" si="11"/>
        <v>0.8250000000000004</v>
      </c>
      <c r="K41" s="3">
        <f t="shared" si="17"/>
        <v>559.23438439051097</v>
      </c>
      <c r="L41" s="3">
        <f t="shared" si="18"/>
        <v>569.21849606670264</v>
      </c>
      <c r="M41" s="10">
        <v>33</v>
      </c>
      <c r="N41" s="10">
        <f t="shared" si="19"/>
        <v>2</v>
      </c>
      <c r="O41" s="10">
        <f t="shared" si="20"/>
        <v>21</v>
      </c>
      <c r="P41" s="3">
        <f t="shared" si="21"/>
        <v>6.1162079510703364E-3</v>
      </c>
      <c r="Q41" s="3">
        <f t="shared" si="22"/>
        <v>3.608247422680412E-2</v>
      </c>
      <c r="R41" s="3">
        <f t="shared" si="23"/>
        <v>-1.7748649803292931</v>
      </c>
      <c r="S41" s="16">
        <f t="shared" si="24"/>
        <v>5.3186076604022602E-2</v>
      </c>
    </row>
    <row r="42" spans="1:19">
      <c r="A42" s="36">
        <v>724.96262762073309</v>
      </c>
      <c r="B42" s="24">
        <v>0</v>
      </c>
      <c r="C42" s="3">
        <v>2.6312071045696815E-4</v>
      </c>
      <c r="D42" s="3">
        <v>2.6305149616041168E-4</v>
      </c>
      <c r="E42" s="19">
        <f t="shared" si="1"/>
        <v>1</v>
      </c>
      <c r="F42" s="25">
        <f t="shared" si="0"/>
        <v>40</v>
      </c>
      <c r="I42" s="15">
        <f t="shared" si="16"/>
        <v>0.8250000000000004</v>
      </c>
      <c r="J42" s="6">
        <f t="shared" si="11"/>
        <v>0.85000000000000042</v>
      </c>
      <c r="K42" s="3">
        <f t="shared" si="17"/>
        <v>568.801496868811</v>
      </c>
      <c r="L42" s="3">
        <f t="shared" si="18"/>
        <v>577.48108565436087</v>
      </c>
      <c r="M42" s="10">
        <v>34</v>
      </c>
      <c r="N42" s="10">
        <f t="shared" si="19"/>
        <v>1</v>
      </c>
      <c r="O42" s="10">
        <f t="shared" si="20"/>
        <v>23</v>
      </c>
      <c r="P42" s="3">
        <f t="shared" si="21"/>
        <v>3.0581039755351682E-3</v>
      </c>
      <c r="Q42" s="3">
        <f t="shared" si="22"/>
        <v>3.951890034364261E-2</v>
      </c>
      <c r="R42" s="3">
        <f t="shared" si="23"/>
        <v>-2.5589839390949649</v>
      </c>
      <c r="S42" s="16">
        <f t="shared" si="24"/>
        <v>9.3302592312598978E-2</v>
      </c>
    </row>
    <row r="43" spans="1:19">
      <c r="A43" s="36">
        <v>549.65056173066773</v>
      </c>
      <c r="B43" s="24">
        <v>1</v>
      </c>
      <c r="C43" s="3">
        <v>0.11451557414889516</v>
      </c>
      <c r="D43" s="3">
        <v>0.10274919149186899</v>
      </c>
      <c r="E43" s="19">
        <f t="shared" si="1"/>
        <v>0.9</v>
      </c>
      <c r="F43" s="25">
        <f t="shared" si="0"/>
        <v>36</v>
      </c>
      <c r="I43" s="15">
        <f t="shared" si="16"/>
        <v>0.85000000000000042</v>
      </c>
      <c r="J43" s="6">
        <f t="shared" si="11"/>
        <v>0.87500000000000044</v>
      </c>
      <c r="K43" s="3">
        <f t="shared" si="17"/>
        <v>576.99237094950786</v>
      </c>
      <c r="L43" s="3">
        <f t="shared" si="18"/>
        <v>587.36843619348144</v>
      </c>
      <c r="M43" s="10">
        <v>35</v>
      </c>
      <c r="N43" s="10">
        <f t="shared" si="19"/>
        <v>0</v>
      </c>
      <c r="O43" s="10">
        <f t="shared" si="20"/>
        <v>23</v>
      </c>
      <c r="P43" s="3">
        <f t="shared" si="21"/>
        <v>0</v>
      </c>
      <c r="Q43" s="3">
        <f t="shared" si="22"/>
        <v>3.951890034364261E-2</v>
      </c>
      <c r="R43" s="3">
        <f t="shared" si="23"/>
        <v>0</v>
      </c>
      <c r="S43" s="16">
        <f t="shared" si="24"/>
        <v>0</v>
      </c>
    </row>
    <row r="44" spans="1:19">
      <c r="A44" s="36">
        <v>497.40913001650347</v>
      </c>
      <c r="B44" s="24">
        <v>1</v>
      </c>
      <c r="C44" s="3">
        <v>0.70012639817666023</v>
      </c>
      <c r="D44" s="3">
        <v>0.4118084390240202</v>
      </c>
      <c r="E44" s="19">
        <f t="shared" si="1"/>
        <v>0.6</v>
      </c>
      <c r="F44" s="25">
        <f t="shared" si="0"/>
        <v>24</v>
      </c>
      <c r="I44" s="15">
        <f t="shared" si="16"/>
        <v>0.87500000000000044</v>
      </c>
      <c r="J44" s="6">
        <f t="shared" si="11"/>
        <v>0.90000000000000047</v>
      </c>
      <c r="K44" s="3">
        <f t="shared" si="17"/>
        <v>587.21031499604123</v>
      </c>
      <c r="L44" s="3">
        <f t="shared" si="18"/>
        <v>611.01906240576204</v>
      </c>
      <c r="M44" s="10">
        <v>36</v>
      </c>
      <c r="N44" s="10">
        <f t="shared" si="19"/>
        <v>1</v>
      </c>
      <c r="O44" s="10">
        <f t="shared" si="20"/>
        <v>23</v>
      </c>
      <c r="P44" s="3">
        <f t="shared" si="21"/>
        <v>3.0581039755351682E-3</v>
      </c>
      <c r="Q44" s="3">
        <f t="shared" si="22"/>
        <v>3.951890034364261E-2</v>
      </c>
      <c r="R44" s="3">
        <f t="shared" si="23"/>
        <v>-2.5589839390949649</v>
      </c>
      <c r="S44" s="16">
        <f t="shared" si="24"/>
        <v>9.3302592312598978E-2</v>
      </c>
    </row>
    <row r="45" spans="1:19">
      <c r="A45" s="36">
        <v>661.3937338330345</v>
      </c>
      <c r="B45" s="24">
        <v>0</v>
      </c>
      <c r="C45" s="3">
        <v>2.3821122593976536E-3</v>
      </c>
      <c r="D45" s="3">
        <v>2.3764512856562304E-3</v>
      </c>
      <c r="E45" s="19">
        <f t="shared" si="1"/>
        <v>1</v>
      </c>
      <c r="F45" s="25">
        <f t="shared" si="0"/>
        <v>40</v>
      </c>
      <c r="I45" s="15">
        <f t="shared" si="16"/>
        <v>0.90000000000000047</v>
      </c>
      <c r="J45" s="6">
        <f t="shared" si="11"/>
        <v>0.92500000000000049</v>
      </c>
      <c r="K45" s="3">
        <f t="shared" si="17"/>
        <v>609.74737864325357</v>
      </c>
      <c r="L45" s="3">
        <f t="shared" si="18"/>
        <v>636.102947585126</v>
      </c>
      <c r="M45" s="10">
        <v>37</v>
      </c>
      <c r="N45" s="10">
        <f t="shared" si="19"/>
        <v>0</v>
      </c>
      <c r="O45" s="10">
        <f t="shared" si="20"/>
        <v>23</v>
      </c>
      <c r="P45" s="3">
        <f t="shared" si="21"/>
        <v>0</v>
      </c>
      <c r="Q45" s="3">
        <f t="shared" si="22"/>
        <v>3.951890034364261E-2</v>
      </c>
      <c r="R45" s="3">
        <f t="shared" si="23"/>
        <v>0</v>
      </c>
      <c r="S45" s="16">
        <f t="shared" si="24"/>
        <v>0</v>
      </c>
    </row>
    <row r="46" spans="1:19">
      <c r="A46" s="36">
        <v>609.42945770262577</v>
      </c>
      <c r="B46" s="24">
        <v>0</v>
      </c>
      <c r="C46" s="3">
        <v>1.4424558026510851E-2</v>
      </c>
      <c r="D46" s="3">
        <v>1.4219448762727887E-2</v>
      </c>
      <c r="E46" s="19">
        <f t="shared" si="1"/>
        <v>0.97499999999999998</v>
      </c>
      <c r="F46" s="25">
        <f t="shared" si="0"/>
        <v>39</v>
      </c>
      <c r="I46" s="15">
        <f t="shared" si="16"/>
        <v>0.92500000000000049</v>
      </c>
      <c r="J46" s="6">
        <f t="shared" si="11"/>
        <v>0.95000000000000051</v>
      </c>
      <c r="K46" s="3">
        <f t="shared" si="17"/>
        <v>635.40101645817026</v>
      </c>
      <c r="L46" s="3">
        <f t="shared" si="18"/>
        <v>659.2767146242918</v>
      </c>
      <c r="M46" s="10">
        <v>38</v>
      </c>
      <c r="N46" s="10">
        <f t="shared" si="19"/>
        <v>0</v>
      </c>
      <c r="O46" s="10">
        <f t="shared" si="20"/>
        <v>24</v>
      </c>
      <c r="P46" s="3">
        <f t="shared" si="21"/>
        <v>0</v>
      </c>
      <c r="Q46" s="3">
        <f t="shared" si="22"/>
        <v>4.1237113402061855E-2</v>
      </c>
      <c r="R46" s="3">
        <f t="shared" si="23"/>
        <v>0</v>
      </c>
      <c r="S46" s="16">
        <f t="shared" si="24"/>
        <v>0</v>
      </c>
    </row>
    <row r="47" spans="1:19">
      <c r="A47" s="36">
        <v>535.36450419619621</v>
      </c>
      <c r="B47" s="24">
        <v>0</v>
      </c>
      <c r="C47" s="3">
        <v>0.1878845836553458</v>
      </c>
      <c r="D47" s="3">
        <v>0.1581673726896845</v>
      </c>
      <c r="E47" s="19">
        <f t="shared" si="1"/>
        <v>0.85</v>
      </c>
      <c r="F47" s="25">
        <f t="shared" si="0"/>
        <v>34</v>
      </c>
      <c r="I47" s="15">
        <f t="shared" si="16"/>
        <v>0.95000000000000051</v>
      </c>
      <c r="J47" s="6">
        <f t="shared" si="11"/>
        <v>0.97500000000000053</v>
      </c>
      <c r="K47" s="3">
        <f t="shared" si="17"/>
        <v>659.24202762073401</v>
      </c>
      <c r="L47" s="3">
        <f t="shared" si="18"/>
        <v>689.62908614832691</v>
      </c>
      <c r="M47" s="10">
        <v>39</v>
      </c>
      <c r="N47" s="10">
        <f t="shared" si="19"/>
        <v>0</v>
      </c>
      <c r="O47" s="10">
        <f t="shared" si="20"/>
        <v>23</v>
      </c>
      <c r="P47" s="3">
        <f t="shared" si="21"/>
        <v>0</v>
      </c>
      <c r="Q47" s="3">
        <f t="shared" si="22"/>
        <v>3.951890034364261E-2</v>
      </c>
      <c r="R47" s="3">
        <f t="shared" si="23"/>
        <v>0</v>
      </c>
      <c r="S47" s="16">
        <f t="shared" si="24"/>
        <v>0</v>
      </c>
    </row>
    <row r="48" spans="1:19">
      <c r="A48" s="36">
        <v>521.10799380293111</v>
      </c>
      <c r="B48" s="24">
        <v>0</v>
      </c>
      <c r="C48" s="3">
        <v>0.30794489565764743</v>
      </c>
      <c r="D48" s="3">
        <v>0.2354417962714016</v>
      </c>
      <c r="E48" s="19">
        <f t="shared" si="1"/>
        <v>0.77500000000000002</v>
      </c>
      <c r="F48" s="25">
        <f t="shared" si="0"/>
        <v>31</v>
      </c>
      <c r="I48" s="15">
        <f t="shared" si="16"/>
        <v>0.97500000000000053</v>
      </c>
      <c r="J48" s="6">
        <f t="shared" si="11"/>
        <v>1.0000000000000004</v>
      </c>
      <c r="K48" s="3">
        <f t="shared" si="17"/>
        <v>689.34645706845561</v>
      </c>
      <c r="L48" s="3">
        <f t="shared" si="18"/>
        <v>850</v>
      </c>
      <c r="M48" s="10">
        <v>40</v>
      </c>
      <c r="N48" s="10">
        <f t="shared" si="19"/>
        <v>0</v>
      </c>
      <c r="O48" s="10">
        <f t="shared" si="20"/>
        <v>23</v>
      </c>
      <c r="P48" s="3">
        <f t="shared" si="21"/>
        <v>0</v>
      </c>
      <c r="Q48" s="3">
        <f t="shared" si="22"/>
        <v>3.951890034364261E-2</v>
      </c>
      <c r="R48" s="3">
        <f t="shared" si="23"/>
        <v>0</v>
      </c>
      <c r="S48" s="16">
        <f t="shared" si="24"/>
        <v>0</v>
      </c>
    </row>
    <row r="49" spans="1:19">
      <c r="A49" s="36">
        <v>437.66985157684263</v>
      </c>
      <c r="B49" s="24">
        <v>1</v>
      </c>
      <c r="C49" s="3">
        <v>5.5506288605202565</v>
      </c>
      <c r="D49" s="3">
        <v>0.84734290076684649</v>
      </c>
      <c r="E49" s="19">
        <f t="shared" si="1"/>
        <v>0.14999999999999991</v>
      </c>
      <c r="F49" s="25">
        <f t="shared" si="0"/>
        <v>6</v>
      </c>
      <c r="I49" s="15">
        <f t="shared" si="16"/>
        <v>1.0000000000000004</v>
      </c>
      <c r="J49" s="6">
        <f t="shared" si="11"/>
        <v>1.0250000000000004</v>
      </c>
      <c r="K49" s="3" t="str">
        <f t="shared" si="17"/>
        <v>-</v>
      </c>
      <c r="L49" s="3">
        <f t="shared" si="18"/>
        <v>850</v>
      </c>
      <c r="M49" s="10">
        <v>41</v>
      </c>
      <c r="N49" s="10">
        <f t="shared" si="19"/>
        <v>0</v>
      </c>
      <c r="O49" s="10">
        <f t="shared" si="20"/>
        <v>0</v>
      </c>
      <c r="P49" s="3">
        <f t="shared" si="21"/>
        <v>0</v>
      </c>
      <c r="Q49" s="3">
        <f t="shared" si="22"/>
        <v>0</v>
      </c>
      <c r="R49" s="3">
        <f t="shared" si="23"/>
        <v>0</v>
      </c>
      <c r="S49" s="16">
        <f t="shared" si="24"/>
        <v>0</v>
      </c>
    </row>
    <row r="50" spans="1:19">
      <c r="A50" s="36">
        <v>410.14977433119128</v>
      </c>
      <c r="B50" s="24">
        <v>1</v>
      </c>
      <c r="C50" s="3">
        <v>14.406571074593119</v>
      </c>
      <c r="D50" s="3">
        <v>0.93509263059519498</v>
      </c>
      <c r="E50" s="19">
        <f t="shared" si="1"/>
        <v>7.4999999999999956E-2</v>
      </c>
      <c r="F50" s="25">
        <f t="shared" si="0"/>
        <v>3</v>
      </c>
      <c r="I50" s="15"/>
      <c r="J50" s="6"/>
      <c r="K50" s="3"/>
      <c r="L50" s="3"/>
      <c r="M50" s="10">
        <v>42</v>
      </c>
      <c r="N50" s="10"/>
      <c r="O50" s="10"/>
      <c r="P50" s="3"/>
      <c r="Q50" s="3"/>
      <c r="R50" s="3"/>
      <c r="S50" s="16"/>
    </row>
    <row r="51" spans="1:19" ht="15" thickBot="1">
      <c r="A51" s="36">
        <v>648.93924504202653</v>
      </c>
      <c r="B51" s="24">
        <v>0</v>
      </c>
      <c r="C51" s="3">
        <v>3.6679293299818191E-3</v>
      </c>
      <c r="D51" s="3">
        <v>3.6545247913126184E-3</v>
      </c>
      <c r="E51" s="19">
        <f t="shared" si="1"/>
        <v>1</v>
      </c>
      <c r="F51" s="25">
        <f t="shared" si="0"/>
        <v>40</v>
      </c>
      <c r="I51" s="15"/>
      <c r="J51" s="6"/>
      <c r="K51" s="3"/>
      <c r="L51" s="3"/>
      <c r="M51" s="10">
        <v>43</v>
      </c>
      <c r="N51" s="10"/>
      <c r="O51" s="10"/>
      <c r="P51" s="3"/>
      <c r="Q51" s="3"/>
      <c r="R51" s="3"/>
      <c r="S51" s="16"/>
    </row>
    <row r="52" spans="1:19" ht="15" thickBot="1">
      <c r="A52" s="36">
        <v>487.60224182073779</v>
      </c>
      <c r="B52" s="24">
        <v>1</v>
      </c>
      <c r="C52" s="3">
        <v>0.98352369760546521</v>
      </c>
      <c r="D52" s="3">
        <v>0.49584670896182753</v>
      </c>
      <c r="E52" s="19">
        <f t="shared" si="1"/>
        <v>0.5</v>
      </c>
      <c r="F52" s="25">
        <f t="shared" si="0"/>
        <v>20</v>
      </c>
      <c r="I52" s="49" t="s">
        <v>25</v>
      </c>
      <c r="J52" s="50"/>
      <c r="K52" s="50"/>
      <c r="L52" s="51"/>
      <c r="M52" s="42"/>
      <c r="N52" s="7">
        <f>SUM(N9:N51)</f>
        <v>327</v>
      </c>
      <c r="O52" s="7">
        <f>SUM(O9:O51)</f>
        <v>582</v>
      </c>
      <c r="P52" s="52"/>
      <c r="Q52" s="51"/>
      <c r="R52" s="7" t="s">
        <v>24</v>
      </c>
      <c r="S52" s="8">
        <f>SUM(S9:S16)</f>
        <v>0.6762108345138369</v>
      </c>
    </row>
    <row r="53" spans="1:19">
      <c r="A53" s="36">
        <v>431.70716277029288</v>
      </c>
      <c r="B53" s="24">
        <v>1</v>
      </c>
      <c r="C53" s="3">
        <v>6.8247948109002126</v>
      </c>
      <c r="D53" s="3">
        <v>0.87220112166941877</v>
      </c>
      <c r="E53" s="19">
        <f t="shared" si="1"/>
        <v>0.125</v>
      </c>
      <c r="F53" s="25">
        <f t="shared" si="0"/>
        <v>6</v>
      </c>
    </row>
    <row r="54" spans="1:19">
      <c r="A54" s="36">
        <v>455.01555273518409</v>
      </c>
      <c r="B54" s="24">
        <v>0</v>
      </c>
      <c r="C54" s="3">
        <v>3.0427296901125209</v>
      </c>
      <c r="D54" s="3">
        <v>0.75264237862705896</v>
      </c>
      <c r="E54" s="19">
        <f t="shared" si="1"/>
        <v>0.25</v>
      </c>
      <c r="F54" s="25">
        <f t="shared" si="0"/>
        <v>11</v>
      </c>
    </row>
    <row r="55" spans="1:19">
      <c r="A55" s="36">
        <v>603.85471389594227</v>
      </c>
      <c r="B55" s="24">
        <v>0</v>
      </c>
      <c r="C55" s="3">
        <v>1.7498900845215978E-2</v>
      </c>
      <c r="D55" s="3">
        <v>1.7197955526713583E-2</v>
      </c>
      <c r="E55" s="19">
        <f t="shared" si="1"/>
        <v>0.97499999999999998</v>
      </c>
      <c r="F55" s="25">
        <f t="shared" si="0"/>
        <v>39</v>
      </c>
    </row>
    <row r="56" spans="1:19">
      <c r="A56" s="36">
        <v>533.13293993112836</v>
      </c>
      <c r="B56" s="24">
        <v>0</v>
      </c>
      <c r="C56" s="3">
        <v>0.20299228664709165</v>
      </c>
      <c r="D56" s="3">
        <v>0.16873947480815496</v>
      </c>
      <c r="E56" s="19">
        <f t="shared" si="1"/>
        <v>0.82499999999999996</v>
      </c>
      <c r="F56" s="25">
        <f t="shared" si="0"/>
        <v>33</v>
      </c>
    </row>
    <row r="57" spans="1:19">
      <c r="A57" s="36">
        <v>524.78358281555643</v>
      </c>
      <c r="B57" s="24">
        <v>1</v>
      </c>
      <c r="C57" s="3">
        <v>0.27111271277626264</v>
      </c>
      <c r="D57" s="3">
        <v>0.21328770458452889</v>
      </c>
      <c r="E57" s="19">
        <f t="shared" si="1"/>
        <v>0.77500000000000002</v>
      </c>
      <c r="F57" s="25">
        <f t="shared" si="0"/>
        <v>31</v>
      </c>
    </row>
    <row r="58" spans="1:19">
      <c r="A58" s="36">
        <v>640.7732617406175</v>
      </c>
      <c r="B58" s="24">
        <v>0</v>
      </c>
      <c r="C58" s="3">
        <v>4.8677835128865185E-3</v>
      </c>
      <c r="D58" s="3">
        <v>4.8442029814801937E-3</v>
      </c>
      <c r="E58" s="19">
        <f t="shared" si="1"/>
        <v>1</v>
      </c>
      <c r="F58" s="25">
        <f t="shared" si="0"/>
        <v>40</v>
      </c>
    </row>
    <row r="59" spans="1:19">
      <c r="A59" s="36">
        <v>534.11867449771091</v>
      </c>
      <c r="B59" s="24">
        <v>0</v>
      </c>
      <c r="C59" s="3">
        <v>0.19617458934997778</v>
      </c>
      <c r="D59" s="3">
        <v>0.16400163579514132</v>
      </c>
      <c r="E59" s="19">
        <f t="shared" si="1"/>
        <v>0.82499999999999996</v>
      </c>
      <c r="F59" s="25">
        <f t="shared" si="0"/>
        <v>33</v>
      </c>
    </row>
    <row r="60" spans="1:19">
      <c r="A60" s="36">
        <v>556.03650151127215</v>
      </c>
      <c r="B60" s="24">
        <v>1</v>
      </c>
      <c r="C60" s="3">
        <v>9.1779689402133421E-2</v>
      </c>
      <c r="D60" s="3">
        <v>8.4064294557808311E-2</v>
      </c>
      <c r="E60" s="19">
        <f t="shared" si="1"/>
        <v>0.92500000000000004</v>
      </c>
      <c r="F60" s="25">
        <f t="shared" si="0"/>
        <v>37</v>
      </c>
    </row>
    <row r="61" spans="1:19">
      <c r="A61" s="36">
        <v>503.46724591357258</v>
      </c>
      <c r="B61" s="24">
        <v>0</v>
      </c>
      <c r="C61" s="3">
        <v>0.56753509558769777</v>
      </c>
      <c r="D61" s="3">
        <v>0.36205575057630113</v>
      </c>
      <c r="E61" s="19">
        <f t="shared" si="1"/>
        <v>0.64999999999999991</v>
      </c>
      <c r="F61" s="25">
        <f t="shared" si="0"/>
        <v>26</v>
      </c>
    </row>
    <row r="62" spans="1:19">
      <c r="A62" s="36">
        <v>480.23475543768802</v>
      </c>
      <c r="B62" s="24">
        <v>1</v>
      </c>
      <c r="C62" s="3">
        <v>1.2696281653901691</v>
      </c>
      <c r="D62" s="3">
        <v>0.55939919355552625</v>
      </c>
      <c r="E62" s="19">
        <f t="shared" si="1"/>
        <v>0.44999999999999996</v>
      </c>
      <c r="F62" s="25">
        <f t="shared" si="0"/>
        <v>18</v>
      </c>
    </row>
    <row r="63" spans="1:19">
      <c r="A63" s="36">
        <v>401.4028292708997</v>
      </c>
      <c r="B63" s="24">
        <v>1</v>
      </c>
      <c r="C63" s="3">
        <v>19.508113236991097</v>
      </c>
      <c r="D63" s="3">
        <v>0.95123881029697699</v>
      </c>
      <c r="E63" s="19">
        <f t="shared" si="1"/>
        <v>4.9999999999999933E-2</v>
      </c>
      <c r="F63" s="25">
        <f t="shared" si="0"/>
        <v>2</v>
      </c>
    </row>
    <row r="64" spans="1:19">
      <c r="A64" s="36">
        <v>550.68886623113804</v>
      </c>
      <c r="B64" s="24">
        <v>0</v>
      </c>
      <c r="C64" s="3">
        <v>0.11046800600962432</v>
      </c>
      <c r="D64" s="3">
        <v>9.947878319032534E-2</v>
      </c>
      <c r="E64" s="19">
        <f t="shared" si="1"/>
        <v>0.9</v>
      </c>
      <c r="F64" s="25">
        <f t="shared" si="0"/>
        <v>36</v>
      </c>
    </row>
    <row r="65" spans="1:6">
      <c r="A65" s="36">
        <v>507.42880095085292</v>
      </c>
      <c r="B65" s="24">
        <v>1</v>
      </c>
      <c r="C65" s="3">
        <v>0.4947267325386473</v>
      </c>
      <c r="D65" s="3">
        <v>0.33098139062409238</v>
      </c>
      <c r="E65" s="19">
        <f t="shared" si="1"/>
        <v>0.67500000000000004</v>
      </c>
      <c r="F65" s="25">
        <f t="shared" si="0"/>
        <v>27</v>
      </c>
    </row>
    <row r="66" spans="1:6">
      <c r="A66" s="36">
        <v>476.12730586169624</v>
      </c>
      <c r="B66" s="24">
        <v>0</v>
      </c>
      <c r="C66" s="3">
        <v>1.4638609464402625</v>
      </c>
      <c r="D66" s="3">
        <v>0.59413293942388257</v>
      </c>
      <c r="E66" s="19">
        <f t="shared" si="1"/>
        <v>0.39999999999999991</v>
      </c>
      <c r="F66" s="25">
        <f t="shared" ref="F66:F129" si="25">VLOOKUP(E66,$I$8:$M$51,5)</f>
        <v>16</v>
      </c>
    </row>
    <row r="67" spans="1:6">
      <c r="A67" s="36">
        <v>553.82102868369759</v>
      </c>
      <c r="B67" s="24">
        <v>0</v>
      </c>
      <c r="C67" s="3">
        <v>9.9104362544489469E-2</v>
      </c>
      <c r="D67" s="3">
        <v>9.0168291494228267E-2</v>
      </c>
      <c r="E67" s="19">
        <f t="shared" ref="E67:E130" si="26">1-MROUND(D67,$L$3)</f>
        <v>0.9</v>
      </c>
      <c r="F67" s="25">
        <f t="shared" si="25"/>
        <v>36</v>
      </c>
    </row>
    <row r="68" spans="1:6">
      <c r="A68" s="36">
        <v>541.84097676372357</v>
      </c>
      <c r="B68" s="24">
        <v>0</v>
      </c>
      <c r="C68" s="3">
        <v>0.15011030981222453</v>
      </c>
      <c r="D68" s="3">
        <v>0.13051818467459234</v>
      </c>
      <c r="E68" s="19">
        <f t="shared" si="26"/>
        <v>0.875</v>
      </c>
      <c r="F68" s="25">
        <f t="shared" si="25"/>
        <v>35</v>
      </c>
    </row>
    <row r="69" spans="1:6">
      <c r="A69" s="36">
        <v>532.01764477655195</v>
      </c>
      <c r="B69" s="24">
        <v>0</v>
      </c>
      <c r="C69" s="3">
        <v>0.21099220002821858</v>
      </c>
      <c r="D69" s="3">
        <v>0.17423084973074315</v>
      </c>
      <c r="E69" s="19">
        <f t="shared" si="26"/>
        <v>0.82499999999999996</v>
      </c>
      <c r="F69" s="25">
        <f t="shared" si="25"/>
        <v>33</v>
      </c>
    </row>
    <row r="70" spans="1:6">
      <c r="A70" s="36">
        <v>530.14660170641935</v>
      </c>
      <c r="B70" s="24">
        <v>1</v>
      </c>
      <c r="C70" s="3">
        <v>0.2251274255197637</v>
      </c>
      <c r="D70" s="3">
        <v>0.18375837552102203</v>
      </c>
      <c r="E70" s="19">
        <f t="shared" si="26"/>
        <v>0.82499999999999996</v>
      </c>
      <c r="F70" s="25">
        <f t="shared" si="25"/>
        <v>33</v>
      </c>
    </row>
    <row r="71" spans="1:6">
      <c r="A71" s="36">
        <v>468.51745991630901</v>
      </c>
      <c r="B71" s="24">
        <v>0</v>
      </c>
      <c r="C71" s="3">
        <v>1.9056336771021412</v>
      </c>
      <c r="D71" s="3">
        <v>0.65584099335008939</v>
      </c>
      <c r="E71" s="19">
        <f t="shared" si="26"/>
        <v>0.35</v>
      </c>
      <c r="F71" s="25">
        <f t="shared" si="25"/>
        <v>14</v>
      </c>
    </row>
    <row r="72" spans="1:6">
      <c r="A72" s="36">
        <v>486.70624915471279</v>
      </c>
      <c r="B72" s="24">
        <v>1</v>
      </c>
      <c r="C72" s="3">
        <v>1.0145439419512736</v>
      </c>
      <c r="D72" s="3">
        <v>0.50360973559533939</v>
      </c>
      <c r="E72" s="19">
        <f t="shared" si="26"/>
        <v>0.5</v>
      </c>
      <c r="F72" s="25">
        <f t="shared" si="25"/>
        <v>20</v>
      </c>
    </row>
    <row r="73" spans="1:6">
      <c r="A73" s="36">
        <v>664.88220024246914</v>
      </c>
      <c r="B73" s="24">
        <v>0</v>
      </c>
      <c r="C73" s="3">
        <v>2.1108412510813615E-3</v>
      </c>
      <c r="D73" s="3">
        <v>2.1063949856545711E-3</v>
      </c>
      <c r="E73" s="19">
        <f t="shared" si="26"/>
        <v>1</v>
      </c>
      <c r="F73" s="25">
        <f t="shared" si="25"/>
        <v>40</v>
      </c>
    </row>
    <row r="74" spans="1:6">
      <c r="A74" s="36">
        <v>545.78108695890774</v>
      </c>
      <c r="B74" s="24">
        <v>0</v>
      </c>
      <c r="C74" s="3">
        <v>0.1309501359226567</v>
      </c>
      <c r="D74" s="3">
        <v>0.11578771845305487</v>
      </c>
      <c r="E74" s="19">
        <f t="shared" si="26"/>
        <v>0.875</v>
      </c>
      <c r="F74" s="25">
        <f t="shared" si="25"/>
        <v>35</v>
      </c>
    </row>
    <row r="75" spans="1:6">
      <c r="A75" s="36">
        <v>600.47020074330828</v>
      </c>
      <c r="B75" s="24">
        <v>0</v>
      </c>
      <c r="C75" s="3">
        <v>1.9676722882854471E-2</v>
      </c>
      <c r="D75" s="3">
        <v>1.929702075303236E-2</v>
      </c>
      <c r="E75" s="19">
        <f t="shared" si="26"/>
        <v>0.97499999999999998</v>
      </c>
      <c r="F75" s="25">
        <f t="shared" si="25"/>
        <v>39</v>
      </c>
    </row>
    <row r="76" spans="1:6">
      <c r="A76" s="36">
        <v>511.33491673680993</v>
      </c>
      <c r="B76" s="24">
        <v>0</v>
      </c>
      <c r="C76" s="3">
        <v>0.43208827059545735</v>
      </c>
      <c r="D76" s="3">
        <v>0.3017190207247466</v>
      </c>
      <c r="E76" s="19">
        <f t="shared" si="26"/>
        <v>0.7</v>
      </c>
      <c r="F76" s="25">
        <f t="shared" si="25"/>
        <v>28</v>
      </c>
    </row>
    <row r="77" spans="1:6">
      <c r="A77" s="36">
        <v>548.56700542464307</v>
      </c>
      <c r="B77" s="24">
        <v>0</v>
      </c>
      <c r="C77" s="3">
        <v>0.11889776811818539</v>
      </c>
      <c r="D77" s="3">
        <v>0.10626329903057473</v>
      </c>
      <c r="E77" s="19">
        <f t="shared" si="26"/>
        <v>0.9</v>
      </c>
      <c r="F77" s="25">
        <f t="shared" si="25"/>
        <v>36</v>
      </c>
    </row>
    <row r="78" spans="1:6">
      <c r="A78" s="36">
        <v>501.02916300410993</v>
      </c>
      <c r="B78" s="24">
        <v>1</v>
      </c>
      <c r="C78" s="3">
        <v>0.61757474432727555</v>
      </c>
      <c r="D78" s="3">
        <v>0.38179054568765253</v>
      </c>
      <c r="E78" s="19">
        <f t="shared" si="26"/>
        <v>0.625</v>
      </c>
      <c r="F78" s="25">
        <f t="shared" si="25"/>
        <v>25</v>
      </c>
    </row>
    <row r="79" spans="1:6">
      <c r="A79" s="36">
        <v>498.79327265572681</v>
      </c>
      <c r="B79" s="24">
        <v>1</v>
      </c>
      <c r="C79" s="3">
        <v>0.66733365896941532</v>
      </c>
      <c r="D79" s="3">
        <v>0.40024002117362434</v>
      </c>
      <c r="E79" s="19">
        <f t="shared" si="26"/>
        <v>0.6</v>
      </c>
      <c r="F79" s="25">
        <f t="shared" si="25"/>
        <v>24</v>
      </c>
    </row>
    <row r="80" spans="1:6">
      <c r="A80" s="36">
        <v>526.59397037567805</v>
      </c>
      <c r="B80" s="24">
        <v>0</v>
      </c>
      <c r="C80" s="3">
        <v>0.25462487842090714</v>
      </c>
      <c r="D80" s="3">
        <v>0.20294901113501151</v>
      </c>
      <c r="E80" s="19">
        <f t="shared" si="26"/>
        <v>0.8</v>
      </c>
      <c r="F80" s="25">
        <f t="shared" si="25"/>
        <v>32</v>
      </c>
    </row>
    <row r="81" spans="1:6">
      <c r="A81" s="36">
        <v>495.91682503802747</v>
      </c>
      <c r="B81" s="24">
        <v>1</v>
      </c>
      <c r="C81" s="3">
        <v>0.73728921484661047</v>
      </c>
      <c r="D81" s="3">
        <v>0.4243906014875638</v>
      </c>
      <c r="E81" s="19">
        <f t="shared" si="26"/>
        <v>0.57499999999999996</v>
      </c>
      <c r="F81" s="25">
        <f t="shared" si="25"/>
        <v>23</v>
      </c>
    </row>
    <row r="82" spans="1:6">
      <c r="A82" s="36">
        <v>584.33358159129023</v>
      </c>
      <c r="B82" s="24">
        <v>0</v>
      </c>
      <c r="C82" s="3">
        <v>3.4421761324864457E-2</v>
      </c>
      <c r="D82" s="3">
        <v>3.3276331388057641E-2</v>
      </c>
      <c r="E82" s="19">
        <f t="shared" si="26"/>
        <v>0.97499999999999998</v>
      </c>
      <c r="F82" s="25">
        <f t="shared" si="25"/>
        <v>39</v>
      </c>
    </row>
    <row r="83" spans="1:6">
      <c r="A83" s="36">
        <v>574.92193181928292</v>
      </c>
      <c r="B83" s="24">
        <v>0</v>
      </c>
      <c r="C83" s="3">
        <v>4.7697161377683435E-2</v>
      </c>
      <c r="D83" s="3">
        <v>4.5525714047906181E-2</v>
      </c>
      <c r="E83" s="19">
        <f t="shared" si="26"/>
        <v>0.95</v>
      </c>
      <c r="F83" s="25">
        <f t="shared" si="25"/>
        <v>38</v>
      </c>
    </row>
    <row r="84" spans="1:6">
      <c r="A84" s="36">
        <v>579.98136449759841</v>
      </c>
      <c r="B84" s="24">
        <v>0</v>
      </c>
      <c r="C84" s="3">
        <v>4.0025842636325241E-2</v>
      </c>
      <c r="D84" s="3">
        <v>3.8485430837819502E-2</v>
      </c>
      <c r="E84" s="19">
        <f t="shared" si="26"/>
        <v>0.95</v>
      </c>
      <c r="F84" s="25">
        <f t="shared" si="25"/>
        <v>38</v>
      </c>
    </row>
    <row r="85" spans="1:6">
      <c r="A85" s="36">
        <v>509.63065226699871</v>
      </c>
      <c r="B85" s="24">
        <v>0</v>
      </c>
      <c r="C85" s="3">
        <v>0.4583784729697522</v>
      </c>
      <c r="D85" s="3">
        <v>0.31430693847005192</v>
      </c>
      <c r="E85" s="19">
        <f t="shared" si="26"/>
        <v>0.67500000000000004</v>
      </c>
      <c r="F85" s="25">
        <f t="shared" si="25"/>
        <v>27</v>
      </c>
    </row>
    <row r="86" spans="1:6">
      <c r="A86" s="36">
        <v>614.22716897617579</v>
      </c>
      <c r="B86" s="24">
        <v>0</v>
      </c>
      <c r="C86" s="3">
        <v>1.221489575378684E-2</v>
      </c>
      <c r="D86" s="3">
        <v>1.2067492589792924E-2</v>
      </c>
      <c r="E86" s="19">
        <f t="shared" si="26"/>
        <v>1</v>
      </c>
      <c r="F86" s="25">
        <f t="shared" si="25"/>
        <v>40</v>
      </c>
    </row>
    <row r="87" spans="1:6">
      <c r="A87" s="36">
        <v>502.00849353535261</v>
      </c>
      <c r="B87" s="24">
        <v>0</v>
      </c>
      <c r="C87" s="3">
        <v>0.59696536390116817</v>
      </c>
      <c r="D87" s="3">
        <v>0.37381234270658403</v>
      </c>
      <c r="E87" s="19">
        <f t="shared" si="26"/>
        <v>0.625</v>
      </c>
      <c r="F87" s="25">
        <f t="shared" si="25"/>
        <v>25</v>
      </c>
    </row>
    <row r="88" spans="1:6">
      <c r="A88" s="36">
        <v>430.17126213789913</v>
      </c>
      <c r="B88" s="24">
        <v>1</v>
      </c>
      <c r="C88" s="3">
        <v>7.1979231709265097</v>
      </c>
      <c r="D88" s="3">
        <v>0.87801788585352381</v>
      </c>
      <c r="E88" s="19">
        <f t="shared" si="26"/>
        <v>0.125</v>
      </c>
      <c r="F88" s="25">
        <f t="shared" si="25"/>
        <v>6</v>
      </c>
    </row>
    <row r="89" spans="1:6">
      <c r="A89" s="36">
        <v>472.30756158087956</v>
      </c>
      <c r="B89" s="24">
        <v>0</v>
      </c>
      <c r="C89" s="3">
        <v>1.6710625440443745</v>
      </c>
      <c r="D89" s="3">
        <v>0.62561715290804998</v>
      </c>
      <c r="E89" s="19">
        <f t="shared" si="26"/>
        <v>0.375</v>
      </c>
      <c r="F89" s="25">
        <f t="shared" si="25"/>
        <v>15</v>
      </c>
    </row>
    <row r="90" spans="1:6">
      <c r="A90" s="36">
        <v>456.37662309038495</v>
      </c>
      <c r="B90" s="24">
        <v>1</v>
      </c>
      <c r="C90" s="3">
        <v>2.9025333741581019</v>
      </c>
      <c r="D90" s="3">
        <v>0.74375619523927039</v>
      </c>
      <c r="E90" s="19">
        <f t="shared" si="26"/>
        <v>0.25</v>
      </c>
      <c r="F90" s="25">
        <f t="shared" si="25"/>
        <v>11</v>
      </c>
    </row>
    <row r="91" spans="1:6">
      <c r="A91" s="36">
        <v>526.60915366360075</v>
      </c>
      <c r="B91" s="24">
        <v>0</v>
      </c>
      <c r="C91" s="3">
        <v>0.25449092683273872</v>
      </c>
      <c r="D91" s="3">
        <v>0.20286390390663225</v>
      </c>
      <c r="E91" s="19">
        <f t="shared" si="26"/>
        <v>0.8</v>
      </c>
      <c r="F91" s="25">
        <f t="shared" si="25"/>
        <v>32</v>
      </c>
    </row>
    <row r="92" spans="1:6">
      <c r="A92" s="36">
        <v>532.33571450028137</v>
      </c>
      <c r="B92" s="24">
        <v>0</v>
      </c>
      <c r="C92" s="3">
        <v>0.20867910921719285</v>
      </c>
      <c r="D92" s="3">
        <v>0.17265054688696069</v>
      </c>
      <c r="E92" s="19">
        <f t="shared" si="26"/>
        <v>0.82499999999999996</v>
      </c>
      <c r="F92" s="25">
        <f t="shared" si="25"/>
        <v>33</v>
      </c>
    </row>
    <row r="93" spans="1:6">
      <c r="A93" s="36">
        <v>466.83312013762594</v>
      </c>
      <c r="B93" s="24">
        <v>0</v>
      </c>
      <c r="C93" s="3">
        <v>2.0201855438790739</v>
      </c>
      <c r="D93" s="3">
        <v>0.66889451476692474</v>
      </c>
      <c r="E93" s="19">
        <f t="shared" si="26"/>
        <v>0.32499999999999996</v>
      </c>
      <c r="F93" s="25">
        <f t="shared" si="25"/>
        <v>13</v>
      </c>
    </row>
    <row r="94" spans="1:6">
      <c r="A94" s="36">
        <v>528.25175797148154</v>
      </c>
      <c r="B94" s="24">
        <v>0</v>
      </c>
      <c r="C94" s="3">
        <v>0.24040785027068051</v>
      </c>
      <c r="D94" s="3">
        <v>0.19381355109790618</v>
      </c>
      <c r="E94" s="19">
        <f t="shared" si="26"/>
        <v>0.8</v>
      </c>
      <c r="F94" s="25">
        <f t="shared" si="25"/>
        <v>32</v>
      </c>
    </row>
    <row r="95" spans="1:6">
      <c r="A95" s="36">
        <v>520.98614613623351</v>
      </c>
      <c r="B95" s="24">
        <v>0</v>
      </c>
      <c r="C95" s="3">
        <v>0.30924807146847916</v>
      </c>
      <c r="D95" s="3">
        <v>0.2362028084728208</v>
      </c>
      <c r="E95" s="19">
        <f t="shared" si="26"/>
        <v>0.77500000000000002</v>
      </c>
      <c r="F95" s="25">
        <f t="shared" si="25"/>
        <v>31</v>
      </c>
    </row>
    <row r="96" spans="1:6">
      <c r="A96" s="36">
        <v>745.03242536926746</v>
      </c>
      <c r="B96" s="24">
        <v>0</v>
      </c>
      <c r="C96" s="3">
        <v>1.3124249459678988E-4</v>
      </c>
      <c r="D96" s="3">
        <v>1.3122527226470373E-4</v>
      </c>
      <c r="E96" s="19">
        <f t="shared" si="26"/>
        <v>1</v>
      </c>
      <c r="F96" s="25">
        <f t="shared" si="25"/>
        <v>40</v>
      </c>
    </row>
    <row r="97" spans="1:6">
      <c r="A97" s="36">
        <v>480.68573965614706</v>
      </c>
      <c r="B97" s="24">
        <v>1</v>
      </c>
      <c r="C97" s="3">
        <v>1.2499382529682419</v>
      </c>
      <c r="D97" s="3">
        <v>0.55554335827627921</v>
      </c>
      <c r="E97" s="19">
        <f t="shared" si="26"/>
        <v>0.44999999999999996</v>
      </c>
      <c r="F97" s="25">
        <f t="shared" si="25"/>
        <v>18</v>
      </c>
    </row>
    <row r="98" spans="1:6">
      <c r="A98" s="36">
        <v>538.74725398728231</v>
      </c>
      <c r="B98" s="24">
        <v>0</v>
      </c>
      <c r="C98" s="3">
        <v>0.1670997072353963</v>
      </c>
      <c r="D98" s="3">
        <v>0.14317517706453625</v>
      </c>
      <c r="E98" s="19">
        <f t="shared" si="26"/>
        <v>0.85</v>
      </c>
      <c r="F98" s="25">
        <f t="shared" si="25"/>
        <v>34</v>
      </c>
    </row>
    <row r="99" spans="1:6">
      <c r="A99" s="36">
        <v>502.15100682770549</v>
      </c>
      <c r="B99" s="24">
        <v>0</v>
      </c>
      <c r="C99" s="3">
        <v>0.59402414129897685</v>
      </c>
      <c r="D99" s="3">
        <v>0.37265692903176745</v>
      </c>
      <c r="E99" s="19">
        <f t="shared" si="26"/>
        <v>0.625</v>
      </c>
      <c r="F99" s="25">
        <f t="shared" si="25"/>
        <v>25</v>
      </c>
    </row>
    <row r="100" spans="1:6">
      <c r="A100" s="36">
        <v>537.89230799169138</v>
      </c>
      <c r="B100" s="24">
        <v>0</v>
      </c>
      <c r="C100" s="3">
        <v>0.17212498224313827</v>
      </c>
      <c r="D100" s="3">
        <v>0.14684865935860902</v>
      </c>
      <c r="E100" s="19">
        <f t="shared" si="26"/>
        <v>0.85</v>
      </c>
      <c r="F100" s="25">
        <f t="shared" si="25"/>
        <v>34</v>
      </c>
    </row>
    <row r="101" spans="1:6">
      <c r="A101" s="36">
        <v>563.23445971551473</v>
      </c>
      <c r="B101" s="24">
        <v>0</v>
      </c>
      <c r="C101" s="3">
        <v>7.151654367829266E-2</v>
      </c>
      <c r="D101" s="3">
        <v>6.674329397919633E-2</v>
      </c>
      <c r="E101" s="19">
        <f t="shared" si="26"/>
        <v>0.92500000000000004</v>
      </c>
      <c r="F101" s="25">
        <f t="shared" si="25"/>
        <v>37</v>
      </c>
    </row>
    <row r="102" spans="1:6">
      <c r="A102" s="36">
        <v>581.55762474580024</v>
      </c>
      <c r="B102" s="24">
        <v>0</v>
      </c>
      <c r="C102" s="3">
        <v>3.7897922453965643E-2</v>
      </c>
      <c r="D102" s="3">
        <v>3.6514113415278125E-2</v>
      </c>
      <c r="E102" s="19">
        <f t="shared" si="26"/>
        <v>0.97499999999999998</v>
      </c>
      <c r="F102" s="25">
        <f t="shared" si="25"/>
        <v>39</v>
      </c>
    </row>
    <row r="103" spans="1:6">
      <c r="A103" s="36">
        <v>518.10203955099939</v>
      </c>
      <c r="B103" s="24">
        <v>0</v>
      </c>
      <c r="C103" s="3">
        <v>0.34175677248983116</v>
      </c>
      <c r="D103" s="3">
        <v>0.25470843859103476</v>
      </c>
      <c r="E103" s="19">
        <f t="shared" si="26"/>
        <v>0.75</v>
      </c>
      <c r="F103" s="25">
        <f t="shared" si="25"/>
        <v>30</v>
      </c>
    </row>
    <row r="104" spans="1:6">
      <c r="A104" s="36">
        <v>384.73964718367256</v>
      </c>
      <c r="B104" s="24">
        <v>1</v>
      </c>
      <c r="C104" s="3">
        <v>34.755308628141513</v>
      </c>
      <c r="D104" s="3">
        <v>0.97203212506427805</v>
      </c>
      <c r="E104" s="19">
        <f t="shared" si="26"/>
        <v>2.4999999999999911E-2</v>
      </c>
      <c r="F104" s="25">
        <f t="shared" si="25"/>
        <v>1</v>
      </c>
    </row>
    <row r="105" spans="1:6">
      <c r="A105" s="36">
        <v>640.67824315093867</v>
      </c>
      <c r="B105" s="24">
        <v>0</v>
      </c>
      <c r="C105" s="3">
        <v>4.8838400017809491E-3</v>
      </c>
      <c r="D105" s="3">
        <v>4.8601040313000689E-3</v>
      </c>
      <c r="E105" s="19">
        <f t="shared" si="26"/>
        <v>1</v>
      </c>
      <c r="F105" s="25">
        <f t="shared" si="25"/>
        <v>40</v>
      </c>
    </row>
    <row r="106" spans="1:6">
      <c r="A106" s="36">
        <v>482.81664221008867</v>
      </c>
      <c r="B106" s="24">
        <v>1</v>
      </c>
      <c r="C106" s="3">
        <v>1.1609547159473337</v>
      </c>
      <c r="D106" s="3">
        <v>0.53724157539247031</v>
      </c>
      <c r="E106" s="19">
        <f t="shared" si="26"/>
        <v>0.47499999999999998</v>
      </c>
      <c r="F106" s="25">
        <f t="shared" si="25"/>
        <v>19</v>
      </c>
    </row>
    <row r="107" spans="1:6">
      <c r="A107" s="36">
        <v>608.96454995452621</v>
      </c>
      <c r="B107" s="24">
        <v>0</v>
      </c>
      <c r="C107" s="3">
        <v>1.4658855843335648E-2</v>
      </c>
      <c r="D107" s="3">
        <v>1.4447078206548459E-2</v>
      </c>
      <c r="E107" s="19">
        <f t="shared" si="26"/>
        <v>0.97499999999999998</v>
      </c>
      <c r="F107" s="25">
        <f t="shared" si="25"/>
        <v>39</v>
      </c>
    </row>
    <row r="108" spans="1:6">
      <c r="A108" s="36">
        <v>508.20085056849831</v>
      </c>
      <c r="B108" s="24">
        <v>1</v>
      </c>
      <c r="C108" s="3">
        <v>0.48166476022794097</v>
      </c>
      <c r="D108" s="3">
        <v>0.32508349604929604</v>
      </c>
      <c r="E108" s="19">
        <f t="shared" si="26"/>
        <v>0.67500000000000004</v>
      </c>
      <c r="F108" s="25">
        <f t="shared" si="25"/>
        <v>27</v>
      </c>
    </row>
    <row r="109" spans="1:6">
      <c r="A109" s="36">
        <v>734.48986212701391</v>
      </c>
      <c r="B109" s="24">
        <v>0</v>
      </c>
      <c r="C109" s="3">
        <v>1.8912801525636198E-4</v>
      </c>
      <c r="D109" s="3">
        <v>1.8909225261392476E-4</v>
      </c>
      <c r="E109" s="19">
        <f t="shared" si="26"/>
        <v>1</v>
      </c>
      <c r="F109" s="25">
        <f t="shared" si="25"/>
        <v>40</v>
      </c>
    </row>
    <row r="110" spans="1:6">
      <c r="A110" s="36">
        <v>424.27419351875017</v>
      </c>
      <c r="B110" s="24">
        <v>1</v>
      </c>
      <c r="C110" s="3">
        <v>8.830126673095485</v>
      </c>
      <c r="D110" s="3">
        <v>0.89827191111006277</v>
      </c>
      <c r="E110" s="19">
        <f t="shared" si="26"/>
        <v>9.9999999999999978E-2</v>
      </c>
      <c r="F110" s="25">
        <f t="shared" si="25"/>
        <v>4</v>
      </c>
    </row>
    <row r="111" spans="1:6">
      <c r="A111" s="36">
        <v>471.11913502922641</v>
      </c>
      <c r="B111" s="24">
        <v>1</v>
      </c>
      <c r="C111" s="3">
        <v>1.7413268911028239</v>
      </c>
      <c r="D111" s="3">
        <v>0.63521315052007377</v>
      </c>
      <c r="E111" s="19">
        <f t="shared" si="26"/>
        <v>0.375</v>
      </c>
      <c r="F111" s="25">
        <f t="shared" si="25"/>
        <v>15</v>
      </c>
    </row>
    <row r="112" spans="1:6">
      <c r="A112" s="36">
        <v>531.74795453075217</v>
      </c>
      <c r="B112" s="24">
        <v>0</v>
      </c>
      <c r="C112" s="3">
        <v>0.21297353683440429</v>
      </c>
      <c r="D112" s="3">
        <v>0.17557970587735874</v>
      </c>
      <c r="E112" s="19">
        <f t="shared" si="26"/>
        <v>0.82499999999999996</v>
      </c>
      <c r="F112" s="25">
        <f t="shared" si="25"/>
        <v>33</v>
      </c>
    </row>
    <row r="113" spans="1:6">
      <c r="A113" s="36">
        <v>582.33176033679183</v>
      </c>
      <c r="B113" s="24">
        <v>0</v>
      </c>
      <c r="C113" s="3">
        <v>3.689465903437307E-2</v>
      </c>
      <c r="D113" s="3">
        <v>3.5581877785668112E-2</v>
      </c>
      <c r="E113" s="19">
        <f t="shared" si="26"/>
        <v>0.97499999999999998</v>
      </c>
      <c r="F113" s="25">
        <f t="shared" si="25"/>
        <v>39</v>
      </c>
    </row>
    <row r="114" spans="1:6">
      <c r="A114" s="36">
        <v>445.44736645098914</v>
      </c>
      <c r="B114" s="24">
        <v>0</v>
      </c>
      <c r="C114" s="3">
        <v>4.2391513851586025</v>
      </c>
      <c r="D114" s="3">
        <v>0.80912939396391814</v>
      </c>
      <c r="E114" s="19">
        <f t="shared" si="26"/>
        <v>0.19999999999999996</v>
      </c>
      <c r="F114" s="25">
        <f t="shared" si="25"/>
        <v>8</v>
      </c>
    </row>
    <row r="115" spans="1:6">
      <c r="A115" s="36">
        <v>652.97493268589835</v>
      </c>
      <c r="B115" s="24">
        <v>0</v>
      </c>
      <c r="C115" s="3">
        <v>3.1891710113517847E-3</v>
      </c>
      <c r="D115" s="3">
        <v>3.1790325329535446E-3</v>
      </c>
      <c r="E115" s="19">
        <f t="shared" si="26"/>
        <v>1</v>
      </c>
      <c r="F115" s="25">
        <f t="shared" si="25"/>
        <v>40</v>
      </c>
    </row>
    <row r="116" spans="1:6">
      <c r="A116" s="36">
        <v>361.3584812053939</v>
      </c>
      <c r="B116" s="24">
        <v>1</v>
      </c>
      <c r="C116" s="3">
        <v>78.152480016718854</v>
      </c>
      <c r="D116" s="3">
        <v>0.98736615707064668</v>
      </c>
      <c r="E116" s="19">
        <f t="shared" si="26"/>
        <v>2.4999999999999911E-2</v>
      </c>
      <c r="F116" s="25">
        <f t="shared" si="25"/>
        <v>1</v>
      </c>
    </row>
    <row r="117" spans="1:6">
      <c r="A117" s="36">
        <v>708.31420147853999</v>
      </c>
      <c r="B117" s="24">
        <v>0</v>
      </c>
      <c r="C117" s="3">
        <v>4.6853152285785446E-4</v>
      </c>
      <c r="D117" s="3">
        <v>4.6831210387465332E-4</v>
      </c>
      <c r="E117" s="19">
        <f t="shared" si="26"/>
        <v>1</v>
      </c>
      <c r="F117" s="25">
        <f t="shared" si="25"/>
        <v>40</v>
      </c>
    </row>
    <row r="118" spans="1:6">
      <c r="A118" s="36">
        <v>671.11112351214035</v>
      </c>
      <c r="B118" s="24">
        <v>0</v>
      </c>
      <c r="C118" s="3">
        <v>1.700986769155944E-3</v>
      </c>
      <c r="D118" s="3">
        <v>1.6980983263700626E-3</v>
      </c>
      <c r="E118" s="19">
        <f t="shared" si="26"/>
        <v>1</v>
      </c>
      <c r="F118" s="25">
        <f t="shared" si="25"/>
        <v>40</v>
      </c>
    </row>
    <row r="119" spans="1:6">
      <c r="A119" s="36">
        <v>426.95613181414956</v>
      </c>
      <c r="B119" s="24">
        <v>1</v>
      </c>
      <c r="C119" s="3">
        <v>8.0463652029899073</v>
      </c>
      <c r="D119" s="3">
        <v>0.88945836503820441</v>
      </c>
      <c r="E119" s="19">
        <f t="shared" si="26"/>
        <v>9.9999999999999978E-2</v>
      </c>
      <c r="F119" s="25">
        <f t="shared" si="25"/>
        <v>4</v>
      </c>
    </row>
    <row r="120" spans="1:6">
      <c r="A120" s="36">
        <v>391.51450099955315</v>
      </c>
      <c r="B120" s="24">
        <v>1</v>
      </c>
      <c r="C120" s="3">
        <v>27.48206982228481</v>
      </c>
      <c r="D120" s="3">
        <v>0.96489019210192428</v>
      </c>
      <c r="E120" s="19">
        <f t="shared" si="26"/>
        <v>2.4999999999999911E-2</v>
      </c>
      <c r="F120" s="25">
        <f t="shared" si="25"/>
        <v>1</v>
      </c>
    </row>
    <row r="121" spans="1:6">
      <c r="A121" s="36">
        <v>512.07956773218575</v>
      </c>
      <c r="B121" s="24">
        <v>1</v>
      </c>
      <c r="C121" s="3">
        <v>0.42107975626769006</v>
      </c>
      <c r="D121" s="3">
        <v>0.29630972815601131</v>
      </c>
      <c r="E121" s="19">
        <f t="shared" si="26"/>
        <v>0.7</v>
      </c>
      <c r="F121" s="25">
        <f t="shared" si="25"/>
        <v>28</v>
      </c>
    </row>
    <row r="122" spans="1:6">
      <c r="A122" s="36">
        <v>673.58517002180361</v>
      </c>
      <c r="B122" s="24">
        <v>0</v>
      </c>
      <c r="C122" s="3">
        <v>1.5612153945192425E-3</v>
      </c>
      <c r="D122" s="3">
        <v>1.5587818003757995E-3</v>
      </c>
      <c r="E122" s="19">
        <f t="shared" si="26"/>
        <v>1</v>
      </c>
      <c r="F122" s="25">
        <f t="shared" si="25"/>
        <v>40</v>
      </c>
    </row>
    <row r="123" spans="1:6">
      <c r="A123" s="36">
        <v>470.26705177643697</v>
      </c>
      <c r="B123" s="24">
        <v>0</v>
      </c>
      <c r="C123" s="3">
        <v>1.7935167530294853</v>
      </c>
      <c r="D123" s="3">
        <v>0.64202827890130609</v>
      </c>
      <c r="E123" s="19">
        <f t="shared" si="26"/>
        <v>0.35</v>
      </c>
      <c r="F123" s="25">
        <f t="shared" si="25"/>
        <v>14</v>
      </c>
    </row>
    <row r="124" spans="1:6">
      <c r="A124" s="36">
        <v>463.463674676121</v>
      </c>
      <c r="B124" s="24">
        <v>1</v>
      </c>
      <c r="C124" s="3">
        <v>2.2704213742395147</v>
      </c>
      <c r="D124" s="3">
        <v>0.69422900428770151</v>
      </c>
      <c r="E124" s="19">
        <f t="shared" si="26"/>
        <v>0.29999999999999993</v>
      </c>
      <c r="F124" s="25">
        <f t="shared" si="25"/>
        <v>12</v>
      </c>
    </row>
    <row r="125" spans="1:6">
      <c r="A125" s="36">
        <v>481.17292756971915</v>
      </c>
      <c r="B125" s="24">
        <v>0</v>
      </c>
      <c r="C125" s="3">
        <v>1.2290106621743413</v>
      </c>
      <c r="D125" s="3">
        <v>0.55137047257345717</v>
      </c>
      <c r="E125" s="19">
        <f t="shared" si="26"/>
        <v>0.44999999999999996</v>
      </c>
      <c r="F125" s="25">
        <f t="shared" si="25"/>
        <v>18</v>
      </c>
    </row>
    <row r="126" spans="1:6">
      <c r="A126" s="36">
        <v>514.89711133261301</v>
      </c>
      <c r="B126" s="24">
        <v>0</v>
      </c>
      <c r="C126" s="3">
        <v>0.38190566980121965</v>
      </c>
      <c r="D126" s="3">
        <v>0.27636160567758211</v>
      </c>
      <c r="E126" s="19">
        <f t="shared" si="26"/>
        <v>0.72499999999999998</v>
      </c>
      <c r="F126" s="25">
        <f t="shared" si="25"/>
        <v>29</v>
      </c>
    </row>
    <row r="127" spans="1:6">
      <c r="A127" s="36">
        <v>530.16540318539319</v>
      </c>
      <c r="B127" s="24">
        <v>0</v>
      </c>
      <c r="C127" s="3">
        <v>0.22498077811010303</v>
      </c>
      <c r="D127" s="3">
        <v>0.18366065993068298</v>
      </c>
      <c r="E127" s="19">
        <f t="shared" si="26"/>
        <v>0.82499999999999996</v>
      </c>
      <c r="F127" s="25">
        <f t="shared" si="25"/>
        <v>33</v>
      </c>
    </row>
    <row r="128" spans="1:6">
      <c r="A128" s="36">
        <v>516.763076213707</v>
      </c>
      <c r="B128" s="24">
        <v>1</v>
      </c>
      <c r="C128" s="3">
        <v>0.35798970378198369</v>
      </c>
      <c r="D128" s="3">
        <v>0.26361739178506804</v>
      </c>
      <c r="E128" s="19">
        <f t="shared" si="26"/>
        <v>0.72499999999999998</v>
      </c>
      <c r="F128" s="25">
        <f t="shared" si="25"/>
        <v>29</v>
      </c>
    </row>
    <row r="129" spans="1:6">
      <c r="A129" s="36">
        <v>520.89820840378991</v>
      </c>
      <c r="B129" s="24">
        <v>0</v>
      </c>
      <c r="C129" s="3">
        <v>0.31019200126087104</v>
      </c>
      <c r="D129" s="3">
        <v>0.23675308730503311</v>
      </c>
      <c r="E129" s="19">
        <f t="shared" si="26"/>
        <v>0.77500000000000002</v>
      </c>
      <c r="F129" s="25">
        <f t="shared" si="25"/>
        <v>31</v>
      </c>
    </row>
    <row r="130" spans="1:6">
      <c r="A130" s="36">
        <v>521.38178079525142</v>
      </c>
      <c r="B130" s="24">
        <v>1</v>
      </c>
      <c r="C130" s="3">
        <v>0.30503670775931152</v>
      </c>
      <c r="D130" s="3">
        <v>0.23373802893486853</v>
      </c>
      <c r="E130" s="19">
        <f t="shared" si="26"/>
        <v>0.77500000000000002</v>
      </c>
      <c r="F130" s="25">
        <f t="shared" ref="F130:F193" si="27">VLOOKUP(E130,$I$8:$M$51,5)</f>
        <v>31</v>
      </c>
    </row>
    <row r="131" spans="1:6">
      <c r="A131" s="36">
        <v>622.78758415934294</v>
      </c>
      <c r="B131" s="24">
        <v>0</v>
      </c>
      <c r="C131" s="3">
        <v>9.0790974506351502E-3</v>
      </c>
      <c r="D131" s="3">
        <v>8.9974090966434932E-3</v>
      </c>
      <c r="E131" s="19">
        <f t="shared" ref="E131:E194" si="28">1-MROUND(D131,$L$3)</f>
        <v>1</v>
      </c>
      <c r="F131" s="25">
        <f t="shared" si="27"/>
        <v>40</v>
      </c>
    </row>
    <row r="132" spans="1:6">
      <c r="A132" s="36">
        <v>489.78338163655786</v>
      </c>
      <c r="B132" s="24">
        <v>0</v>
      </c>
      <c r="C132" s="3">
        <v>0.91191719138103922</v>
      </c>
      <c r="D132" s="3">
        <v>0.47696479507165895</v>
      </c>
      <c r="E132" s="19">
        <f t="shared" si="28"/>
        <v>0.52499999999999991</v>
      </c>
      <c r="F132" s="25">
        <f t="shared" si="27"/>
        <v>21</v>
      </c>
    </row>
    <row r="133" spans="1:6">
      <c r="A133" s="36">
        <v>476.16795519602618</v>
      </c>
      <c r="B133" s="24">
        <v>1</v>
      </c>
      <c r="C133" s="3">
        <v>1.4618001132165055</v>
      </c>
      <c r="D133" s="3">
        <v>0.59379317815798061</v>
      </c>
      <c r="E133" s="19">
        <f t="shared" si="28"/>
        <v>0.39999999999999991</v>
      </c>
      <c r="F133" s="25">
        <f t="shared" si="27"/>
        <v>16</v>
      </c>
    </row>
    <row r="134" spans="1:6">
      <c r="A134" s="36">
        <v>451.50543875418782</v>
      </c>
      <c r="B134" s="24">
        <v>0</v>
      </c>
      <c r="C134" s="3">
        <v>3.4363378209359072</v>
      </c>
      <c r="D134" s="3">
        <v>0.77458885225538654</v>
      </c>
      <c r="E134" s="19">
        <f t="shared" si="28"/>
        <v>0.22499999999999998</v>
      </c>
      <c r="F134" s="25">
        <f t="shared" si="27"/>
        <v>10</v>
      </c>
    </row>
    <row r="135" spans="1:6">
      <c r="A135" s="36">
        <v>658.82971314647455</v>
      </c>
      <c r="B135" s="24">
        <v>0</v>
      </c>
      <c r="C135" s="3">
        <v>2.6034820096212702E-3</v>
      </c>
      <c r="D135" s="3">
        <v>2.5967214919330258E-3</v>
      </c>
      <c r="E135" s="19">
        <f t="shared" si="28"/>
        <v>1</v>
      </c>
      <c r="F135" s="25">
        <f t="shared" si="27"/>
        <v>40</v>
      </c>
    </row>
    <row r="136" spans="1:6">
      <c r="A136" s="36">
        <v>489.19432104145665</v>
      </c>
      <c r="B136" s="24">
        <v>0</v>
      </c>
      <c r="C136" s="3">
        <v>0.93072557633137543</v>
      </c>
      <c r="D136" s="3">
        <v>0.48206000259232729</v>
      </c>
      <c r="E136" s="19">
        <f t="shared" si="28"/>
        <v>0.52499999999999991</v>
      </c>
      <c r="F136" s="25">
        <f t="shared" si="27"/>
        <v>21</v>
      </c>
    </row>
    <row r="137" spans="1:6">
      <c r="A137" s="36">
        <v>512.13630922805226</v>
      </c>
      <c r="B137" s="24">
        <v>0</v>
      </c>
      <c r="C137" s="3">
        <v>0.42025251220888421</v>
      </c>
      <c r="D137" s="3">
        <v>0.29589985484713255</v>
      </c>
      <c r="E137" s="19">
        <f t="shared" si="28"/>
        <v>0.7</v>
      </c>
      <c r="F137" s="25">
        <f t="shared" si="27"/>
        <v>28</v>
      </c>
    </row>
    <row r="138" spans="1:6">
      <c r="A138" s="36">
        <v>490.72147766377259</v>
      </c>
      <c r="B138" s="24">
        <v>0</v>
      </c>
      <c r="C138" s="3">
        <v>0.8827457817019404</v>
      </c>
      <c r="D138" s="3">
        <v>0.4688608468977512</v>
      </c>
      <c r="E138" s="19">
        <f t="shared" si="28"/>
        <v>0.52499999999999991</v>
      </c>
      <c r="F138" s="25">
        <f t="shared" si="27"/>
        <v>21</v>
      </c>
    </row>
    <row r="139" spans="1:6">
      <c r="A139" s="36">
        <v>512.43061200652414</v>
      </c>
      <c r="B139" s="24">
        <v>0</v>
      </c>
      <c r="C139" s="3">
        <v>0.41598782504152287</v>
      </c>
      <c r="D139" s="3">
        <v>0.29377923855335714</v>
      </c>
      <c r="E139" s="19">
        <f t="shared" si="28"/>
        <v>0.7</v>
      </c>
      <c r="F139" s="25">
        <f t="shared" si="27"/>
        <v>28</v>
      </c>
    </row>
    <row r="140" spans="1:6">
      <c r="A140" s="36">
        <v>496.74025494873007</v>
      </c>
      <c r="B140" s="24">
        <v>0</v>
      </c>
      <c r="C140" s="3">
        <v>0.71654591741873208</v>
      </c>
      <c r="D140" s="3">
        <v>0.41743475088405618</v>
      </c>
      <c r="E140" s="19">
        <f t="shared" si="28"/>
        <v>0.57499999999999996</v>
      </c>
      <c r="F140" s="25">
        <f t="shared" si="27"/>
        <v>23</v>
      </c>
    </row>
    <row r="141" spans="1:6">
      <c r="A141" s="36">
        <v>491.51175992817707</v>
      </c>
      <c r="B141" s="24">
        <v>0</v>
      </c>
      <c r="C141" s="3">
        <v>0.85889627175212102</v>
      </c>
      <c r="D141" s="3">
        <v>0.4620463684843264</v>
      </c>
      <c r="E141" s="19">
        <f t="shared" si="28"/>
        <v>0.55000000000000004</v>
      </c>
      <c r="F141" s="25">
        <f t="shared" si="27"/>
        <v>22</v>
      </c>
    </row>
    <row r="142" spans="1:6">
      <c r="A142" s="36">
        <v>509.50359770596054</v>
      </c>
      <c r="B142" s="24">
        <v>0</v>
      </c>
      <c r="C142" s="3">
        <v>0.46040133596895649</v>
      </c>
      <c r="D142" s="3">
        <v>0.31525672062158616</v>
      </c>
      <c r="E142" s="19">
        <f t="shared" si="28"/>
        <v>0.67500000000000004</v>
      </c>
      <c r="F142" s="25">
        <f t="shared" si="27"/>
        <v>27</v>
      </c>
    </row>
    <row r="143" spans="1:6">
      <c r="A143" s="36">
        <v>549.97228656984521</v>
      </c>
      <c r="B143" s="24">
        <v>0</v>
      </c>
      <c r="C143" s="3">
        <v>0.11324580245402553</v>
      </c>
      <c r="D143" s="3">
        <v>0.10172578437249695</v>
      </c>
      <c r="E143" s="19">
        <f t="shared" si="28"/>
        <v>0.9</v>
      </c>
      <c r="F143" s="25">
        <f t="shared" si="27"/>
        <v>36</v>
      </c>
    </row>
    <row r="144" spans="1:6">
      <c r="A144" s="36">
        <v>586.36995867153735</v>
      </c>
      <c r="B144" s="24">
        <v>0</v>
      </c>
      <c r="C144" s="3">
        <v>3.2076173932459005E-2</v>
      </c>
      <c r="D144" s="3">
        <v>3.1079269866526468E-2</v>
      </c>
      <c r="E144" s="19">
        <f t="shared" si="28"/>
        <v>0.97499999999999998</v>
      </c>
      <c r="F144" s="25">
        <f t="shared" si="27"/>
        <v>39</v>
      </c>
    </row>
    <row r="145" spans="1:6">
      <c r="A145" s="36">
        <v>622.20411105836047</v>
      </c>
      <c r="B145" s="24">
        <v>0</v>
      </c>
      <c r="C145" s="3">
        <v>9.264560524866166E-3</v>
      </c>
      <c r="D145" s="3">
        <v>9.1795163401439048E-3</v>
      </c>
      <c r="E145" s="19">
        <f t="shared" si="28"/>
        <v>1</v>
      </c>
      <c r="F145" s="25">
        <f t="shared" si="27"/>
        <v>40</v>
      </c>
    </row>
    <row r="146" spans="1:6">
      <c r="A146" s="36">
        <v>439.36673089530262</v>
      </c>
      <c r="B146" s="24">
        <v>1</v>
      </c>
      <c r="C146" s="3">
        <v>5.2336130629367652</v>
      </c>
      <c r="D146" s="3">
        <v>0.83957939161387696</v>
      </c>
      <c r="E146" s="19">
        <f t="shared" si="28"/>
        <v>0.14999999999999991</v>
      </c>
      <c r="F146" s="25">
        <f t="shared" si="27"/>
        <v>6</v>
      </c>
    </row>
    <row r="147" spans="1:6">
      <c r="A147" s="36">
        <v>501.87603785126493</v>
      </c>
      <c r="B147" s="24">
        <v>1</v>
      </c>
      <c r="C147" s="3">
        <v>0.59971207137355631</v>
      </c>
      <c r="D147" s="3">
        <v>0.37488750763668816</v>
      </c>
      <c r="E147" s="19">
        <f t="shared" si="28"/>
        <v>0.625</v>
      </c>
      <c r="F147" s="25">
        <f t="shared" si="27"/>
        <v>25</v>
      </c>
    </row>
    <row r="148" spans="1:6">
      <c r="A148" s="36">
        <v>460.48491251520164</v>
      </c>
      <c r="B148" s="24">
        <v>1</v>
      </c>
      <c r="C148" s="3">
        <v>2.5173366843590173</v>
      </c>
      <c r="D148" s="3">
        <v>0.71569397821743208</v>
      </c>
      <c r="E148" s="19">
        <f t="shared" si="28"/>
        <v>0.27499999999999991</v>
      </c>
      <c r="F148" s="25">
        <f t="shared" si="27"/>
        <v>11</v>
      </c>
    </row>
    <row r="149" spans="1:6">
      <c r="A149" s="36">
        <v>509.50115192821386</v>
      </c>
      <c r="B149" s="24">
        <v>0</v>
      </c>
      <c r="C149" s="3">
        <v>0.46044036317274528</v>
      </c>
      <c r="D149" s="3">
        <v>0.31527501894870796</v>
      </c>
      <c r="E149" s="19">
        <f t="shared" si="28"/>
        <v>0.67500000000000004</v>
      </c>
      <c r="F149" s="25">
        <f t="shared" si="27"/>
        <v>27</v>
      </c>
    </row>
    <row r="150" spans="1:6">
      <c r="A150" s="36">
        <v>642.38339430133203</v>
      </c>
      <c r="B150" s="24">
        <v>0</v>
      </c>
      <c r="C150" s="3">
        <v>4.6035868996248015E-3</v>
      </c>
      <c r="D150" s="3">
        <v>4.5824910040708124E-3</v>
      </c>
      <c r="E150" s="19">
        <f t="shared" si="28"/>
        <v>1</v>
      </c>
      <c r="F150" s="25">
        <f t="shared" si="27"/>
        <v>40</v>
      </c>
    </row>
    <row r="151" spans="1:6">
      <c r="A151" s="36">
        <v>554.46048822651971</v>
      </c>
      <c r="B151" s="24">
        <v>0</v>
      </c>
      <c r="C151" s="3">
        <v>9.693217266597233E-2</v>
      </c>
      <c r="D151" s="3">
        <v>8.8366605594573266E-2</v>
      </c>
      <c r="E151" s="19">
        <f t="shared" si="28"/>
        <v>0.9</v>
      </c>
      <c r="F151" s="25">
        <f t="shared" si="27"/>
        <v>36</v>
      </c>
    </row>
    <row r="152" spans="1:6">
      <c r="A152" s="36">
        <v>534.90385058013442</v>
      </c>
      <c r="B152" s="24">
        <v>1</v>
      </c>
      <c r="C152" s="3">
        <v>0.1909082403012673</v>
      </c>
      <c r="D152" s="3">
        <v>0.1603047437584047</v>
      </c>
      <c r="E152" s="19">
        <f t="shared" si="28"/>
        <v>0.85</v>
      </c>
      <c r="F152" s="25">
        <f t="shared" si="27"/>
        <v>34</v>
      </c>
    </row>
    <row r="153" spans="1:6">
      <c r="A153" s="36">
        <v>539.42623409641794</v>
      </c>
      <c r="B153" s="24">
        <v>0</v>
      </c>
      <c r="C153" s="3">
        <v>0.16321347820368884</v>
      </c>
      <c r="D153" s="3">
        <v>0.1403125748299735</v>
      </c>
      <c r="E153" s="19">
        <f t="shared" si="28"/>
        <v>0.85</v>
      </c>
      <c r="F153" s="25">
        <f t="shared" si="27"/>
        <v>34</v>
      </c>
    </row>
    <row r="154" spans="1:6">
      <c r="A154" s="36">
        <v>531.79080739267135</v>
      </c>
      <c r="B154" s="24">
        <v>0</v>
      </c>
      <c r="C154" s="3">
        <v>0.21265747032504545</v>
      </c>
      <c r="D154" s="3">
        <v>0.17536482933473696</v>
      </c>
      <c r="E154" s="19">
        <f t="shared" si="28"/>
        <v>0.82499999999999996</v>
      </c>
      <c r="F154" s="25">
        <f t="shared" si="27"/>
        <v>33</v>
      </c>
    </row>
    <row r="155" spans="1:6">
      <c r="A155" s="36">
        <v>508.07578287662744</v>
      </c>
      <c r="B155" s="24">
        <v>0</v>
      </c>
      <c r="C155" s="3">
        <v>0.48375707509977323</v>
      </c>
      <c r="D155" s="3">
        <v>0.32603522720674716</v>
      </c>
      <c r="E155" s="19">
        <f t="shared" si="28"/>
        <v>0.67500000000000004</v>
      </c>
      <c r="F155" s="25">
        <f t="shared" si="27"/>
        <v>27</v>
      </c>
    </row>
    <row r="156" spans="1:6">
      <c r="A156" s="36">
        <v>427.51255066364581</v>
      </c>
      <c r="B156" s="24">
        <v>1</v>
      </c>
      <c r="C156" s="3">
        <v>7.8926855753405416</v>
      </c>
      <c r="D156" s="3">
        <v>0.88754803129742887</v>
      </c>
      <c r="E156" s="19">
        <f t="shared" si="28"/>
        <v>9.9999999999999978E-2</v>
      </c>
      <c r="F156" s="25">
        <f t="shared" si="27"/>
        <v>4</v>
      </c>
    </row>
    <row r="157" spans="1:6">
      <c r="A157" s="36">
        <v>533.04218953766986</v>
      </c>
      <c r="B157" s="24">
        <v>0</v>
      </c>
      <c r="C157" s="3">
        <v>0.20363173674998775</v>
      </c>
      <c r="D157" s="3">
        <v>0.16918109628766384</v>
      </c>
      <c r="E157" s="19">
        <f t="shared" si="28"/>
        <v>0.82499999999999996</v>
      </c>
      <c r="F157" s="25">
        <f t="shared" si="27"/>
        <v>33</v>
      </c>
    </row>
    <row r="158" spans="1:6">
      <c r="A158" s="36">
        <v>516.10090649140193</v>
      </c>
      <c r="B158" s="24">
        <v>0</v>
      </c>
      <c r="C158" s="3">
        <v>0.36630022330395445</v>
      </c>
      <c r="D158" s="3">
        <v>0.26809643814459461</v>
      </c>
      <c r="E158" s="19">
        <f t="shared" si="28"/>
        <v>0.72499999999999998</v>
      </c>
      <c r="F158" s="25">
        <f t="shared" si="27"/>
        <v>29</v>
      </c>
    </row>
    <row r="159" spans="1:6">
      <c r="A159" s="36">
        <v>472.3471547637202</v>
      </c>
      <c r="B159" s="24">
        <v>0</v>
      </c>
      <c r="C159" s="3">
        <v>1.6687710926402695</v>
      </c>
      <c r="D159" s="3">
        <v>0.62529570154678216</v>
      </c>
      <c r="E159" s="19">
        <f t="shared" si="28"/>
        <v>0.375</v>
      </c>
      <c r="F159" s="25">
        <f t="shared" si="27"/>
        <v>15</v>
      </c>
    </row>
    <row r="160" spans="1:6">
      <c r="A160" s="36">
        <v>546.57560668390124</v>
      </c>
      <c r="B160" s="24">
        <v>0</v>
      </c>
      <c r="C160" s="3">
        <v>0.12739349135439554</v>
      </c>
      <c r="D160" s="3">
        <v>0.11299824979595298</v>
      </c>
      <c r="E160" s="19">
        <f t="shared" si="28"/>
        <v>0.875</v>
      </c>
      <c r="F160" s="25">
        <f t="shared" si="27"/>
        <v>35</v>
      </c>
    </row>
    <row r="161" spans="1:6">
      <c r="A161" s="36">
        <v>486.46483545650693</v>
      </c>
      <c r="B161" s="24">
        <v>0</v>
      </c>
      <c r="C161" s="3">
        <v>1.0230679985010134</v>
      </c>
      <c r="D161" s="3">
        <v>0.50570124150995055</v>
      </c>
      <c r="E161" s="19">
        <f t="shared" si="28"/>
        <v>0.5</v>
      </c>
      <c r="F161" s="25">
        <f t="shared" si="27"/>
        <v>20</v>
      </c>
    </row>
    <row r="162" spans="1:6">
      <c r="A162" s="36">
        <v>563.20409765273166</v>
      </c>
      <c r="B162" s="24">
        <v>0</v>
      </c>
      <c r="C162" s="3">
        <v>7.1591837921754498E-2</v>
      </c>
      <c r="D162" s="3">
        <v>6.6808868253979733E-2</v>
      </c>
      <c r="E162" s="19">
        <f t="shared" si="28"/>
        <v>0.92500000000000004</v>
      </c>
      <c r="F162" s="25">
        <f t="shared" si="27"/>
        <v>37</v>
      </c>
    </row>
    <row r="163" spans="1:6">
      <c r="A163" s="36">
        <v>484.70767771467899</v>
      </c>
      <c r="B163" s="24">
        <v>0</v>
      </c>
      <c r="C163" s="3">
        <v>1.0873074395106146</v>
      </c>
      <c r="D163" s="3">
        <v>0.52091389075178218</v>
      </c>
      <c r="E163" s="19">
        <f t="shared" si="28"/>
        <v>0.47499999999999998</v>
      </c>
      <c r="F163" s="25">
        <f t="shared" si="27"/>
        <v>19</v>
      </c>
    </row>
    <row r="164" spans="1:6">
      <c r="A164" s="36">
        <v>552.35503500328775</v>
      </c>
      <c r="B164" s="24">
        <v>1</v>
      </c>
      <c r="C164" s="3">
        <v>0.10426971247794711</v>
      </c>
      <c r="D164" s="3">
        <v>9.4424135063859632E-2</v>
      </c>
      <c r="E164" s="19">
        <f t="shared" si="28"/>
        <v>0.9</v>
      </c>
      <c r="F164" s="25">
        <f t="shared" si="27"/>
        <v>36</v>
      </c>
    </row>
    <row r="165" spans="1:6">
      <c r="A165" s="36">
        <v>519.69423175117265</v>
      </c>
      <c r="B165" s="24">
        <v>0</v>
      </c>
      <c r="C165" s="3">
        <v>0.32340910986316224</v>
      </c>
      <c r="D165" s="3">
        <v>0.24437576215309723</v>
      </c>
      <c r="E165" s="19">
        <f t="shared" si="28"/>
        <v>0.75</v>
      </c>
      <c r="F165" s="25">
        <f t="shared" si="27"/>
        <v>30</v>
      </c>
    </row>
    <row r="166" spans="1:6">
      <c r="A166" s="36">
        <v>502.82466986400237</v>
      </c>
      <c r="B166" s="24">
        <v>1</v>
      </c>
      <c r="C166" s="3">
        <v>0.58031588160360115</v>
      </c>
      <c r="D166" s="3">
        <v>0.36721511715413158</v>
      </c>
      <c r="E166" s="19">
        <f t="shared" si="28"/>
        <v>0.625</v>
      </c>
      <c r="F166" s="25">
        <f t="shared" si="27"/>
        <v>25</v>
      </c>
    </row>
    <row r="167" spans="1:6">
      <c r="A167" s="36">
        <v>437.16296663546615</v>
      </c>
      <c r="B167" s="24">
        <v>1</v>
      </c>
      <c r="C167" s="3">
        <v>5.6489999129904129</v>
      </c>
      <c r="D167" s="3">
        <v>0.84960144185800623</v>
      </c>
      <c r="E167" s="19">
        <f t="shared" si="28"/>
        <v>0.14999999999999991</v>
      </c>
      <c r="F167" s="25">
        <f t="shared" si="27"/>
        <v>6</v>
      </c>
    </row>
    <row r="168" spans="1:6">
      <c r="A168" s="36">
        <v>499.05897357122768</v>
      </c>
      <c r="B168" s="24">
        <v>1</v>
      </c>
      <c r="C168" s="3">
        <v>0.66121672936748477</v>
      </c>
      <c r="D168" s="3">
        <v>0.398031585932346</v>
      </c>
      <c r="E168" s="19">
        <f t="shared" si="28"/>
        <v>0.6</v>
      </c>
      <c r="F168" s="25">
        <f t="shared" si="27"/>
        <v>24</v>
      </c>
    </row>
    <row r="169" spans="1:6">
      <c r="A169" s="36">
        <v>484.79709858402708</v>
      </c>
      <c r="B169" s="24">
        <v>0</v>
      </c>
      <c r="C169" s="3">
        <v>1.0839429906814637</v>
      </c>
      <c r="D169" s="3">
        <v>0.52014042395996973</v>
      </c>
      <c r="E169" s="19">
        <f t="shared" si="28"/>
        <v>0.47499999999999998</v>
      </c>
      <c r="F169" s="25">
        <f t="shared" si="27"/>
        <v>19</v>
      </c>
    </row>
    <row r="170" spans="1:6">
      <c r="A170" s="36">
        <v>516.78644745700331</v>
      </c>
      <c r="B170" s="24">
        <v>0</v>
      </c>
      <c r="C170" s="3">
        <v>0.35769985469040283</v>
      </c>
      <c r="D170" s="3">
        <v>0.26346018485209999</v>
      </c>
      <c r="E170" s="19">
        <f t="shared" si="28"/>
        <v>0.72499999999999998</v>
      </c>
      <c r="F170" s="25">
        <f t="shared" si="27"/>
        <v>29</v>
      </c>
    </row>
    <row r="171" spans="1:6">
      <c r="A171" s="36">
        <v>432.94819113584953</v>
      </c>
      <c r="B171" s="24">
        <v>1</v>
      </c>
      <c r="C171" s="3">
        <v>6.5374783037866564</v>
      </c>
      <c r="D171" s="3">
        <v>0.86732963470055724</v>
      </c>
      <c r="E171" s="19">
        <f t="shared" si="28"/>
        <v>0.125</v>
      </c>
      <c r="F171" s="25">
        <f t="shared" si="27"/>
        <v>6</v>
      </c>
    </row>
    <row r="172" spans="1:6">
      <c r="A172" s="36">
        <v>488.71989874960332</v>
      </c>
      <c r="B172" s="24">
        <v>0</v>
      </c>
      <c r="C172" s="3">
        <v>0.9461552761358043</v>
      </c>
      <c r="D172" s="3">
        <v>0.48616638545637858</v>
      </c>
      <c r="E172" s="19">
        <f t="shared" si="28"/>
        <v>0.52499999999999991</v>
      </c>
      <c r="F172" s="25">
        <f t="shared" si="27"/>
        <v>21</v>
      </c>
    </row>
    <row r="173" spans="1:6">
      <c r="A173" s="36">
        <v>645.1975427106795</v>
      </c>
      <c r="B173" s="24">
        <v>0</v>
      </c>
      <c r="C173" s="3">
        <v>4.1757952059070461E-3</v>
      </c>
      <c r="D173" s="3">
        <v>4.1584304519616472E-3</v>
      </c>
      <c r="E173" s="19">
        <f t="shared" si="28"/>
        <v>1</v>
      </c>
      <c r="F173" s="25">
        <f t="shared" si="27"/>
        <v>40</v>
      </c>
    </row>
    <row r="174" spans="1:6">
      <c r="A174" s="36">
        <v>508.00460524181563</v>
      </c>
      <c r="B174" s="24">
        <v>0</v>
      </c>
      <c r="C174" s="3">
        <v>0.48495189410742862</v>
      </c>
      <c r="D174" s="3">
        <v>0.32657751138727786</v>
      </c>
      <c r="E174" s="19">
        <f t="shared" si="28"/>
        <v>0.67500000000000004</v>
      </c>
      <c r="F174" s="25">
        <f t="shared" si="27"/>
        <v>27</v>
      </c>
    </row>
    <row r="175" spans="1:6">
      <c r="A175" s="36">
        <v>627.35273106200384</v>
      </c>
      <c r="B175" s="24">
        <v>0</v>
      </c>
      <c r="C175" s="3">
        <v>7.7505115895534302E-3</v>
      </c>
      <c r="D175" s="3">
        <v>7.6909031555124968E-3</v>
      </c>
      <c r="E175" s="19">
        <f t="shared" si="28"/>
        <v>1</v>
      </c>
      <c r="F175" s="25">
        <f t="shared" si="27"/>
        <v>40</v>
      </c>
    </row>
    <row r="176" spans="1:6">
      <c r="A176" s="36">
        <v>571.37049074929553</v>
      </c>
      <c r="B176" s="24">
        <v>0</v>
      </c>
      <c r="C176" s="3">
        <v>5.3944484582139587E-2</v>
      </c>
      <c r="D176" s="3">
        <v>5.1183421300911421E-2</v>
      </c>
      <c r="E176" s="19">
        <f t="shared" si="28"/>
        <v>0.95</v>
      </c>
      <c r="F176" s="25">
        <f t="shared" si="27"/>
        <v>38</v>
      </c>
    </row>
    <row r="177" spans="1:6">
      <c r="A177" s="36">
        <v>564.45952675510773</v>
      </c>
      <c r="B177" s="24">
        <v>0</v>
      </c>
      <c r="C177" s="3">
        <v>6.8543680585832323E-2</v>
      </c>
      <c r="D177" s="3">
        <v>6.4146821352453309E-2</v>
      </c>
      <c r="E177" s="19">
        <f t="shared" si="28"/>
        <v>0.92500000000000004</v>
      </c>
      <c r="F177" s="25">
        <f t="shared" si="27"/>
        <v>37</v>
      </c>
    </row>
    <row r="178" spans="1:6">
      <c r="A178" s="36">
        <v>420.2221232387451</v>
      </c>
      <c r="B178" s="24">
        <v>1</v>
      </c>
      <c r="C178" s="3">
        <v>10.161473028665958</v>
      </c>
      <c r="D178" s="3">
        <v>0.91040609089573532</v>
      </c>
      <c r="E178" s="19">
        <f t="shared" si="28"/>
        <v>9.9999999999999978E-2</v>
      </c>
      <c r="F178" s="25">
        <f t="shared" si="27"/>
        <v>4</v>
      </c>
    </row>
    <row r="179" spans="1:6">
      <c r="A179" s="36">
        <v>521.02103047938704</v>
      </c>
      <c r="B179" s="24">
        <v>0</v>
      </c>
      <c r="C179" s="3">
        <v>0.30887441671554983</v>
      </c>
      <c r="D179" s="3">
        <v>0.2359847612352528</v>
      </c>
      <c r="E179" s="19">
        <f t="shared" si="28"/>
        <v>0.77500000000000002</v>
      </c>
      <c r="F179" s="25">
        <f t="shared" si="27"/>
        <v>31</v>
      </c>
    </row>
    <row r="180" spans="1:6">
      <c r="A180" s="36">
        <v>494.39003760459474</v>
      </c>
      <c r="B180" s="24">
        <v>0</v>
      </c>
      <c r="C180" s="3">
        <v>0.77735307662453179</v>
      </c>
      <c r="D180" s="3">
        <v>0.43736558979088469</v>
      </c>
      <c r="E180" s="19">
        <f t="shared" si="28"/>
        <v>0.57499999999999996</v>
      </c>
      <c r="F180" s="25">
        <f t="shared" si="27"/>
        <v>23</v>
      </c>
    </row>
    <row r="181" spans="1:6">
      <c r="A181" s="36">
        <v>545.45046781065139</v>
      </c>
      <c r="B181" s="24">
        <v>0</v>
      </c>
      <c r="C181" s="3">
        <v>0.13245924264790282</v>
      </c>
      <c r="D181" s="3">
        <v>0.11696601313278894</v>
      </c>
      <c r="E181" s="19">
        <f t="shared" si="28"/>
        <v>0.875</v>
      </c>
      <c r="F181" s="25">
        <f t="shared" si="27"/>
        <v>35</v>
      </c>
    </row>
    <row r="182" spans="1:6">
      <c r="A182" s="36">
        <v>436.9931795441845</v>
      </c>
      <c r="B182" s="24">
        <v>0</v>
      </c>
      <c r="C182" s="3">
        <v>5.6823387237146941</v>
      </c>
      <c r="D182" s="3">
        <v>0.85035179428257079</v>
      </c>
      <c r="E182" s="19">
        <f t="shared" si="28"/>
        <v>0.14999999999999991</v>
      </c>
      <c r="F182" s="25">
        <f t="shared" si="27"/>
        <v>6</v>
      </c>
    </row>
    <row r="183" spans="1:6">
      <c r="A183" s="36">
        <v>492.13946718408539</v>
      </c>
      <c r="B183" s="24">
        <v>0</v>
      </c>
      <c r="C183" s="3">
        <v>0.84041303918900512</v>
      </c>
      <c r="D183" s="3">
        <v>0.45664371056583081</v>
      </c>
      <c r="E183" s="19">
        <f t="shared" si="28"/>
        <v>0.55000000000000004</v>
      </c>
      <c r="F183" s="25">
        <f t="shared" si="27"/>
        <v>22</v>
      </c>
    </row>
    <row r="184" spans="1:6">
      <c r="A184" s="36">
        <v>467.16269468404994</v>
      </c>
      <c r="B184" s="24">
        <v>0</v>
      </c>
      <c r="C184" s="3">
        <v>1.9972418968504513</v>
      </c>
      <c r="D184" s="3">
        <v>0.66635992875622896</v>
      </c>
      <c r="E184" s="19">
        <f t="shared" si="28"/>
        <v>0.32499999999999996</v>
      </c>
      <c r="F184" s="25">
        <f t="shared" si="27"/>
        <v>13</v>
      </c>
    </row>
    <row r="185" spans="1:6">
      <c r="A185" s="36">
        <v>563.48537336568916</v>
      </c>
      <c r="B185" s="24">
        <v>0</v>
      </c>
      <c r="C185" s="3">
        <v>7.0897331732573746E-2</v>
      </c>
      <c r="D185" s="3">
        <v>6.6203668299248633E-2</v>
      </c>
      <c r="E185" s="19">
        <f t="shared" si="28"/>
        <v>0.92500000000000004</v>
      </c>
      <c r="F185" s="25">
        <f t="shared" si="27"/>
        <v>37</v>
      </c>
    </row>
    <row r="186" spans="1:6">
      <c r="A186" s="36">
        <v>582.61641600970609</v>
      </c>
      <c r="B186" s="24">
        <v>0</v>
      </c>
      <c r="C186" s="3">
        <v>3.653246747630904E-2</v>
      </c>
      <c r="D186" s="3">
        <v>3.5244884866227337E-2</v>
      </c>
      <c r="E186" s="19">
        <f t="shared" si="28"/>
        <v>0.97499999999999998</v>
      </c>
      <c r="F186" s="25">
        <f t="shared" si="27"/>
        <v>39</v>
      </c>
    </row>
    <row r="187" spans="1:6">
      <c r="A187" s="36">
        <v>494.77192168654261</v>
      </c>
      <c r="B187" s="24">
        <v>0</v>
      </c>
      <c r="C187" s="3">
        <v>0.76713251999479926</v>
      </c>
      <c r="D187" s="3">
        <v>0.43411148361247798</v>
      </c>
      <c r="E187" s="19">
        <f t="shared" si="28"/>
        <v>0.57499999999999996</v>
      </c>
      <c r="F187" s="25">
        <f t="shared" si="27"/>
        <v>23</v>
      </c>
    </row>
    <row r="188" spans="1:6">
      <c r="A188" s="36">
        <v>489.15417814080485</v>
      </c>
      <c r="B188" s="24">
        <v>0</v>
      </c>
      <c r="C188" s="3">
        <v>0.93202134658228575</v>
      </c>
      <c r="D188" s="3">
        <v>0.4824073751726482</v>
      </c>
      <c r="E188" s="19">
        <f t="shared" si="28"/>
        <v>0.52499999999999991</v>
      </c>
      <c r="F188" s="25">
        <f t="shared" si="27"/>
        <v>21</v>
      </c>
    </row>
    <row r="189" spans="1:6">
      <c r="A189" s="36">
        <v>506.13484745216965</v>
      </c>
      <c r="B189" s="24">
        <v>1</v>
      </c>
      <c r="C189" s="3">
        <v>0.51741774498740012</v>
      </c>
      <c r="D189" s="3">
        <v>0.34098569540037671</v>
      </c>
      <c r="E189" s="19">
        <f t="shared" si="28"/>
        <v>0.64999999999999991</v>
      </c>
      <c r="F189" s="25">
        <f t="shared" si="27"/>
        <v>26</v>
      </c>
    </row>
    <row r="190" spans="1:6">
      <c r="A190" s="36">
        <v>495.89654984409486</v>
      </c>
      <c r="B190" s="24">
        <v>0</v>
      </c>
      <c r="C190" s="3">
        <v>0.73780747874600816</v>
      </c>
      <c r="D190" s="3">
        <v>0.42456226467525948</v>
      </c>
      <c r="E190" s="19">
        <f t="shared" si="28"/>
        <v>0.57499999999999996</v>
      </c>
      <c r="F190" s="25">
        <f t="shared" si="27"/>
        <v>23</v>
      </c>
    </row>
    <row r="191" spans="1:6">
      <c r="A191" s="36">
        <v>504.93263202616134</v>
      </c>
      <c r="B191" s="24">
        <v>1</v>
      </c>
      <c r="C191" s="3">
        <v>0.53943169961627546</v>
      </c>
      <c r="D191" s="3">
        <v>0.35040963477024423</v>
      </c>
      <c r="E191" s="19">
        <f t="shared" si="28"/>
        <v>0.64999999999999991</v>
      </c>
      <c r="F191" s="25">
        <f t="shared" si="27"/>
        <v>26</v>
      </c>
    </row>
    <row r="192" spans="1:6">
      <c r="A192" s="36">
        <v>425.31447782034962</v>
      </c>
      <c r="B192" s="24">
        <v>1</v>
      </c>
      <c r="C192" s="3">
        <v>8.5174402345491664</v>
      </c>
      <c r="D192" s="3">
        <v>0.89492973159212397</v>
      </c>
      <c r="E192" s="19">
        <f t="shared" si="28"/>
        <v>9.9999999999999978E-2</v>
      </c>
      <c r="F192" s="25">
        <f t="shared" si="27"/>
        <v>4</v>
      </c>
    </row>
    <row r="193" spans="1:6">
      <c r="A193" s="36">
        <v>515.31203979187262</v>
      </c>
      <c r="B193" s="24">
        <v>0</v>
      </c>
      <c r="C193" s="3">
        <v>0.37645304155499787</v>
      </c>
      <c r="D193" s="3">
        <v>0.27349501231782941</v>
      </c>
      <c r="E193" s="19">
        <f t="shared" si="28"/>
        <v>0.72499999999999998</v>
      </c>
      <c r="F193" s="25">
        <f t="shared" si="27"/>
        <v>29</v>
      </c>
    </row>
    <row r="194" spans="1:6">
      <c r="A194" s="36">
        <v>849.91915724795365</v>
      </c>
      <c r="B194" s="24">
        <v>0</v>
      </c>
      <c r="C194" s="3">
        <v>3.4623570720089885E-6</v>
      </c>
      <c r="D194" s="3">
        <v>3.462345084134001E-6</v>
      </c>
      <c r="E194" s="19">
        <f t="shared" si="28"/>
        <v>1</v>
      </c>
      <c r="F194" s="25">
        <f t="shared" ref="F194:F257" si="29">VLOOKUP(E194,$I$8:$M$51,5)</f>
        <v>40</v>
      </c>
    </row>
    <row r="195" spans="1:6">
      <c r="A195" s="36">
        <v>531.39502913472506</v>
      </c>
      <c r="B195" s="24">
        <v>0</v>
      </c>
      <c r="C195" s="3">
        <v>0.21559451108840183</v>
      </c>
      <c r="D195" s="3">
        <v>0.17735725944942435</v>
      </c>
      <c r="E195" s="19">
        <f t="shared" ref="E195:E258" si="30">1-MROUND(D195,$L$3)</f>
        <v>0.82499999999999996</v>
      </c>
      <c r="F195" s="25">
        <f t="shared" si="29"/>
        <v>33</v>
      </c>
    </row>
    <row r="196" spans="1:6">
      <c r="A196" s="36">
        <v>474.18210046157014</v>
      </c>
      <c r="B196" s="24">
        <v>1</v>
      </c>
      <c r="C196" s="3">
        <v>1.5659506928469409</v>
      </c>
      <c r="D196" s="3">
        <v>0.61028089791916751</v>
      </c>
      <c r="E196" s="19">
        <f t="shared" si="30"/>
        <v>0.39999999999999991</v>
      </c>
      <c r="F196" s="25">
        <f t="shared" si="29"/>
        <v>16</v>
      </c>
    </row>
    <row r="197" spans="1:6">
      <c r="A197" s="36">
        <v>550.80792304159024</v>
      </c>
      <c r="B197" s="24">
        <v>0</v>
      </c>
      <c r="C197" s="3">
        <v>0.11001313261049726</v>
      </c>
      <c r="D197" s="3">
        <v>9.9109757694281972E-2</v>
      </c>
      <c r="E197" s="19">
        <f t="shared" si="30"/>
        <v>0.9</v>
      </c>
      <c r="F197" s="25">
        <f t="shared" si="29"/>
        <v>36</v>
      </c>
    </row>
    <row r="198" spans="1:6">
      <c r="A198" s="36">
        <v>507.59379029162795</v>
      </c>
      <c r="B198" s="24">
        <v>0</v>
      </c>
      <c r="C198" s="3">
        <v>0.4919059107217274</v>
      </c>
      <c r="D198" s="3">
        <v>0.32971644336723754</v>
      </c>
      <c r="E198" s="19">
        <f t="shared" si="30"/>
        <v>0.67500000000000004</v>
      </c>
      <c r="F198" s="25">
        <f t="shared" si="29"/>
        <v>27</v>
      </c>
    </row>
    <row r="199" spans="1:6">
      <c r="A199" s="36">
        <v>488.15308488638186</v>
      </c>
      <c r="B199" s="24">
        <v>0</v>
      </c>
      <c r="C199" s="3">
        <v>0.96492556806041818</v>
      </c>
      <c r="D199" s="3">
        <v>0.49107487008421291</v>
      </c>
      <c r="E199" s="19">
        <f t="shared" si="30"/>
        <v>0.5</v>
      </c>
      <c r="F199" s="25">
        <f t="shared" si="29"/>
        <v>20</v>
      </c>
    </row>
    <row r="200" spans="1:6">
      <c r="A200" s="36">
        <v>499.99869564869715</v>
      </c>
      <c r="B200" s="24">
        <v>0</v>
      </c>
      <c r="C200" s="3">
        <v>0.64002893209163436</v>
      </c>
      <c r="D200" s="3">
        <v>0.39025465927321434</v>
      </c>
      <c r="E200" s="19">
        <f t="shared" si="30"/>
        <v>0.6</v>
      </c>
      <c r="F200" s="25">
        <f t="shared" si="29"/>
        <v>24</v>
      </c>
    </row>
    <row r="201" spans="1:6">
      <c r="A201" s="36">
        <v>501.10336979880242</v>
      </c>
      <c r="B201" s="24">
        <v>0</v>
      </c>
      <c r="C201" s="3">
        <v>0.61598849911783415</v>
      </c>
      <c r="D201" s="3">
        <v>0.38118371476907253</v>
      </c>
      <c r="E201" s="19">
        <f t="shared" si="30"/>
        <v>0.625</v>
      </c>
      <c r="F201" s="25">
        <f t="shared" si="29"/>
        <v>25</v>
      </c>
    </row>
    <row r="202" spans="1:6">
      <c r="A202" s="36">
        <v>417.36864560942809</v>
      </c>
      <c r="B202" s="24">
        <v>1</v>
      </c>
      <c r="C202" s="3">
        <v>11.217750765385983</v>
      </c>
      <c r="D202" s="3">
        <v>0.91815187433409651</v>
      </c>
      <c r="E202" s="19">
        <f t="shared" si="30"/>
        <v>7.4999999999999956E-2</v>
      </c>
      <c r="F202" s="25">
        <f t="shared" si="29"/>
        <v>3</v>
      </c>
    </row>
    <row r="203" spans="1:6">
      <c r="A203" s="36">
        <v>590.18339538076293</v>
      </c>
      <c r="B203" s="24">
        <v>0</v>
      </c>
      <c r="C203" s="3">
        <v>2.8105066547793305E-2</v>
      </c>
      <c r="D203" s="3">
        <v>2.7336764949681132E-2</v>
      </c>
      <c r="E203" s="19">
        <f t="shared" si="30"/>
        <v>0.97499999999999998</v>
      </c>
      <c r="F203" s="25">
        <f t="shared" si="29"/>
        <v>39</v>
      </c>
    </row>
    <row r="204" spans="1:6">
      <c r="A204" s="36">
        <v>543.19247934873147</v>
      </c>
      <c r="B204" s="24">
        <v>0</v>
      </c>
      <c r="C204" s="3">
        <v>0.14324134175328931</v>
      </c>
      <c r="D204" s="3">
        <v>0.12529405342673541</v>
      </c>
      <c r="E204" s="19">
        <f t="shared" si="30"/>
        <v>0.875</v>
      </c>
      <c r="F204" s="25">
        <f t="shared" si="29"/>
        <v>35</v>
      </c>
    </row>
    <row r="205" spans="1:6">
      <c r="A205" s="36">
        <v>421.19042267027396</v>
      </c>
      <c r="B205" s="24">
        <v>1</v>
      </c>
      <c r="C205" s="3">
        <v>9.8261255769463656</v>
      </c>
      <c r="D205" s="3">
        <v>0.90763085160129264</v>
      </c>
      <c r="E205" s="19">
        <f t="shared" si="30"/>
        <v>9.9999999999999978E-2</v>
      </c>
      <c r="F205" s="25">
        <f t="shared" si="29"/>
        <v>4</v>
      </c>
    </row>
    <row r="206" spans="1:6">
      <c r="A206" s="36">
        <v>759.02960323883713</v>
      </c>
      <c r="B206" s="24">
        <v>0</v>
      </c>
      <c r="C206" s="3">
        <v>8.0797134194467285E-5</v>
      </c>
      <c r="D206" s="3">
        <v>8.079060654498861E-5</v>
      </c>
      <c r="E206" s="19">
        <f t="shared" si="30"/>
        <v>1</v>
      </c>
      <c r="F206" s="25">
        <f t="shared" si="29"/>
        <v>40</v>
      </c>
    </row>
    <row r="207" spans="1:6">
      <c r="A207" s="36">
        <v>658.49739455554038</v>
      </c>
      <c r="B207" s="24">
        <v>0</v>
      </c>
      <c r="C207" s="3">
        <v>2.6336403911471459E-3</v>
      </c>
      <c r="D207" s="3">
        <v>2.6267225485469559E-3</v>
      </c>
      <c r="E207" s="19">
        <f t="shared" si="30"/>
        <v>1</v>
      </c>
      <c r="F207" s="25">
        <f t="shared" si="29"/>
        <v>40</v>
      </c>
    </row>
    <row r="208" spans="1:6">
      <c r="A208" s="36">
        <v>467.82593270338873</v>
      </c>
      <c r="B208" s="24">
        <v>0</v>
      </c>
      <c r="C208" s="3">
        <v>1.951856750065732</v>
      </c>
      <c r="D208" s="3">
        <v>0.66123017318583233</v>
      </c>
      <c r="E208" s="19">
        <f t="shared" si="30"/>
        <v>0.35</v>
      </c>
      <c r="F208" s="25">
        <f t="shared" si="29"/>
        <v>14</v>
      </c>
    </row>
    <row r="209" spans="1:6">
      <c r="A209" s="36">
        <v>512.75106136574607</v>
      </c>
      <c r="B209" s="24">
        <v>1</v>
      </c>
      <c r="C209" s="3">
        <v>0.41139345360604801</v>
      </c>
      <c r="D209" s="3">
        <v>0.29148034699676117</v>
      </c>
      <c r="E209" s="19">
        <f t="shared" si="30"/>
        <v>0.7</v>
      </c>
      <c r="F209" s="25">
        <f t="shared" si="29"/>
        <v>28</v>
      </c>
    </row>
    <row r="210" spans="1:6">
      <c r="A210" s="36">
        <v>489.52465013847677</v>
      </c>
      <c r="B210" s="24">
        <v>1</v>
      </c>
      <c r="C210" s="3">
        <v>0.9201310793499422</v>
      </c>
      <c r="D210" s="3">
        <v>0.4792022217886559</v>
      </c>
      <c r="E210" s="19">
        <f t="shared" si="30"/>
        <v>0.52499999999999991</v>
      </c>
      <c r="F210" s="25">
        <f t="shared" si="29"/>
        <v>21</v>
      </c>
    </row>
    <row r="211" spans="1:6">
      <c r="A211" s="36">
        <v>456.2057239916391</v>
      </c>
      <c r="B211" s="24">
        <v>1</v>
      </c>
      <c r="C211" s="3">
        <v>2.9197758346112432</v>
      </c>
      <c r="D211" s="3">
        <v>0.7448833703269212</v>
      </c>
      <c r="E211" s="19">
        <f t="shared" si="30"/>
        <v>0.25</v>
      </c>
      <c r="F211" s="25">
        <f t="shared" si="29"/>
        <v>11</v>
      </c>
    </row>
    <row r="212" spans="1:6">
      <c r="A212" s="36">
        <v>379.11682382583183</v>
      </c>
      <c r="B212" s="24">
        <v>1</v>
      </c>
      <c r="C212" s="3">
        <v>42.233111010277348</v>
      </c>
      <c r="D212" s="3">
        <v>0.97686958036024096</v>
      </c>
      <c r="E212" s="19">
        <f t="shared" si="30"/>
        <v>2.4999999999999911E-2</v>
      </c>
      <c r="F212" s="25">
        <f t="shared" si="29"/>
        <v>1</v>
      </c>
    </row>
    <row r="213" spans="1:6">
      <c r="A213" s="36">
        <v>494.08713398171</v>
      </c>
      <c r="B213" s="24">
        <v>1</v>
      </c>
      <c r="C213" s="3">
        <v>0.78555658878146228</v>
      </c>
      <c r="D213" s="3">
        <v>0.43995054187420551</v>
      </c>
      <c r="E213" s="19">
        <f t="shared" si="30"/>
        <v>0.55000000000000004</v>
      </c>
      <c r="F213" s="25">
        <f t="shared" si="29"/>
        <v>22</v>
      </c>
    </row>
    <row r="214" spans="1:6">
      <c r="A214" s="36">
        <v>518.37666321019469</v>
      </c>
      <c r="B214" s="24">
        <v>0</v>
      </c>
      <c r="C214" s="3">
        <v>0.33851945394720162</v>
      </c>
      <c r="D214" s="3">
        <v>0.25290589012280029</v>
      </c>
      <c r="E214" s="19">
        <f t="shared" si="30"/>
        <v>0.75</v>
      </c>
      <c r="F214" s="25">
        <f t="shared" si="29"/>
        <v>30</v>
      </c>
    </row>
    <row r="215" spans="1:6">
      <c r="A215" s="36">
        <v>586.1552104345925</v>
      </c>
      <c r="B215" s="24">
        <v>0</v>
      </c>
      <c r="C215" s="3">
        <v>3.2315794877165349E-2</v>
      </c>
      <c r="D215" s="3">
        <v>3.1304175560939264E-2</v>
      </c>
      <c r="E215" s="19">
        <f t="shared" si="30"/>
        <v>0.97499999999999998</v>
      </c>
      <c r="F215" s="25">
        <f t="shared" si="29"/>
        <v>39</v>
      </c>
    </row>
    <row r="216" spans="1:6">
      <c r="A216" s="36">
        <v>561.22554109139003</v>
      </c>
      <c r="B216" s="24">
        <v>0</v>
      </c>
      <c r="C216" s="3">
        <v>7.6673229369706955E-2</v>
      </c>
      <c r="D216" s="3">
        <v>7.1213091658823974E-2</v>
      </c>
      <c r="E216" s="19">
        <f t="shared" si="30"/>
        <v>0.92500000000000004</v>
      </c>
      <c r="F216" s="25">
        <f t="shared" si="29"/>
        <v>37</v>
      </c>
    </row>
    <row r="217" spans="1:6">
      <c r="A217" s="36">
        <v>544.26600754800029</v>
      </c>
      <c r="B217" s="24">
        <v>0</v>
      </c>
      <c r="C217" s="3">
        <v>0.13800987768547399</v>
      </c>
      <c r="D217" s="3">
        <v>0.12127300508688336</v>
      </c>
      <c r="E217" s="19">
        <f t="shared" si="30"/>
        <v>0.875</v>
      </c>
      <c r="F217" s="25">
        <f t="shared" si="29"/>
        <v>35</v>
      </c>
    </row>
    <row r="218" spans="1:6">
      <c r="A218" s="36">
        <v>557.61810051801854</v>
      </c>
      <c r="B218" s="24">
        <v>0</v>
      </c>
      <c r="C218" s="3">
        <v>8.6884267998287495E-2</v>
      </c>
      <c r="D218" s="3">
        <v>7.9938840368259323E-2</v>
      </c>
      <c r="E218" s="19">
        <f t="shared" si="30"/>
        <v>0.92500000000000004</v>
      </c>
      <c r="F218" s="25">
        <f t="shared" si="29"/>
        <v>37</v>
      </c>
    </row>
    <row r="219" spans="1:6">
      <c r="A219" s="36">
        <v>506.63235537067658</v>
      </c>
      <c r="B219" s="24">
        <v>0</v>
      </c>
      <c r="C219" s="3">
        <v>0.50857274082988335</v>
      </c>
      <c r="D219" s="3">
        <v>0.33712178873795084</v>
      </c>
      <c r="E219" s="19">
        <f t="shared" si="30"/>
        <v>0.67500000000000004</v>
      </c>
      <c r="F219" s="25">
        <f t="shared" si="29"/>
        <v>27</v>
      </c>
    </row>
    <row r="220" spans="1:6">
      <c r="A220" s="36">
        <v>355.10627466169342</v>
      </c>
      <c r="B220" s="24">
        <v>1</v>
      </c>
      <c r="C220" s="3">
        <v>97.06169015429424</v>
      </c>
      <c r="D220" s="3">
        <v>0.98980233770775761</v>
      </c>
      <c r="E220" s="19">
        <f t="shared" si="30"/>
        <v>0</v>
      </c>
      <c r="F220" s="25">
        <f t="shared" si="29"/>
        <v>1</v>
      </c>
    </row>
    <row r="221" spans="1:6">
      <c r="A221" s="36">
        <v>479.74638697449763</v>
      </c>
      <c r="B221" s="24">
        <v>1</v>
      </c>
      <c r="C221" s="3">
        <v>1.2913002230592694</v>
      </c>
      <c r="D221" s="3">
        <v>0.56356657676887378</v>
      </c>
      <c r="E221" s="19">
        <f t="shared" si="30"/>
        <v>0.42499999999999993</v>
      </c>
      <c r="F221" s="25">
        <f t="shared" si="29"/>
        <v>17</v>
      </c>
    </row>
    <row r="222" spans="1:6">
      <c r="A222" s="36">
        <v>553.88681090884324</v>
      </c>
      <c r="B222" s="24">
        <v>0</v>
      </c>
      <c r="C222" s="3">
        <v>9.887867799339807E-2</v>
      </c>
      <c r="D222" s="3">
        <v>8.9981432867507247E-2</v>
      </c>
      <c r="E222" s="19">
        <f t="shared" si="30"/>
        <v>0.9</v>
      </c>
      <c r="F222" s="25">
        <f t="shared" si="29"/>
        <v>36</v>
      </c>
    </row>
    <row r="223" spans="1:6">
      <c r="A223" s="36">
        <v>522.63093496961892</v>
      </c>
      <c r="B223" s="24">
        <v>0</v>
      </c>
      <c r="C223" s="3">
        <v>0.29211271497456276</v>
      </c>
      <c r="D223" s="3">
        <v>0.2260737098158758</v>
      </c>
      <c r="E223" s="19">
        <f t="shared" si="30"/>
        <v>0.77500000000000002</v>
      </c>
      <c r="F223" s="25">
        <f t="shared" si="29"/>
        <v>31</v>
      </c>
    </row>
    <row r="224" spans="1:6">
      <c r="A224" s="36">
        <v>561.97672298810744</v>
      </c>
      <c r="B224" s="24">
        <v>0</v>
      </c>
      <c r="C224" s="3">
        <v>7.4702879310021883E-2</v>
      </c>
      <c r="D224" s="3">
        <v>6.9510262555528307E-2</v>
      </c>
      <c r="E224" s="19">
        <f t="shared" si="30"/>
        <v>0.92500000000000004</v>
      </c>
      <c r="F224" s="25">
        <f t="shared" si="29"/>
        <v>37</v>
      </c>
    </row>
    <row r="225" spans="1:6">
      <c r="A225" s="36">
        <v>546.98076531142408</v>
      </c>
      <c r="B225" s="24">
        <v>0</v>
      </c>
      <c r="C225" s="3">
        <v>0.12561716711494725</v>
      </c>
      <c r="D225" s="3">
        <v>0.11159848195716023</v>
      </c>
      <c r="E225" s="19">
        <f t="shared" si="30"/>
        <v>0.9</v>
      </c>
      <c r="F225" s="25">
        <f t="shared" si="29"/>
        <v>36</v>
      </c>
    </row>
    <row r="226" spans="1:6">
      <c r="A226" s="36">
        <v>514.80446265224873</v>
      </c>
      <c r="B226" s="24">
        <v>0</v>
      </c>
      <c r="C226" s="3">
        <v>0.38313392396930929</v>
      </c>
      <c r="D226" s="3">
        <v>0.27700421291800431</v>
      </c>
      <c r="E226" s="19">
        <f t="shared" si="30"/>
        <v>0.72499999999999998</v>
      </c>
      <c r="F226" s="25">
        <f t="shared" si="29"/>
        <v>29</v>
      </c>
    </row>
    <row r="227" spans="1:6">
      <c r="A227" s="36">
        <v>560.71498962101975</v>
      </c>
      <c r="B227" s="24">
        <v>0</v>
      </c>
      <c r="C227" s="3">
        <v>7.8041987463899815E-2</v>
      </c>
      <c r="D227" s="3">
        <v>7.2392344984163429E-2</v>
      </c>
      <c r="E227" s="19">
        <f t="shared" si="30"/>
        <v>0.92500000000000004</v>
      </c>
      <c r="F227" s="25">
        <f t="shared" si="29"/>
        <v>37</v>
      </c>
    </row>
    <row r="228" spans="1:6">
      <c r="A228" s="36">
        <v>483.30443459630544</v>
      </c>
      <c r="B228" s="24">
        <v>0</v>
      </c>
      <c r="C228" s="3">
        <v>1.1414930537141028</v>
      </c>
      <c r="D228" s="3">
        <v>0.53303607580437951</v>
      </c>
      <c r="E228" s="19">
        <f t="shared" si="30"/>
        <v>0.47499999999999998</v>
      </c>
      <c r="F228" s="25">
        <f t="shared" si="29"/>
        <v>19</v>
      </c>
    </row>
    <row r="229" spans="1:6">
      <c r="A229" s="36">
        <v>524.38985719440029</v>
      </c>
      <c r="B229" s="24">
        <v>0</v>
      </c>
      <c r="C229" s="3">
        <v>0.27483753435626318</v>
      </c>
      <c r="D229" s="3">
        <v>0.21558632135430811</v>
      </c>
      <c r="E229" s="19">
        <f t="shared" si="30"/>
        <v>0.77500000000000002</v>
      </c>
      <c r="F229" s="25">
        <f t="shared" si="29"/>
        <v>31</v>
      </c>
    </row>
    <row r="230" spans="1:6">
      <c r="A230" s="36">
        <v>333.54402352342817</v>
      </c>
      <c r="B230" s="24">
        <v>1</v>
      </c>
      <c r="C230" s="3">
        <v>204.92364297821274</v>
      </c>
      <c r="D230" s="3">
        <v>0.99514383105534998</v>
      </c>
      <c r="E230" s="19">
        <f t="shared" si="30"/>
        <v>0</v>
      </c>
      <c r="F230" s="25">
        <f t="shared" si="29"/>
        <v>1</v>
      </c>
    </row>
    <row r="231" spans="1:6">
      <c r="A231" s="36">
        <v>521.97247525028411</v>
      </c>
      <c r="B231" s="24">
        <v>0</v>
      </c>
      <c r="C231" s="3">
        <v>0.29885551012772787</v>
      </c>
      <c r="D231" s="3">
        <v>0.23009142109913272</v>
      </c>
      <c r="E231" s="19">
        <f t="shared" si="30"/>
        <v>0.77500000000000002</v>
      </c>
      <c r="F231" s="25">
        <f t="shared" si="29"/>
        <v>31</v>
      </c>
    </row>
    <row r="232" spans="1:6">
      <c r="A232" s="36">
        <v>466.31046754941724</v>
      </c>
      <c r="B232" s="24">
        <v>1</v>
      </c>
      <c r="C232" s="3">
        <v>2.0571121266824122</v>
      </c>
      <c r="D232" s="3">
        <v>0.6728939081847799</v>
      </c>
      <c r="E232" s="19">
        <f t="shared" si="30"/>
        <v>0.32499999999999996</v>
      </c>
      <c r="F232" s="25">
        <f t="shared" si="29"/>
        <v>13</v>
      </c>
    </row>
    <row r="233" spans="1:6">
      <c r="A233" s="36">
        <v>636.82887380845455</v>
      </c>
      <c r="B233" s="24">
        <v>0</v>
      </c>
      <c r="C233" s="3">
        <v>5.5808481964718815E-3</v>
      </c>
      <c r="D233" s="3">
        <v>5.5498751855519498E-3</v>
      </c>
      <c r="E233" s="19">
        <f t="shared" si="30"/>
        <v>1</v>
      </c>
      <c r="F233" s="25">
        <f t="shared" si="29"/>
        <v>40</v>
      </c>
    </row>
    <row r="234" spans="1:6">
      <c r="A234" s="36">
        <v>524.03237316275204</v>
      </c>
      <c r="B234" s="24">
        <v>0</v>
      </c>
      <c r="C234" s="3">
        <v>0.27826380187668137</v>
      </c>
      <c r="D234" s="3">
        <v>0.21768886944005511</v>
      </c>
      <c r="E234" s="19">
        <f t="shared" si="30"/>
        <v>0.77500000000000002</v>
      </c>
      <c r="F234" s="25">
        <f t="shared" si="29"/>
        <v>31</v>
      </c>
    </row>
    <row r="235" spans="1:6">
      <c r="A235" s="36">
        <v>516.51030428875072</v>
      </c>
      <c r="B235" s="24">
        <v>0</v>
      </c>
      <c r="C235" s="3">
        <v>0.36113961653065207</v>
      </c>
      <c r="D235" s="3">
        <v>0.26532150864225429</v>
      </c>
      <c r="E235" s="19">
        <f t="shared" si="30"/>
        <v>0.72499999999999998</v>
      </c>
      <c r="F235" s="25">
        <f t="shared" si="29"/>
        <v>29</v>
      </c>
    </row>
    <row r="236" spans="1:6">
      <c r="A236" s="36">
        <v>726.16799111404896</v>
      </c>
      <c r="B236" s="24">
        <v>0</v>
      </c>
      <c r="C236" s="3">
        <v>2.5235534328243449E-4</v>
      </c>
      <c r="D236" s="3">
        <v>2.5229167612989743E-4</v>
      </c>
      <c r="E236" s="19">
        <f t="shared" si="30"/>
        <v>1</v>
      </c>
      <c r="F236" s="25">
        <f t="shared" si="29"/>
        <v>40</v>
      </c>
    </row>
    <row r="237" spans="1:6">
      <c r="A237" s="36">
        <v>554.15772405966425</v>
      </c>
      <c r="B237" s="24">
        <v>0</v>
      </c>
      <c r="C237" s="3">
        <v>9.795463756116897E-2</v>
      </c>
      <c r="D237" s="3">
        <v>8.9215559741840186E-2</v>
      </c>
      <c r="E237" s="19">
        <f t="shared" si="30"/>
        <v>0.9</v>
      </c>
      <c r="F237" s="25">
        <f t="shared" si="29"/>
        <v>36</v>
      </c>
    </row>
    <row r="238" spans="1:6">
      <c r="A238" s="36">
        <v>499.63625353226058</v>
      </c>
      <c r="B238" s="24">
        <v>0</v>
      </c>
      <c r="C238" s="3">
        <v>0.64811922477669581</v>
      </c>
      <c r="D238" s="3">
        <v>0.39324777906435116</v>
      </c>
      <c r="E238" s="19">
        <f t="shared" si="30"/>
        <v>0.6</v>
      </c>
      <c r="F238" s="25">
        <f t="shared" si="29"/>
        <v>24</v>
      </c>
    </row>
    <row r="239" spans="1:6">
      <c r="A239" s="36">
        <v>469.81564063768025</v>
      </c>
      <c r="B239" s="24">
        <v>0</v>
      </c>
      <c r="C239" s="3">
        <v>1.8217964538570228</v>
      </c>
      <c r="D239" s="3">
        <v>0.64561582794778405</v>
      </c>
      <c r="E239" s="19">
        <f t="shared" si="30"/>
        <v>0.35</v>
      </c>
      <c r="F239" s="25">
        <f t="shared" si="29"/>
        <v>14</v>
      </c>
    </row>
    <row r="240" spans="1:6">
      <c r="A240" s="36">
        <v>436.31505643973935</v>
      </c>
      <c r="B240" s="24">
        <v>1</v>
      </c>
      <c r="C240" s="3">
        <v>5.8174664611792792</v>
      </c>
      <c r="D240" s="3">
        <v>0.85331794359469115</v>
      </c>
      <c r="E240" s="19">
        <f t="shared" si="30"/>
        <v>0.14999999999999991</v>
      </c>
      <c r="F240" s="25">
        <f t="shared" si="29"/>
        <v>6</v>
      </c>
    </row>
    <row r="241" spans="1:6">
      <c r="A241" s="36">
        <v>498.10676475232589</v>
      </c>
      <c r="B241" s="24">
        <v>0</v>
      </c>
      <c r="C241" s="3">
        <v>0.68340161991662285</v>
      </c>
      <c r="D241" s="3">
        <v>0.40596469186626483</v>
      </c>
      <c r="E241" s="19">
        <f t="shared" si="30"/>
        <v>0.6</v>
      </c>
      <c r="F241" s="25">
        <f t="shared" si="29"/>
        <v>24</v>
      </c>
    </row>
    <row r="242" spans="1:6">
      <c r="A242" s="36">
        <v>530.08433814731234</v>
      </c>
      <c r="B242" s="24">
        <v>0</v>
      </c>
      <c r="C242" s="3">
        <v>0.22561375038680667</v>
      </c>
      <c r="D242" s="3">
        <v>0.18408226108396908</v>
      </c>
      <c r="E242" s="19">
        <f t="shared" si="30"/>
        <v>0.82499999999999996</v>
      </c>
      <c r="F242" s="25">
        <f t="shared" si="29"/>
        <v>33</v>
      </c>
    </row>
    <row r="243" spans="1:6">
      <c r="A243" s="36">
        <v>459.36435435423294</v>
      </c>
      <c r="B243" s="24">
        <v>0</v>
      </c>
      <c r="C243" s="3">
        <v>2.6170220726650637</v>
      </c>
      <c r="D243" s="3">
        <v>0.72352947261303591</v>
      </c>
      <c r="E243" s="19">
        <f t="shared" si="30"/>
        <v>0.27499999999999991</v>
      </c>
      <c r="F243" s="25">
        <f t="shared" si="29"/>
        <v>11</v>
      </c>
    </row>
    <row r="244" spans="1:6">
      <c r="A244" s="36">
        <v>587.49218668827245</v>
      </c>
      <c r="B244" s="24">
        <v>0</v>
      </c>
      <c r="C244" s="3">
        <v>3.0852569905935743E-2</v>
      </c>
      <c r="D244" s="3">
        <v>2.9929177853968984E-2</v>
      </c>
      <c r="E244" s="19">
        <f t="shared" si="30"/>
        <v>0.97499999999999998</v>
      </c>
      <c r="F244" s="25">
        <f t="shared" si="29"/>
        <v>39</v>
      </c>
    </row>
    <row r="245" spans="1:6">
      <c r="A245" s="36">
        <v>480.03013095700572</v>
      </c>
      <c r="B245" s="24">
        <v>1</v>
      </c>
      <c r="C245" s="3">
        <v>1.278664045637498</v>
      </c>
      <c r="D245" s="3">
        <v>0.56114636472432167</v>
      </c>
      <c r="E245" s="19">
        <f t="shared" si="30"/>
        <v>0.44999999999999996</v>
      </c>
      <c r="F245" s="25">
        <f t="shared" si="29"/>
        <v>18</v>
      </c>
    </row>
    <row r="246" spans="1:6">
      <c r="A246" s="36">
        <v>417.02815754036402</v>
      </c>
      <c r="B246" s="24">
        <v>1</v>
      </c>
      <c r="C246" s="3">
        <v>11.350909021377774</v>
      </c>
      <c r="D246" s="3">
        <v>0.91903429955891236</v>
      </c>
      <c r="E246" s="19">
        <f t="shared" si="30"/>
        <v>7.4999999999999956E-2</v>
      </c>
      <c r="F246" s="25">
        <f t="shared" si="29"/>
        <v>3</v>
      </c>
    </row>
    <row r="247" spans="1:6">
      <c r="A247" s="36">
        <v>530.81829394532781</v>
      </c>
      <c r="B247" s="24">
        <v>0</v>
      </c>
      <c r="C247" s="3">
        <v>0.21994719580173225</v>
      </c>
      <c r="D247" s="3">
        <v>0.18029239016135123</v>
      </c>
      <c r="E247" s="19">
        <f t="shared" si="30"/>
        <v>0.82499999999999996</v>
      </c>
      <c r="F247" s="25">
        <f t="shared" si="29"/>
        <v>33</v>
      </c>
    </row>
    <row r="248" spans="1:6">
      <c r="A248" s="36">
        <v>439.38345784716159</v>
      </c>
      <c r="B248" s="24">
        <v>1</v>
      </c>
      <c r="C248" s="3">
        <v>5.2305799540160507</v>
      </c>
      <c r="D248" s="3">
        <v>0.83950129724995681</v>
      </c>
      <c r="E248" s="19">
        <f t="shared" si="30"/>
        <v>0.14999999999999991</v>
      </c>
      <c r="F248" s="25">
        <f t="shared" si="29"/>
        <v>6</v>
      </c>
    </row>
    <row r="249" spans="1:6">
      <c r="A249" s="36">
        <v>509.39782667997724</v>
      </c>
      <c r="B249" s="24">
        <v>1</v>
      </c>
      <c r="C249" s="3">
        <v>0.46209214674499172</v>
      </c>
      <c r="D249" s="3">
        <v>0.3160485799569695</v>
      </c>
      <c r="E249" s="19">
        <f t="shared" si="30"/>
        <v>0.67500000000000004</v>
      </c>
      <c r="F249" s="25">
        <f t="shared" si="29"/>
        <v>27</v>
      </c>
    </row>
    <row r="250" spans="1:6">
      <c r="A250" s="36">
        <v>661.31698933528924</v>
      </c>
      <c r="B250" s="24">
        <v>0</v>
      </c>
      <c r="C250" s="3">
        <v>2.3884565435417305E-3</v>
      </c>
      <c r="D250" s="3">
        <v>2.3827654119019485E-3</v>
      </c>
      <c r="E250" s="19">
        <f t="shared" si="30"/>
        <v>1</v>
      </c>
      <c r="F250" s="25">
        <f t="shared" si="29"/>
        <v>40</v>
      </c>
    </row>
    <row r="251" spans="1:6">
      <c r="A251" s="36">
        <v>499.80721296958183</v>
      </c>
      <c r="B251" s="24">
        <v>1</v>
      </c>
      <c r="C251" s="3">
        <v>0.64429047057597577</v>
      </c>
      <c r="D251" s="3">
        <v>0.39183494772081745</v>
      </c>
      <c r="E251" s="19">
        <f t="shared" si="30"/>
        <v>0.6</v>
      </c>
      <c r="F251" s="25">
        <f t="shared" si="29"/>
        <v>24</v>
      </c>
    </row>
    <row r="252" spans="1:6">
      <c r="A252" s="36">
        <v>485.08490795602467</v>
      </c>
      <c r="B252" s="24">
        <v>0</v>
      </c>
      <c r="C252" s="3">
        <v>1.073184715278845</v>
      </c>
      <c r="D252" s="3">
        <v>0.51765031228030289</v>
      </c>
      <c r="E252" s="19">
        <f t="shared" si="30"/>
        <v>0.47499999999999998</v>
      </c>
      <c r="F252" s="25">
        <f t="shared" si="29"/>
        <v>19</v>
      </c>
    </row>
    <row r="253" spans="1:6">
      <c r="A253" s="36">
        <v>493.71830520046831</v>
      </c>
      <c r="B253" s="24">
        <v>0</v>
      </c>
      <c r="C253" s="3">
        <v>0.79566252177502794</v>
      </c>
      <c r="D253" s="3">
        <v>0.4431024828588106</v>
      </c>
      <c r="E253" s="19">
        <f t="shared" si="30"/>
        <v>0.55000000000000004</v>
      </c>
      <c r="F253" s="25">
        <f t="shared" si="29"/>
        <v>22</v>
      </c>
    </row>
    <row r="254" spans="1:6">
      <c r="A254" s="36">
        <v>450.0789546703698</v>
      </c>
      <c r="B254" s="24">
        <v>1</v>
      </c>
      <c r="C254" s="3">
        <v>3.6104935787473464</v>
      </c>
      <c r="D254" s="3">
        <v>0.78310348275732844</v>
      </c>
      <c r="E254" s="19">
        <f t="shared" si="30"/>
        <v>0.22499999999999998</v>
      </c>
      <c r="F254" s="25">
        <f t="shared" si="29"/>
        <v>10</v>
      </c>
    </row>
    <row r="255" spans="1:6">
      <c r="A255" s="36">
        <v>472.64292012873847</v>
      </c>
      <c r="B255" s="24">
        <v>0</v>
      </c>
      <c r="C255" s="3">
        <v>1.6517528154096623</v>
      </c>
      <c r="D255" s="3">
        <v>0.62289094436371406</v>
      </c>
      <c r="E255" s="19">
        <f t="shared" si="30"/>
        <v>0.375</v>
      </c>
      <c r="F255" s="25">
        <f t="shared" si="29"/>
        <v>15</v>
      </c>
    </row>
    <row r="256" spans="1:6">
      <c r="A256" s="36">
        <v>468.48327698687353</v>
      </c>
      <c r="B256" s="24">
        <v>1</v>
      </c>
      <c r="C256" s="3">
        <v>1.9078926001713876</v>
      </c>
      <c r="D256" s="3">
        <v>0.65610834459943213</v>
      </c>
      <c r="E256" s="19">
        <f t="shared" si="30"/>
        <v>0.35</v>
      </c>
      <c r="F256" s="25">
        <f t="shared" si="29"/>
        <v>14</v>
      </c>
    </row>
    <row r="257" spans="1:6">
      <c r="A257" s="36">
        <v>513.07079394971095</v>
      </c>
      <c r="B257" s="24">
        <v>1</v>
      </c>
      <c r="C257" s="3">
        <v>0.40685993153922123</v>
      </c>
      <c r="D257" s="3">
        <v>0.28919718475035594</v>
      </c>
      <c r="E257" s="19">
        <f t="shared" si="30"/>
        <v>0.7</v>
      </c>
      <c r="F257" s="25">
        <f t="shared" si="29"/>
        <v>28</v>
      </c>
    </row>
    <row r="258" spans="1:6">
      <c r="A258" s="36">
        <v>759.18343019871395</v>
      </c>
      <c r="B258" s="24">
        <v>0</v>
      </c>
      <c r="C258" s="3">
        <v>8.0367531763208375E-5</v>
      </c>
      <c r="D258" s="3">
        <v>8.0361073342094034E-5</v>
      </c>
      <c r="E258" s="19">
        <f t="shared" si="30"/>
        <v>1</v>
      </c>
      <c r="F258" s="25">
        <f t="shared" ref="F258:F321" si="31">VLOOKUP(E258,$I$8:$M$51,5)</f>
        <v>40</v>
      </c>
    </row>
    <row r="259" spans="1:6">
      <c r="A259" s="36">
        <v>486.80789749668264</v>
      </c>
      <c r="B259" s="24">
        <v>1</v>
      </c>
      <c r="C259" s="3">
        <v>1.0109761306980063</v>
      </c>
      <c r="D259" s="3">
        <v>0.50272905543990631</v>
      </c>
      <c r="E259" s="19">
        <f t="shared" ref="E259:E322" si="32">1-MROUND(D259,$L$3)</f>
        <v>0.5</v>
      </c>
      <c r="F259" s="25">
        <f t="shared" si="31"/>
        <v>20</v>
      </c>
    </row>
    <row r="260" spans="1:6">
      <c r="A260" s="36">
        <v>342.68893154132587</v>
      </c>
      <c r="B260" s="24">
        <v>1</v>
      </c>
      <c r="C260" s="3">
        <v>149.26139175426238</v>
      </c>
      <c r="D260" s="3">
        <v>0.99334493053521422</v>
      </c>
      <c r="E260" s="19">
        <f t="shared" si="32"/>
        <v>0</v>
      </c>
      <c r="F260" s="25">
        <f t="shared" si="31"/>
        <v>1</v>
      </c>
    </row>
    <row r="261" spans="1:6">
      <c r="A261" s="36">
        <v>501.73000148015797</v>
      </c>
      <c r="B261" s="24">
        <v>1</v>
      </c>
      <c r="C261" s="3">
        <v>0.60275504918293699</v>
      </c>
      <c r="D261" s="3">
        <v>0.37607434117285321</v>
      </c>
      <c r="E261" s="19">
        <f t="shared" si="32"/>
        <v>0.625</v>
      </c>
      <c r="F261" s="25">
        <f t="shared" si="31"/>
        <v>25</v>
      </c>
    </row>
    <row r="262" spans="1:6">
      <c r="A262" s="36">
        <v>485.72436820386923</v>
      </c>
      <c r="B262" s="24">
        <v>0</v>
      </c>
      <c r="C262" s="3">
        <v>1.0496624054808446</v>
      </c>
      <c r="D262" s="3">
        <v>0.51211477688912233</v>
      </c>
      <c r="E262" s="19">
        <f t="shared" si="32"/>
        <v>0.5</v>
      </c>
      <c r="F262" s="25">
        <f t="shared" si="31"/>
        <v>20</v>
      </c>
    </row>
    <row r="263" spans="1:6">
      <c r="A263" s="36">
        <v>522.23020804234613</v>
      </c>
      <c r="B263" s="24">
        <v>1</v>
      </c>
      <c r="C263" s="3">
        <v>0.29619791864822792</v>
      </c>
      <c r="D263" s="3">
        <v>0.22851287938891712</v>
      </c>
      <c r="E263" s="19">
        <f t="shared" si="32"/>
        <v>0.77500000000000002</v>
      </c>
      <c r="F263" s="25">
        <f t="shared" si="31"/>
        <v>31</v>
      </c>
    </row>
    <row r="264" spans="1:6">
      <c r="A264" s="36">
        <v>504.32936710431466</v>
      </c>
      <c r="B264" s="24">
        <v>1</v>
      </c>
      <c r="C264" s="3">
        <v>0.55082863099816592</v>
      </c>
      <c r="D264" s="3">
        <v>0.35518342903150685</v>
      </c>
      <c r="E264" s="19">
        <f t="shared" si="32"/>
        <v>0.64999999999999991</v>
      </c>
      <c r="F264" s="25">
        <f t="shared" si="31"/>
        <v>26</v>
      </c>
    </row>
    <row r="265" spans="1:6">
      <c r="A265" s="36">
        <v>430.91436662971813</v>
      </c>
      <c r="B265" s="24">
        <v>0</v>
      </c>
      <c r="C265" s="3">
        <v>7.0149142997248237</v>
      </c>
      <c r="D265" s="3">
        <v>0.87523260229565614</v>
      </c>
      <c r="E265" s="19">
        <f t="shared" si="32"/>
        <v>0.125</v>
      </c>
      <c r="F265" s="25">
        <f t="shared" si="31"/>
        <v>6</v>
      </c>
    </row>
    <row r="266" spans="1:6">
      <c r="A266" s="36">
        <v>815.23941477179255</v>
      </c>
      <c r="B266" s="24">
        <v>0</v>
      </c>
      <c r="C266" s="3">
        <v>1.1517387819936918E-5</v>
      </c>
      <c r="D266" s="3">
        <v>1.151725517124249E-5</v>
      </c>
      <c r="E266" s="19">
        <f t="shared" si="32"/>
        <v>1</v>
      </c>
      <c r="F266" s="25">
        <f t="shared" si="31"/>
        <v>40</v>
      </c>
    </row>
    <row r="267" spans="1:6">
      <c r="A267" s="36">
        <v>589.57640987009381</v>
      </c>
      <c r="B267" s="24">
        <v>0</v>
      </c>
      <c r="C267" s="3">
        <v>2.870256176959753E-2</v>
      </c>
      <c r="D267" s="3">
        <v>2.7901711180948877E-2</v>
      </c>
      <c r="E267" s="19">
        <f t="shared" si="32"/>
        <v>0.97499999999999998</v>
      </c>
      <c r="F267" s="25">
        <f t="shared" si="31"/>
        <v>39</v>
      </c>
    </row>
    <row r="268" spans="1:6">
      <c r="A268" s="36">
        <v>557.68496250480143</v>
      </c>
      <c r="B268" s="24">
        <v>0</v>
      </c>
      <c r="C268" s="3">
        <v>8.6683167660601967E-2</v>
      </c>
      <c r="D268" s="3">
        <v>7.976857490782012E-2</v>
      </c>
      <c r="E268" s="19">
        <f t="shared" si="32"/>
        <v>0.92500000000000004</v>
      </c>
      <c r="F268" s="25">
        <f t="shared" si="31"/>
        <v>37</v>
      </c>
    </row>
    <row r="269" spans="1:6">
      <c r="A269" s="36">
        <v>496.32730277033619</v>
      </c>
      <c r="B269" s="24">
        <v>1</v>
      </c>
      <c r="C269" s="3">
        <v>0.72687473801276514</v>
      </c>
      <c r="D269" s="3">
        <v>0.42091920277276768</v>
      </c>
      <c r="E269" s="19">
        <f t="shared" si="32"/>
        <v>0.57499999999999996</v>
      </c>
      <c r="F269" s="25">
        <f t="shared" si="31"/>
        <v>23</v>
      </c>
    </row>
    <row r="270" spans="1:6">
      <c r="A270" s="36">
        <v>542.49590131284367</v>
      </c>
      <c r="B270" s="24">
        <v>0</v>
      </c>
      <c r="C270" s="3">
        <v>0.14674149001290657</v>
      </c>
      <c r="D270" s="3">
        <v>0.1279638796458433</v>
      </c>
      <c r="E270" s="19">
        <f t="shared" si="32"/>
        <v>0.875</v>
      </c>
      <c r="F270" s="25">
        <f t="shared" si="31"/>
        <v>35</v>
      </c>
    </row>
    <row r="271" spans="1:6">
      <c r="A271" s="36">
        <v>521.8623814331994</v>
      </c>
      <c r="B271" s="24">
        <v>0</v>
      </c>
      <c r="C271" s="3">
        <v>0.29999798975476588</v>
      </c>
      <c r="D271" s="3">
        <v>0.23076804127317002</v>
      </c>
      <c r="E271" s="19">
        <f t="shared" si="32"/>
        <v>0.77500000000000002</v>
      </c>
      <c r="F271" s="25">
        <f t="shared" si="31"/>
        <v>31</v>
      </c>
    </row>
    <row r="272" spans="1:6">
      <c r="A272" s="36">
        <v>465.80671475222647</v>
      </c>
      <c r="B272" s="24">
        <v>0</v>
      </c>
      <c r="C272" s="3">
        <v>2.0933420599105554</v>
      </c>
      <c r="D272" s="3">
        <v>0.67672504991933702</v>
      </c>
      <c r="E272" s="19">
        <f t="shared" si="32"/>
        <v>0.32499999999999996</v>
      </c>
      <c r="F272" s="25">
        <f t="shared" si="31"/>
        <v>13</v>
      </c>
    </row>
    <row r="273" spans="1:6">
      <c r="A273" s="36">
        <v>476.98346458897026</v>
      </c>
      <c r="B273" s="24">
        <v>1</v>
      </c>
      <c r="C273" s="3">
        <v>1.421063064778707</v>
      </c>
      <c r="D273" s="3">
        <v>0.58695830168661745</v>
      </c>
      <c r="E273" s="19">
        <f t="shared" si="32"/>
        <v>0.42499999999999993</v>
      </c>
      <c r="F273" s="25">
        <f t="shared" si="31"/>
        <v>17</v>
      </c>
    </row>
    <row r="274" spans="1:6">
      <c r="A274" s="36">
        <v>520.52779428927249</v>
      </c>
      <c r="B274" s="24">
        <v>0</v>
      </c>
      <c r="C274" s="3">
        <v>0.31419978439477936</v>
      </c>
      <c r="D274" s="3">
        <v>0.23908068478300348</v>
      </c>
      <c r="E274" s="19">
        <f t="shared" si="32"/>
        <v>0.75</v>
      </c>
      <c r="F274" s="25">
        <f t="shared" si="31"/>
        <v>30</v>
      </c>
    </row>
    <row r="275" spans="1:6">
      <c r="A275" s="36">
        <v>529.99092919983889</v>
      </c>
      <c r="B275" s="24">
        <v>0</v>
      </c>
      <c r="C275" s="3">
        <v>0.22634531496783883</v>
      </c>
      <c r="D275" s="3">
        <v>0.18456898901576901</v>
      </c>
      <c r="E275" s="19">
        <f t="shared" si="32"/>
        <v>0.82499999999999996</v>
      </c>
      <c r="F275" s="25">
        <f t="shared" si="31"/>
        <v>33</v>
      </c>
    </row>
    <row r="276" spans="1:6">
      <c r="A276" s="36">
        <v>522.23510327091924</v>
      </c>
      <c r="B276" s="24">
        <v>1</v>
      </c>
      <c r="C276" s="3">
        <v>0.29614767124722363</v>
      </c>
      <c r="D276" s="3">
        <v>0.2284829713594704</v>
      </c>
      <c r="E276" s="19">
        <f t="shared" si="32"/>
        <v>0.77500000000000002</v>
      </c>
      <c r="F276" s="25">
        <f t="shared" si="31"/>
        <v>31</v>
      </c>
    </row>
    <row r="277" spans="1:6">
      <c r="A277" s="36">
        <v>503.35983591373468</v>
      </c>
      <c r="B277" s="24">
        <v>0</v>
      </c>
      <c r="C277" s="3">
        <v>0.56965170876579141</v>
      </c>
      <c r="D277" s="3">
        <v>0.36291599313691408</v>
      </c>
      <c r="E277" s="19">
        <f t="shared" si="32"/>
        <v>0.625</v>
      </c>
      <c r="F277" s="25">
        <f t="shared" si="31"/>
        <v>25</v>
      </c>
    </row>
    <row r="278" spans="1:6">
      <c r="A278" s="36">
        <v>492.4324392010837</v>
      </c>
      <c r="B278" s="24">
        <v>1</v>
      </c>
      <c r="C278" s="3">
        <v>0.83192296627925688</v>
      </c>
      <c r="D278" s="3">
        <v>0.45412551815371432</v>
      </c>
      <c r="E278" s="19">
        <f t="shared" si="32"/>
        <v>0.55000000000000004</v>
      </c>
      <c r="F278" s="25">
        <f t="shared" si="31"/>
        <v>22</v>
      </c>
    </row>
    <row r="279" spans="1:6">
      <c r="A279" s="36">
        <v>464.31189347930109</v>
      </c>
      <c r="B279" s="24">
        <v>0</v>
      </c>
      <c r="C279" s="3">
        <v>2.2046492326667129</v>
      </c>
      <c r="D279" s="3">
        <v>0.68795336793604045</v>
      </c>
      <c r="E279" s="19">
        <f t="shared" si="32"/>
        <v>0.29999999999999993</v>
      </c>
      <c r="F279" s="25">
        <f t="shared" si="31"/>
        <v>12</v>
      </c>
    </row>
    <row r="280" spans="1:6">
      <c r="A280" s="36">
        <v>527.93177885182217</v>
      </c>
      <c r="B280" s="24">
        <v>0</v>
      </c>
      <c r="C280" s="3">
        <v>0.24308872214115604</v>
      </c>
      <c r="D280" s="3">
        <v>0.19555219013044242</v>
      </c>
      <c r="E280" s="19">
        <f t="shared" si="32"/>
        <v>0.8</v>
      </c>
      <c r="F280" s="25">
        <f t="shared" si="31"/>
        <v>32</v>
      </c>
    </row>
    <row r="281" spans="1:6">
      <c r="A281" s="36">
        <v>489.06041287381697</v>
      </c>
      <c r="B281" s="24">
        <v>0</v>
      </c>
      <c r="C281" s="3">
        <v>0.93505502236262183</v>
      </c>
      <c r="D281" s="3">
        <v>0.48321882920980641</v>
      </c>
      <c r="E281" s="19">
        <f t="shared" si="32"/>
        <v>0.52499999999999991</v>
      </c>
      <c r="F281" s="25">
        <f t="shared" si="31"/>
        <v>21</v>
      </c>
    </row>
    <row r="282" spans="1:6">
      <c r="A282" s="36">
        <v>495.83937586888504</v>
      </c>
      <c r="B282" s="24">
        <v>0</v>
      </c>
      <c r="C282" s="3">
        <v>0.7392708929149604</v>
      </c>
      <c r="D282" s="3">
        <v>0.42504643521974134</v>
      </c>
      <c r="E282" s="19">
        <f t="shared" si="32"/>
        <v>0.57499999999999996</v>
      </c>
      <c r="F282" s="25">
        <f t="shared" si="31"/>
        <v>23</v>
      </c>
    </row>
    <row r="283" spans="1:6">
      <c r="A283" s="36">
        <v>544.5024192865493</v>
      </c>
      <c r="B283" s="24">
        <v>0</v>
      </c>
      <c r="C283" s="3">
        <v>0.13688372646381894</v>
      </c>
      <c r="D283" s="3">
        <v>0.12040257352401748</v>
      </c>
      <c r="E283" s="19">
        <f t="shared" si="32"/>
        <v>0.875</v>
      </c>
      <c r="F283" s="25">
        <f t="shared" si="31"/>
        <v>35</v>
      </c>
    </row>
    <row r="284" spans="1:6">
      <c r="A284" s="36">
        <v>496.59617725254577</v>
      </c>
      <c r="B284" s="24">
        <v>1</v>
      </c>
      <c r="C284" s="3">
        <v>0.72013283163769681</v>
      </c>
      <c r="D284" s="3">
        <v>0.4186495475189993</v>
      </c>
      <c r="E284" s="19">
        <f t="shared" si="32"/>
        <v>0.57499999999999996</v>
      </c>
      <c r="F284" s="25">
        <f t="shared" si="31"/>
        <v>23</v>
      </c>
    </row>
    <row r="285" spans="1:6">
      <c r="A285" s="36">
        <v>454.42243830739818</v>
      </c>
      <c r="B285" s="24">
        <v>0</v>
      </c>
      <c r="C285" s="3">
        <v>3.1059226362380437</v>
      </c>
      <c r="D285" s="3">
        <v>0.75644938090791047</v>
      </c>
      <c r="E285" s="19">
        <f t="shared" si="32"/>
        <v>0.25</v>
      </c>
      <c r="F285" s="25">
        <f t="shared" si="31"/>
        <v>11</v>
      </c>
    </row>
    <row r="286" spans="1:6">
      <c r="A286" s="36">
        <v>527.22356300149204</v>
      </c>
      <c r="B286" s="24">
        <v>0</v>
      </c>
      <c r="C286" s="3">
        <v>0.24912913572276488</v>
      </c>
      <c r="D286" s="3">
        <v>0.19944225828870368</v>
      </c>
      <c r="E286" s="19">
        <f t="shared" si="32"/>
        <v>0.8</v>
      </c>
      <c r="F286" s="25">
        <f t="shared" si="31"/>
        <v>32</v>
      </c>
    </row>
    <row r="287" spans="1:6">
      <c r="A287" s="36">
        <v>428.24634601407166</v>
      </c>
      <c r="B287" s="24">
        <v>1</v>
      </c>
      <c r="C287" s="3">
        <v>7.6944942846107418</v>
      </c>
      <c r="D287" s="3">
        <v>0.88498468487465687</v>
      </c>
      <c r="E287" s="19">
        <f t="shared" si="32"/>
        <v>0.125</v>
      </c>
      <c r="F287" s="25">
        <f t="shared" si="31"/>
        <v>6</v>
      </c>
    </row>
    <row r="288" spans="1:6">
      <c r="A288" s="36">
        <v>540.60339632010653</v>
      </c>
      <c r="B288" s="24">
        <v>0</v>
      </c>
      <c r="C288" s="3">
        <v>0.15668880308341324</v>
      </c>
      <c r="D288" s="3">
        <v>0.13546323148086514</v>
      </c>
      <c r="E288" s="19">
        <f t="shared" si="32"/>
        <v>0.875</v>
      </c>
      <c r="F288" s="25">
        <f t="shared" si="31"/>
        <v>35</v>
      </c>
    </row>
    <row r="289" spans="1:6">
      <c r="A289" s="36">
        <v>484.88303115633943</v>
      </c>
      <c r="B289" s="24">
        <v>1</v>
      </c>
      <c r="C289" s="3">
        <v>1.0807195983203168</v>
      </c>
      <c r="D289" s="3">
        <v>0.51939703898244582</v>
      </c>
      <c r="E289" s="19">
        <f t="shared" si="32"/>
        <v>0.47499999999999998</v>
      </c>
      <c r="F289" s="25">
        <f t="shared" si="31"/>
        <v>19</v>
      </c>
    </row>
    <row r="290" spans="1:6">
      <c r="A290" s="36">
        <v>544.51748902795043</v>
      </c>
      <c r="B290" s="24">
        <v>0</v>
      </c>
      <c r="C290" s="3">
        <v>0.13681225384772247</v>
      </c>
      <c r="D290" s="3">
        <v>0.12034727228234879</v>
      </c>
      <c r="E290" s="19">
        <f t="shared" si="32"/>
        <v>0.875</v>
      </c>
      <c r="F290" s="25">
        <f t="shared" si="31"/>
        <v>35</v>
      </c>
    </row>
    <row r="291" spans="1:6">
      <c r="A291" s="36">
        <v>508.72941022187138</v>
      </c>
      <c r="B291" s="24">
        <v>0</v>
      </c>
      <c r="C291" s="3">
        <v>0.47292171726867932</v>
      </c>
      <c r="D291" s="3">
        <v>0.32107729265180801</v>
      </c>
      <c r="E291" s="19">
        <f t="shared" si="32"/>
        <v>0.67500000000000004</v>
      </c>
      <c r="F291" s="25">
        <f t="shared" si="31"/>
        <v>27</v>
      </c>
    </row>
    <row r="292" spans="1:6">
      <c r="A292" s="36">
        <v>427.75746341518828</v>
      </c>
      <c r="B292" s="24">
        <v>0</v>
      </c>
      <c r="C292" s="3">
        <v>7.825975748018049</v>
      </c>
      <c r="D292" s="3">
        <v>0.88669807978743209</v>
      </c>
      <c r="E292" s="19">
        <f t="shared" si="32"/>
        <v>0.125</v>
      </c>
      <c r="F292" s="25">
        <f t="shared" si="31"/>
        <v>6</v>
      </c>
    </row>
    <row r="293" spans="1:6">
      <c r="A293" s="36">
        <v>526.98625158489313</v>
      </c>
      <c r="B293" s="24">
        <v>0</v>
      </c>
      <c r="C293" s="3">
        <v>0.25118656913772297</v>
      </c>
      <c r="D293" s="3">
        <v>0.20075868406326691</v>
      </c>
      <c r="E293" s="19">
        <f t="shared" si="32"/>
        <v>0.8</v>
      </c>
      <c r="F293" s="25">
        <f t="shared" si="31"/>
        <v>32</v>
      </c>
    </row>
    <row r="294" spans="1:6">
      <c r="A294" s="36">
        <v>462.33254570625127</v>
      </c>
      <c r="B294" s="24">
        <v>1</v>
      </c>
      <c r="C294" s="3">
        <v>2.3611939083864866</v>
      </c>
      <c r="D294" s="3">
        <v>0.70248666775668356</v>
      </c>
      <c r="E294" s="19">
        <f t="shared" si="32"/>
        <v>0.29999999999999993</v>
      </c>
      <c r="F294" s="25">
        <f t="shared" si="31"/>
        <v>12</v>
      </c>
    </row>
    <row r="295" spans="1:6">
      <c r="A295" s="36">
        <v>584.27064056246195</v>
      </c>
      <c r="B295" s="24">
        <v>0</v>
      </c>
      <c r="C295" s="3">
        <v>3.4496929872035051E-2</v>
      </c>
      <c r="D295" s="3">
        <v>3.3346575399022443E-2</v>
      </c>
      <c r="E295" s="19">
        <f t="shared" si="32"/>
        <v>0.97499999999999998</v>
      </c>
      <c r="F295" s="25">
        <f t="shared" si="31"/>
        <v>39</v>
      </c>
    </row>
    <row r="296" spans="1:6">
      <c r="A296" s="36">
        <v>501.3785698684614</v>
      </c>
      <c r="B296" s="24">
        <v>1</v>
      </c>
      <c r="C296" s="3">
        <v>0.61014130963407154</v>
      </c>
      <c r="D296" s="3">
        <v>0.37893649829575221</v>
      </c>
      <c r="E296" s="19">
        <f t="shared" si="32"/>
        <v>0.625</v>
      </c>
      <c r="F296" s="25">
        <f t="shared" si="31"/>
        <v>25</v>
      </c>
    </row>
    <row r="297" spans="1:6">
      <c r="A297" s="36">
        <v>573.45071796063587</v>
      </c>
      <c r="B297" s="24">
        <v>0</v>
      </c>
      <c r="C297" s="3">
        <v>5.0192231971871989E-2</v>
      </c>
      <c r="D297" s="3">
        <v>4.7793375768576743E-2</v>
      </c>
      <c r="E297" s="19">
        <f t="shared" si="32"/>
        <v>0.95</v>
      </c>
      <c r="F297" s="25">
        <f t="shared" si="31"/>
        <v>38</v>
      </c>
    </row>
    <row r="298" spans="1:6">
      <c r="A298" s="36">
        <v>544.07034764231287</v>
      </c>
      <c r="B298" s="24">
        <v>0</v>
      </c>
      <c r="C298" s="3">
        <v>0.1389489105580301</v>
      </c>
      <c r="D298" s="3">
        <v>0.12199749195945218</v>
      </c>
      <c r="E298" s="19">
        <f t="shared" si="32"/>
        <v>0.875</v>
      </c>
      <c r="F298" s="25">
        <f t="shared" si="31"/>
        <v>35</v>
      </c>
    </row>
    <row r="299" spans="1:6">
      <c r="A299" s="36">
        <v>750.18504546823408</v>
      </c>
      <c r="B299" s="24">
        <v>0</v>
      </c>
      <c r="C299" s="3">
        <v>1.0977913800925456E-4</v>
      </c>
      <c r="D299" s="3">
        <v>1.0976708787296606E-4</v>
      </c>
      <c r="E299" s="19">
        <f t="shared" si="32"/>
        <v>1</v>
      </c>
      <c r="F299" s="25">
        <f t="shared" si="31"/>
        <v>40</v>
      </c>
    </row>
    <row r="300" spans="1:6">
      <c r="A300" s="36">
        <v>631.67495910327125</v>
      </c>
      <c r="B300" s="24">
        <v>0</v>
      </c>
      <c r="C300" s="3">
        <v>6.6722814219434224E-3</v>
      </c>
      <c r="D300" s="3">
        <v>6.6280571592958739E-3</v>
      </c>
      <c r="E300" s="19">
        <f t="shared" si="32"/>
        <v>1</v>
      </c>
      <c r="F300" s="25">
        <f t="shared" si="31"/>
        <v>40</v>
      </c>
    </row>
    <row r="301" spans="1:6">
      <c r="A301" s="36">
        <v>669.12818062854376</v>
      </c>
      <c r="B301" s="24">
        <v>0</v>
      </c>
      <c r="C301" s="3">
        <v>1.82199508009746E-3</v>
      </c>
      <c r="D301" s="3">
        <v>1.8186814514406706E-3</v>
      </c>
      <c r="E301" s="19">
        <f t="shared" si="32"/>
        <v>1</v>
      </c>
      <c r="F301" s="25">
        <f t="shared" si="31"/>
        <v>40</v>
      </c>
    </row>
    <row r="302" spans="1:6">
      <c r="A302" s="36">
        <v>514.89830162293049</v>
      </c>
      <c r="B302" s="24">
        <v>1</v>
      </c>
      <c r="C302" s="3">
        <v>0.381889915631697</v>
      </c>
      <c r="D302" s="3">
        <v>0.27635335587287024</v>
      </c>
      <c r="E302" s="19">
        <f t="shared" si="32"/>
        <v>0.72499999999999998</v>
      </c>
      <c r="F302" s="25">
        <f t="shared" si="31"/>
        <v>29</v>
      </c>
    </row>
    <row r="303" spans="1:6">
      <c r="A303" s="36">
        <v>456.17573956755814</v>
      </c>
      <c r="B303" s="24">
        <v>1</v>
      </c>
      <c r="C303" s="3">
        <v>2.9228115871135505</v>
      </c>
      <c r="D303" s="3">
        <v>0.74508079784280146</v>
      </c>
      <c r="E303" s="19">
        <f t="shared" si="32"/>
        <v>0.25</v>
      </c>
      <c r="F303" s="25">
        <f t="shared" si="31"/>
        <v>11</v>
      </c>
    </row>
    <row r="304" spans="1:6">
      <c r="A304" s="36">
        <v>483.89253629194008</v>
      </c>
      <c r="B304" s="24">
        <v>0</v>
      </c>
      <c r="C304" s="3">
        <v>1.118462584769836</v>
      </c>
      <c r="D304" s="3">
        <v>0.52795956502170327</v>
      </c>
      <c r="E304" s="19">
        <f t="shared" si="32"/>
        <v>0.47499999999999998</v>
      </c>
      <c r="F304" s="25">
        <f t="shared" si="31"/>
        <v>19</v>
      </c>
    </row>
    <row r="305" spans="1:6">
      <c r="A305" s="36">
        <v>497.53509622331154</v>
      </c>
      <c r="B305" s="24">
        <v>0</v>
      </c>
      <c r="C305" s="3">
        <v>0.69707654926696361</v>
      </c>
      <c r="D305" s="3">
        <v>0.41075138865601518</v>
      </c>
      <c r="E305" s="19">
        <f t="shared" si="32"/>
        <v>0.6</v>
      </c>
      <c r="F305" s="25">
        <f t="shared" si="31"/>
        <v>24</v>
      </c>
    </row>
    <row r="306" spans="1:6">
      <c r="A306" s="36">
        <v>494.48063161893299</v>
      </c>
      <c r="B306" s="24">
        <v>1</v>
      </c>
      <c r="C306" s="3">
        <v>0.77491621043766268</v>
      </c>
      <c r="D306" s="3">
        <v>0.43659312247003607</v>
      </c>
      <c r="E306" s="19">
        <f t="shared" si="32"/>
        <v>0.57499999999999996</v>
      </c>
      <c r="F306" s="25">
        <f t="shared" si="31"/>
        <v>23</v>
      </c>
    </row>
    <row r="307" spans="1:6">
      <c r="A307" s="36">
        <v>558.74950632026889</v>
      </c>
      <c r="B307" s="24">
        <v>0</v>
      </c>
      <c r="C307" s="3">
        <v>8.3543331977938978E-2</v>
      </c>
      <c r="D307" s="3">
        <v>7.7101976000752984E-2</v>
      </c>
      <c r="E307" s="19">
        <f t="shared" si="32"/>
        <v>0.92500000000000004</v>
      </c>
      <c r="F307" s="25">
        <f t="shared" si="31"/>
        <v>37</v>
      </c>
    </row>
    <row r="308" spans="1:6">
      <c r="A308" s="36">
        <v>519.79881971733494</v>
      </c>
      <c r="B308" s="24">
        <v>0</v>
      </c>
      <c r="C308" s="3">
        <v>0.32223895708779821</v>
      </c>
      <c r="D308" s="3">
        <v>0.24370705110483382</v>
      </c>
      <c r="E308" s="19">
        <f t="shared" si="32"/>
        <v>0.75</v>
      </c>
      <c r="F308" s="25">
        <f t="shared" si="31"/>
        <v>30</v>
      </c>
    </row>
    <row r="309" spans="1:6">
      <c r="A309" s="36">
        <v>517.88795867956287</v>
      </c>
      <c r="B309" s="24">
        <v>0</v>
      </c>
      <c r="C309" s="3">
        <v>0.34430185914708655</v>
      </c>
      <c r="D309" s="3">
        <v>0.25611945472241948</v>
      </c>
      <c r="E309" s="19">
        <f t="shared" si="32"/>
        <v>0.75</v>
      </c>
      <c r="F309" s="25">
        <f t="shared" si="31"/>
        <v>30</v>
      </c>
    </row>
    <row r="310" spans="1:6">
      <c r="A310" s="36">
        <v>463.44727327688764</v>
      </c>
      <c r="B310" s="24">
        <v>1</v>
      </c>
      <c r="C310" s="3">
        <v>2.271712314873001</v>
      </c>
      <c r="D310" s="3">
        <v>0.69434965432197016</v>
      </c>
      <c r="E310" s="19">
        <f t="shared" si="32"/>
        <v>0.29999999999999993</v>
      </c>
      <c r="F310" s="25">
        <f t="shared" si="31"/>
        <v>12</v>
      </c>
    </row>
    <row r="311" spans="1:6">
      <c r="A311" s="36">
        <v>546.9496830545786</v>
      </c>
      <c r="B311" s="24">
        <v>0</v>
      </c>
      <c r="C311" s="3">
        <v>0.12575255847273437</v>
      </c>
      <c r="D311" s="3">
        <v>0.11170532771725437</v>
      </c>
      <c r="E311" s="19">
        <f t="shared" si="32"/>
        <v>0.9</v>
      </c>
      <c r="F311" s="25">
        <f t="shared" si="31"/>
        <v>36</v>
      </c>
    </row>
    <row r="312" spans="1:6">
      <c r="A312" s="36">
        <v>659.23817350922764</v>
      </c>
      <c r="B312" s="24">
        <v>0</v>
      </c>
      <c r="C312" s="3">
        <v>2.5668863465192131E-3</v>
      </c>
      <c r="D312" s="3">
        <v>2.5603143106723509E-3</v>
      </c>
      <c r="E312" s="19">
        <f t="shared" si="32"/>
        <v>1</v>
      </c>
      <c r="F312" s="25">
        <f t="shared" si="31"/>
        <v>40</v>
      </c>
    </row>
    <row r="313" spans="1:6">
      <c r="A313" s="36">
        <v>466.12118341505936</v>
      </c>
      <c r="B313" s="24">
        <v>1</v>
      </c>
      <c r="C313" s="3">
        <v>2.070651324286986</v>
      </c>
      <c r="D313" s="3">
        <v>0.67433619307714698</v>
      </c>
      <c r="E313" s="19">
        <f t="shared" si="32"/>
        <v>0.32499999999999996</v>
      </c>
      <c r="F313" s="25">
        <f t="shared" si="31"/>
        <v>13</v>
      </c>
    </row>
    <row r="314" spans="1:6">
      <c r="A314" s="36">
        <v>478.95963250492468</v>
      </c>
      <c r="B314" s="24">
        <v>1</v>
      </c>
      <c r="C314" s="3">
        <v>1.3269943103395787</v>
      </c>
      <c r="D314" s="3">
        <v>0.57026108935605002</v>
      </c>
      <c r="E314" s="19">
        <f t="shared" si="32"/>
        <v>0.42499999999999993</v>
      </c>
      <c r="F314" s="25">
        <f t="shared" si="31"/>
        <v>17</v>
      </c>
    </row>
    <row r="315" spans="1:6">
      <c r="A315" s="36">
        <v>450.60420373701243</v>
      </c>
      <c r="B315" s="24">
        <v>1</v>
      </c>
      <c r="C315" s="3">
        <v>3.545363675202553</v>
      </c>
      <c r="D315" s="3">
        <v>0.77999560179187688</v>
      </c>
      <c r="E315" s="19">
        <f t="shared" si="32"/>
        <v>0.22499999999999998</v>
      </c>
      <c r="F315" s="25">
        <f t="shared" si="31"/>
        <v>10</v>
      </c>
    </row>
    <row r="316" spans="1:6">
      <c r="A316" s="36">
        <v>565.54143264536526</v>
      </c>
      <c r="B316" s="24">
        <v>0</v>
      </c>
      <c r="C316" s="3">
        <v>6.602115453675593E-2</v>
      </c>
      <c r="D316" s="3">
        <v>6.1932311808057604E-2</v>
      </c>
      <c r="E316" s="19">
        <f t="shared" si="32"/>
        <v>0.95</v>
      </c>
      <c r="F316" s="25">
        <f t="shared" si="31"/>
        <v>38</v>
      </c>
    </row>
    <row r="317" spans="1:6">
      <c r="A317" s="36">
        <v>555.55617406893589</v>
      </c>
      <c r="B317" s="24">
        <v>0</v>
      </c>
      <c r="C317" s="3">
        <v>9.3320322726451091E-2</v>
      </c>
      <c r="D317" s="3">
        <v>8.5354969432686417E-2</v>
      </c>
      <c r="E317" s="19">
        <f t="shared" si="32"/>
        <v>0.92500000000000004</v>
      </c>
      <c r="F317" s="25">
        <f t="shared" si="31"/>
        <v>37</v>
      </c>
    </row>
    <row r="318" spans="1:6">
      <c r="A318" s="36">
        <v>467.10701877495484</v>
      </c>
      <c r="B318" s="24">
        <v>1</v>
      </c>
      <c r="C318" s="3">
        <v>2.0010994553482044</v>
      </c>
      <c r="D318" s="3">
        <v>0.66678878361797767</v>
      </c>
      <c r="E318" s="19">
        <f t="shared" si="32"/>
        <v>0.32499999999999996</v>
      </c>
      <c r="F318" s="25">
        <f t="shared" si="31"/>
        <v>13</v>
      </c>
    </row>
    <row r="319" spans="1:6">
      <c r="A319" s="36">
        <v>538.59375832208696</v>
      </c>
      <c r="B319" s="24">
        <v>0</v>
      </c>
      <c r="C319" s="3">
        <v>0.16799100527587574</v>
      </c>
      <c r="D319" s="3">
        <v>0.14382902309782497</v>
      </c>
      <c r="E319" s="19">
        <f t="shared" si="32"/>
        <v>0.85</v>
      </c>
      <c r="F319" s="25">
        <f t="shared" si="31"/>
        <v>34</v>
      </c>
    </row>
    <row r="320" spans="1:6">
      <c r="A320" s="36">
        <v>638.15817643612877</v>
      </c>
      <c r="B320" s="24">
        <v>0</v>
      </c>
      <c r="C320" s="3">
        <v>5.3295704980602402E-3</v>
      </c>
      <c r="D320" s="3">
        <v>5.3013167566730033E-3</v>
      </c>
      <c r="E320" s="19">
        <f t="shared" si="32"/>
        <v>1</v>
      </c>
      <c r="F320" s="25">
        <f t="shared" si="31"/>
        <v>40</v>
      </c>
    </row>
    <row r="321" spans="1:6">
      <c r="A321" s="36">
        <v>441.28562309140125</v>
      </c>
      <c r="B321" s="24">
        <v>1</v>
      </c>
      <c r="C321" s="3">
        <v>4.8968793652515794</v>
      </c>
      <c r="D321" s="3">
        <v>0.83041877948314835</v>
      </c>
      <c r="E321" s="19">
        <f t="shared" si="32"/>
        <v>0.17499999999999993</v>
      </c>
      <c r="F321" s="25">
        <f t="shared" si="31"/>
        <v>7</v>
      </c>
    </row>
    <row r="322" spans="1:6">
      <c r="A322" s="36">
        <v>615.81327713496921</v>
      </c>
      <c r="B322" s="24">
        <v>0</v>
      </c>
      <c r="C322" s="3">
        <v>1.1561560557749328E-2</v>
      </c>
      <c r="D322" s="3">
        <v>1.1429418641980205E-2</v>
      </c>
      <c r="E322" s="19">
        <f t="shared" si="32"/>
        <v>1</v>
      </c>
      <c r="F322" s="25">
        <f t="shared" ref="F322:F385" si="33">VLOOKUP(E322,$I$8:$M$51,5)</f>
        <v>40</v>
      </c>
    </row>
    <row r="323" spans="1:6">
      <c r="A323" s="36">
        <v>664.09222219199887</v>
      </c>
      <c r="B323" s="24">
        <v>0</v>
      </c>
      <c r="C323" s="3">
        <v>2.16943142728354E-3</v>
      </c>
      <c r="D323" s="3">
        <v>2.1647351827463438E-3</v>
      </c>
      <c r="E323" s="19">
        <f t="shared" ref="E323:E386" si="34">1-MROUND(D323,$L$3)</f>
        <v>1</v>
      </c>
      <c r="F323" s="25">
        <f t="shared" si="33"/>
        <v>40</v>
      </c>
    </row>
    <row r="324" spans="1:6">
      <c r="A324" s="36">
        <v>531.64965085081485</v>
      </c>
      <c r="B324" s="24">
        <v>0</v>
      </c>
      <c r="C324" s="3">
        <v>0.21370036358546429</v>
      </c>
      <c r="D324" s="3">
        <v>0.17607341152486713</v>
      </c>
      <c r="E324" s="19">
        <f t="shared" si="34"/>
        <v>0.82499999999999996</v>
      </c>
      <c r="F324" s="25">
        <f t="shared" si="33"/>
        <v>33</v>
      </c>
    </row>
    <row r="325" spans="1:6">
      <c r="A325" s="36">
        <v>438.1847482611725</v>
      </c>
      <c r="B325" s="24">
        <v>1</v>
      </c>
      <c r="C325" s="3">
        <v>5.4524566593212187</v>
      </c>
      <c r="D325" s="3">
        <v>0.8450202685894217</v>
      </c>
      <c r="E325" s="19">
        <f t="shared" si="34"/>
        <v>0.14999999999999991</v>
      </c>
      <c r="F325" s="25">
        <f t="shared" si="33"/>
        <v>6</v>
      </c>
    </row>
    <row r="326" spans="1:6">
      <c r="A326" s="36">
        <v>542.59394761922567</v>
      </c>
      <c r="B326" s="24">
        <v>0</v>
      </c>
      <c r="C326" s="3">
        <v>0.14624370483093421</v>
      </c>
      <c r="D326" s="3">
        <v>0.12758517600976008</v>
      </c>
      <c r="E326" s="19">
        <f t="shared" si="34"/>
        <v>0.875</v>
      </c>
      <c r="F326" s="25">
        <f t="shared" si="33"/>
        <v>35</v>
      </c>
    </row>
    <row r="327" spans="1:6">
      <c r="A327" s="36">
        <v>481.178847532335</v>
      </c>
      <c r="B327" s="24">
        <v>0</v>
      </c>
      <c r="C327" s="3">
        <v>1.2287585315909182</v>
      </c>
      <c r="D327" s="3">
        <v>0.55131972090032277</v>
      </c>
      <c r="E327" s="19">
        <f t="shared" si="34"/>
        <v>0.44999999999999996</v>
      </c>
      <c r="F327" s="25">
        <f t="shared" si="33"/>
        <v>18</v>
      </c>
    </row>
    <row r="328" spans="1:6">
      <c r="A328" s="36">
        <v>522.42118454993522</v>
      </c>
      <c r="B328" s="24">
        <v>0</v>
      </c>
      <c r="C328" s="3">
        <v>0.29424393481474065</v>
      </c>
      <c r="D328" s="3">
        <v>0.22734812727313189</v>
      </c>
      <c r="E328" s="19">
        <f t="shared" si="34"/>
        <v>0.77500000000000002</v>
      </c>
      <c r="F328" s="25">
        <f t="shared" si="33"/>
        <v>31</v>
      </c>
    </row>
    <row r="329" spans="1:6">
      <c r="A329" s="36">
        <v>471.57202748598667</v>
      </c>
      <c r="B329" s="24">
        <v>1</v>
      </c>
      <c r="C329" s="3">
        <v>1.7142083100248477</v>
      </c>
      <c r="D329" s="3">
        <v>0.63156844067327855</v>
      </c>
      <c r="E329" s="19">
        <f t="shared" si="34"/>
        <v>0.375</v>
      </c>
      <c r="F329" s="25">
        <f t="shared" si="33"/>
        <v>15</v>
      </c>
    </row>
    <row r="330" spans="1:6">
      <c r="A330" s="36">
        <v>498.52362918676209</v>
      </c>
      <c r="B330" s="24">
        <v>0</v>
      </c>
      <c r="C330" s="3">
        <v>0.67359920970495002</v>
      </c>
      <c r="D330" s="3">
        <v>0.40248537750188307</v>
      </c>
      <c r="E330" s="19">
        <f t="shared" si="34"/>
        <v>0.6</v>
      </c>
      <c r="F330" s="25">
        <f t="shared" si="33"/>
        <v>24</v>
      </c>
    </row>
    <row r="331" spans="1:6">
      <c r="A331" s="36">
        <v>467.26508040126862</v>
      </c>
      <c r="B331" s="24">
        <v>0</v>
      </c>
      <c r="C331" s="3">
        <v>1.9901674056838392</v>
      </c>
      <c r="D331" s="3">
        <v>0.66557056367507827</v>
      </c>
      <c r="E331" s="19">
        <f t="shared" si="34"/>
        <v>0.32499999999999996</v>
      </c>
      <c r="F331" s="25">
        <f t="shared" si="33"/>
        <v>13</v>
      </c>
    </row>
    <row r="332" spans="1:6">
      <c r="A332" s="36">
        <v>516.89097686451703</v>
      </c>
      <c r="B332" s="24">
        <v>0</v>
      </c>
      <c r="C332" s="3">
        <v>0.35640635510699586</v>
      </c>
      <c r="D332" s="3">
        <v>0.26275780393175902</v>
      </c>
      <c r="E332" s="19">
        <f t="shared" si="34"/>
        <v>0.72499999999999998</v>
      </c>
      <c r="F332" s="25">
        <f t="shared" si="33"/>
        <v>29</v>
      </c>
    </row>
    <row r="333" spans="1:6">
      <c r="A333" s="36">
        <v>569.05356821904127</v>
      </c>
      <c r="B333" s="24">
        <v>0</v>
      </c>
      <c r="C333" s="3">
        <v>5.8454803764750221E-2</v>
      </c>
      <c r="D333" s="3">
        <v>5.5226546808457067E-2</v>
      </c>
      <c r="E333" s="19">
        <f t="shared" si="34"/>
        <v>0.95</v>
      </c>
      <c r="F333" s="25">
        <f t="shared" si="33"/>
        <v>38</v>
      </c>
    </row>
    <row r="334" spans="1:6">
      <c r="A334" s="36">
        <v>532.24604875405487</v>
      </c>
      <c r="B334" s="24">
        <v>1</v>
      </c>
      <c r="C334" s="3">
        <v>0.20932860447348939</v>
      </c>
      <c r="D334" s="3">
        <v>0.17309489223950481</v>
      </c>
      <c r="E334" s="19">
        <f t="shared" si="34"/>
        <v>0.82499999999999996</v>
      </c>
      <c r="F334" s="25">
        <f t="shared" si="33"/>
        <v>33</v>
      </c>
    </row>
    <row r="335" spans="1:6">
      <c r="A335" s="36">
        <v>562.82021829355131</v>
      </c>
      <c r="B335" s="24">
        <v>0</v>
      </c>
      <c r="C335" s="3">
        <v>7.2550677432022467E-2</v>
      </c>
      <c r="D335" s="3">
        <v>6.7643123032403926E-2</v>
      </c>
      <c r="E335" s="19">
        <f t="shared" si="34"/>
        <v>0.92500000000000004</v>
      </c>
      <c r="F335" s="25">
        <f t="shared" si="33"/>
        <v>37</v>
      </c>
    </row>
    <row r="336" spans="1:6">
      <c r="A336" s="36">
        <v>523.97105459713566</v>
      </c>
      <c r="B336" s="24">
        <v>1</v>
      </c>
      <c r="C336" s="3">
        <v>0.27885578008096912</v>
      </c>
      <c r="D336" s="3">
        <v>0.21805099873209605</v>
      </c>
      <c r="E336" s="19">
        <f t="shared" si="34"/>
        <v>0.77500000000000002</v>
      </c>
      <c r="F336" s="25">
        <f t="shared" si="33"/>
        <v>31</v>
      </c>
    </row>
    <row r="337" spans="1:6">
      <c r="A337" s="36">
        <v>570.77380916988864</v>
      </c>
      <c r="B337" s="24">
        <v>0</v>
      </c>
      <c r="C337" s="3">
        <v>5.5071638846982171E-2</v>
      </c>
      <c r="D337" s="3">
        <v>5.2197061146640543E-2</v>
      </c>
      <c r="E337" s="19">
        <f t="shared" si="34"/>
        <v>0.95</v>
      </c>
      <c r="F337" s="25">
        <f t="shared" si="33"/>
        <v>38</v>
      </c>
    </row>
    <row r="338" spans="1:6">
      <c r="A338" s="36">
        <v>506.26429972333619</v>
      </c>
      <c r="B338" s="24">
        <v>0</v>
      </c>
      <c r="C338" s="3">
        <v>0.51510156343983204</v>
      </c>
      <c r="D338" s="3">
        <v>0.33997824031701473</v>
      </c>
      <c r="E338" s="19">
        <f t="shared" si="34"/>
        <v>0.64999999999999991</v>
      </c>
      <c r="F338" s="25">
        <f t="shared" si="33"/>
        <v>26</v>
      </c>
    </row>
    <row r="339" spans="1:6">
      <c r="A339" s="36">
        <v>584.45429859377941</v>
      </c>
      <c r="B339" s="24">
        <v>0</v>
      </c>
      <c r="C339" s="3">
        <v>3.4278050716430787E-2</v>
      </c>
      <c r="D339" s="3">
        <v>3.3142007309046956E-2</v>
      </c>
      <c r="E339" s="19">
        <f t="shared" si="34"/>
        <v>0.97499999999999998</v>
      </c>
      <c r="F339" s="25">
        <f t="shared" si="33"/>
        <v>39</v>
      </c>
    </row>
    <row r="340" spans="1:6">
      <c r="A340" s="36">
        <v>395.15519755232219</v>
      </c>
      <c r="B340" s="24">
        <v>1</v>
      </c>
      <c r="C340" s="3">
        <v>24.224314448096059</v>
      </c>
      <c r="D340" s="3">
        <v>0.96035571146808785</v>
      </c>
      <c r="E340" s="19">
        <f t="shared" si="34"/>
        <v>4.9999999999999933E-2</v>
      </c>
      <c r="F340" s="25">
        <f t="shared" si="33"/>
        <v>2</v>
      </c>
    </row>
    <row r="341" spans="1:6">
      <c r="A341" s="36">
        <v>599.58139786885181</v>
      </c>
      <c r="B341" s="24">
        <v>0</v>
      </c>
      <c r="C341" s="3">
        <v>2.0292267819614046E-2</v>
      </c>
      <c r="D341" s="3">
        <v>1.9888681370661611E-2</v>
      </c>
      <c r="E341" s="19">
        <f t="shared" si="34"/>
        <v>0.97499999999999998</v>
      </c>
      <c r="F341" s="25">
        <f t="shared" si="33"/>
        <v>39</v>
      </c>
    </row>
    <row r="342" spans="1:6">
      <c r="A342" s="36">
        <v>659.27671462429089</v>
      </c>
      <c r="B342" s="24">
        <v>0</v>
      </c>
      <c r="C342" s="3">
        <v>2.5634599599248841E-3</v>
      </c>
      <c r="D342" s="3">
        <v>2.5569054352203822E-3</v>
      </c>
      <c r="E342" s="19">
        <f t="shared" si="34"/>
        <v>1</v>
      </c>
      <c r="F342" s="25">
        <f t="shared" si="33"/>
        <v>40</v>
      </c>
    </row>
    <row r="343" spans="1:6">
      <c r="A343" s="36">
        <v>523.59596528554221</v>
      </c>
      <c r="B343" s="24">
        <v>0</v>
      </c>
      <c r="C343" s="3">
        <v>0.28250445936945801</v>
      </c>
      <c r="D343" s="3">
        <v>0.22027561565622239</v>
      </c>
      <c r="E343" s="19">
        <f t="shared" si="34"/>
        <v>0.77500000000000002</v>
      </c>
      <c r="F343" s="25">
        <f t="shared" si="33"/>
        <v>31</v>
      </c>
    </row>
    <row r="344" spans="1:6">
      <c r="A344" s="36">
        <v>576.78292179028472</v>
      </c>
      <c r="B344" s="24">
        <v>0</v>
      </c>
      <c r="C344" s="3">
        <v>4.471794560155077E-2</v>
      </c>
      <c r="D344" s="3">
        <v>4.2803845564079103E-2</v>
      </c>
      <c r="E344" s="19">
        <f t="shared" si="34"/>
        <v>0.95</v>
      </c>
      <c r="F344" s="25">
        <f t="shared" si="33"/>
        <v>38</v>
      </c>
    </row>
    <row r="345" spans="1:6">
      <c r="A345" s="36">
        <v>395.54781313547596</v>
      </c>
      <c r="B345" s="24">
        <v>1</v>
      </c>
      <c r="C345" s="3">
        <v>23.896926176273531</v>
      </c>
      <c r="D345" s="3">
        <v>0.95983439911739032</v>
      </c>
      <c r="E345" s="19">
        <f t="shared" si="34"/>
        <v>4.9999999999999933E-2</v>
      </c>
      <c r="F345" s="25">
        <f t="shared" si="33"/>
        <v>2</v>
      </c>
    </row>
    <row r="346" spans="1:6">
      <c r="A346" s="36">
        <v>569.3834239143639</v>
      </c>
      <c r="B346" s="24">
        <v>0</v>
      </c>
      <c r="C346" s="3">
        <v>5.7790357884880343E-2</v>
      </c>
      <c r="D346" s="3">
        <v>5.4633091948801525E-2</v>
      </c>
      <c r="E346" s="19">
        <f t="shared" si="34"/>
        <v>0.95</v>
      </c>
      <c r="F346" s="25">
        <f t="shared" si="33"/>
        <v>38</v>
      </c>
    </row>
    <row r="347" spans="1:6">
      <c r="A347" s="36">
        <v>525.9588927072358</v>
      </c>
      <c r="B347" s="24">
        <v>1</v>
      </c>
      <c r="C347" s="3">
        <v>0.2602913321098797</v>
      </c>
      <c r="D347" s="3">
        <v>0.20653266866012687</v>
      </c>
      <c r="E347" s="19">
        <f t="shared" si="34"/>
        <v>0.8</v>
      </c>
      <c r="F347" s="25">
        <f t="shared" si="33"/>
        <v>32</v>
      </c>
    </row>
    <row r="348" spans="1:6">
      <c r="A348" s="36">
        <v>493.542573071059</v>
      </c>
      <c r="B348" s="24">
        <v>1</v>
      </c>
      <c r="C348" s="3">
        <v>0.80052322075273075</v>
      </c>
      <c r="D348" s="3">
        <v>0.44460588540372292</v>
      </c>
      <c r="E348" s="19">
        <f t="shared" si="34"/>
        <v>0.55000000000000004</v>
      </c>
      <c r="F348" s="25">
        <f t="shared" si="33"/>
        <v>22</v>
      </c>
    </row>
    <row r="349" spans="1:6">
      <c r="A349" s="36">
        <v>528.9891515750229</v>
      </c>
      <c r="B349" s="24">
        <v>0</v>
      </c>
      <c r="C349" s="3">
        <v>0.23434180209584868</v>
      </c>
      <c r="D349" s="3">
        <v>0.18985162918240991</v>
      </c>
      <c r="E349" s="19">
        <f t="shared" si="34"/>
        <v>0.8</v>
      </c>
      <c r="F349" s="25">
        <f t="shared" si="33"/>
        <v>32</v>
      </c>
    </row>
    <row r="350" spans="1:6">
      <c r="A350" s="36">
        <v>560.97316187637989</v>
      </c>
      <c r="B350" s="24">
        <v>1</v>
      </c>
      <c r="C350" s="3">
        <v>7.7346816116200437E-2</v>
      </c>
      <c r="D350" s="3">
        <v>7.1793794680744621E-2</v>
      </c>
      <c r="E350" s="19">
        <f t="shared" si="34"/>
        <v>0.92500000000000004</v>
      </c>
      <c r="F350" s="25">
        <f t="shared" si="33"/>
        <v>37</v>
      </c>
    </row>
    <row r="351" spans="1:6">
      <c r="A351" s="36">
        <v>510.71647488149659</v>
      </c>
      <c r="B351" s="24">
        <v>0</v>
      </c>
      <c r="C351" s="3">
        <v>0.44144942413926136</v>
      </c>
      <c r="D351" s="3">
        <v>0.30625384196387317</v>
      </c>
      <c r="E351" s="19">
        <f t="shared" si="34"/>
        <v>0.7</v>
      </c>
      <c r="F351" s="25">
        <f t="shared" si="33"/>
        <v>28</v>
      </c>
    </row>
    <row r="352" spans="1:6">
      <c r="A352" s="36">
        <v>563.73345901881544</v>
      </c>
      <c r="B352" s="24">
        <v>0</v>
      </c>
      <c r="C352" s="3">
        <v>7.0290369997318247E-2</v>
      </c>
      <c r="D352" s="3">
        <v>6.5674112341582935E-2</v>
      </c>
      <c r="E352" s="19">
        <f t="shared" si="34"/>
        <v>0.92500000000000004</v>
      </c>
      <c r="F352" s="25">
        <f t="shared" si="33"/>
        <v>37</v>
      </c>
    </row>
    <row r="353" spans="1:6">
      <c r="A353" s="36">
        <v>529.85104487635567</v>
      </c>
      <c r="B353" s="24">
        <v>0</v>
      </c>
      <c r="C353" s="3">
        <v>0.22744530609386457</v>
      </c>
      <c r="D353" s="3">
        <v>0.18529974815551697</v>
      </c>
      <c r="E353" s="19">
        <f t="shared" si="34"/>
        <v>0.82499999999999996</v>
      </c>
      <c r="F353" s="25">
        <f t="shared" si="33"/>
        <v>33</v>
      </c>
    </row>
    <row r="354" spans="1:6">
      <c r="A354" s="36">
        <v>492.75435231348922</v>
      </c>
      <c r="B354" s="24">
        <v>1</v>
      </c>
      <c r="C354" s="3">
        <v>0.82269306914418761</v>
      </c>
      <c r="D354" s="3">
        <v>0.45136127583481084</v>
      </c>
      <c r="E354" s="19">
        <f t="shared" si="34"/>
        <v>0.55000000000000004</v>
      </c>
      <c r="F354" s="25">
        <f t="shared" si="33"/>
        <v>22</v>
      </c>
    </row>
    <row r="355" spans="1:6">
      <c r="A355" s="36">
        <v>454.95719626387029</v>
      </c>
      <c r="B355" s="24">
        <v>1</v>
      </c>
      <c r="C355" s="3">
        <v>3.048889780874326</v>
      </c>
      <c r="D355" s="3">
        <v>0.7530187152231993</v>
      </c>
      <c r="E355" s="19">
        <f t="shared" si="34"/>
        <v>0.25</v>
      </c>
      <c r="F355" s="25">
        <f t="shared" si="33"/>
        <v>11</v>
      </c>
    </row>
    <row r="356" spans="1:6">
      <c r="A356" s="36">
        <v>513.1608526431196</v>
      </c>
      <c r="B356" s="24">
        <v>1</v>
      </c>
      <c r="C356" s="3">
        <v>0.40559202148419909</v>
      </c>
      <c r="D356" s="3">
        <v>0.28855600720892294</v>
      </c>
      <c r="E356" s="19">
        <f t="shared" si="34"/>
        <v>0.7</v>
      </c>
      <c r="F356" s="25">
        <f t="shared" si="33"/>
        <v>28</v>
      </c>
    </row>
    <row r="357" spans="1:6">
      <c r="A357" s="36">
        <v>478.18937517091831</v>
      </c>
      <c r="B357" s="24">
        <v>0</v>
      </c>
      <c r="C357" s="3">
        <v>1.3628955981763149</v>
      </c>
      <c r="D357" s="3">
        <v>0.57679044272129465</v>
      </c>
      <c r="E357" s="19">
        <f t="shared" si="34"/>
        <v>0.42499999999999993</v>
      </c>
      <c r="F357" s="25">
        <f t="shared" si="33"/>
        <v>17</v>
      </c>
    </row>
    <row r="358" spans="1:6">
      <c r="A358" s="36">
        <v>641.3259517925095</v>
      </c>
      <c r="B358" s="24">
        <v>0</v>
      </c>
      <c r="C358" s="3">
        <v>4.7754295361770093E-3</v>
      </c>
      <c r="D358" s="3">
        <v>4.7527331937062154E-3</v>
      </c>
      <c r="E358" s="19">
        <f t="shared" si="34"/>
        <v>1</v>
      </c>
      <c r="F358" s="25">
        <f t="shared" si="33"/>
        <v>40</v>
      </c>
    </row>
    <row r="359" spans="1:6">
      <c r="A359" s="36">
        <v>530.55395109762344</v>
      </c>
      <c r="B359" s="24">
        <v>0</v>
      </c>
      <c r="C359" s="3">
        <v>0.22197148405952088</v>
      </c>
      <c r="D359" s="3">
        <v>0.18165029786301373</v>
      </c>
      <c r="E359" s="19">
        <f t="shared" si="34"/>
        <v>0.82499999999999996</v>
      </c>
      <c r="F359" s="25">
        <f t="shared" si="33"/>
        <v>33</v>
      </c>
    </row>
    <row r="360" spans="1:6">
      <c r="A360" s="36">
        <v>535.2409923385535</v>
      </c>
      <c r="B360" s="24">
        <v>0</v>
      </c>
      <c r="C360" s="3">
        <v>0.18869056523569416</v>
      </c>
      <c r="D360" s="3">
        <v>0.15873817017995809</v>
      </c>
      <c r="E360" s="19">
        <f t="shared" si="34"/>
        <v>0.85</v>
      </c>
      <c r="F360" s="25">
        <f t="shared" si="33"/>
        <v>34</v>
      </c>
    </row>
    <row r="361" spans="1:6">
      <c r="A361" s="36">
        <v>672.47712238914198</v>
      </c>
      <c r="B361" s="24">
        <v>0</v>
      </c>
      <c r="C361" s="3">
        <v>1.6223352467374162E-3</v>
      </c>
      <c r="D361" s="3">
        <v>1.6197075381089356E-3</v>
      </c>
      <c r="E361" s="19">
        <f t="shared" si="34"/>
        <v>1</v>
      </c>
      <c r="F361" s="25">
        <f t="shared" si="33"/>
        <v>40</v>
      </c>
    </row>
    <row r="362" spans="1:6">
      <c r="A362" s="36">
        <v>372.49385251822275</v>
      </c>
      <c r="B362" s="24">
        <v>1</v>
      </c>
      <c r="C362" s="3">
        <v>53.129866562124462</v>
      </c>
      <c r="D362" s="3">
        <v>0.98152591049061044</v>
      </c>
      <c r="E362" s="19">
        <f t="shared" si="34"/>
        <v>2.4999999999999911E-2</v>
      </c>
      <c r="F362" s="25">
        <f t="shared" si="33"/>
        <v>1</v>
      </c>
    </row>
    <row r="363" spans="1:6">
      <c r="A363" s="36">
        <v>706.36295917215307</v>
      </c>
      <c r="B363" s="24">
        <v>0</v>
      </c>
      <c r="C363" s="3">
        <v>5.0131181325220608E-4</v>
      </c>
      <c r="D363" s="3">
        <v>5.010606256414165E-4</v>
      </c>
      <c r="E363" s="19">
        <f t="shared" si="34"/>
        <v>1</v>
      </c>
      <c r="F363" s="25">
        <f t="shared" si="33"/>
        <v>40</v>
      </c>
    </row>
    <row r="364" spans="1:6">
      <c r="A364" s="36">
        <v>468.76981576010945</v>
      </c>
      <c r="B364" s="24">
        <v>0</v>
      </c>
      <c r="C364" s="3">
        <v>1.8890397007077055</v>
      </c>
      <c r="D364" s="3">
        <v>0.65386422354977058</v>
      </c>
      <c r="E364" s="19">
        <f t="shared" si="34"/>
        <v>0.35</v>
      </c>
      <c r="F364" s="25">
        <f t="shared" si="33"/>
        <v>14</v>
      </c>
    </row>
    <row r="365" spans="1:6">
      <c r="A365" s="36">
        <v>696.58292689171708</v>
      </c>
      <c r="B365" s="24">
        <v>0</v>
      </c>
      <c r="C365" s="3">
        <v>7.0357774295929038E-4</v>
      </c>
      <c r="D365" s="3">
        <v>7.0308306936023692E-4</v>
      </c>
      <c r="E365" s="19">
        <f t="shared" si="34"/>
        <v>1</v>
      </c>
      <c r="F365" s="25">
        <f t="shared" si="33"/>
        <v>40</v>
      </c>
    </row>
    <row r="366" spans="1:6">
      <c r="A366" s="36">
        <v>518.82267025145393</v>
      </c>
      <c r="B366" s="24">
        <v>1</v>
      </c>
      <c r="C366" s="3">
        <v>0.33332704848239869</v>
      </c>
      <c r="D366" s="3">
        <v>0.2499964647546854</v>
      </c>
      <c r="E366" s="19">
        <f t="shared" si="34"/>
        <v>0.75</v>
      </c>
      <c r="F366" s="25">
        <f t="shared" si="33"/>
        <v>30</v>
      </c>
    </row>
    <row r="367" spans="1:6">
      <c r="A367" s="36">
        <v>547.03503277829634</v>
      </c>
      <c r="B367" s="24">
        <v>0</v>
      </c>
      <c r="C367" s="3">
        <v>0.12538113251461641</v>
      </c>
      <c r="D367" s="3">
        <v>0.11141215086346577</v>
      </c>
      <c r="E367" s="19">
        <f t="shared" si="34"/>
        <v>0.9</v>
      </c>
      <c r="F367" s="25">
        <f t="shared" si="33"/>
        <v>36</v>
      </c>
    </row>
    <row r="368" spans="1:6">
      <c r="A368" s="36">
        <v>519.5376865669524</v>
      </c>
      <c r="B368" s="24">
        <v>0</v>
      </c>
      <c r="C368" s="3">
        <v>0.32516851590493984</v>
      </c>
      <c r="D368" s="3">
        <v>0.24537899293727683</v>
      </c>
      <c r="E368" s="19">
        <f t="shared" si="34"/>
        <v>0.75</v>
      </c>
      <c r="F368" s="25">
        <f t="shared" si="33"/>
        <v>30</v>
      </c>
    </row>
    <row r="369" spans="1:6">
      <c r="A369" s="36">
        <v>491.2202481908646</v>
      </c>
      <c r="B369" s="24">
        <v>0</v>
      </c>
      <c r="C369" s="3">
        <v>0.86761770618482181</v>
      </c>
      <c r="D369" s="3">
        <v>0.46455851393548592</v>
      </c>
      <c r="E369" s="19">
        <f t="shared" si="34"/>
        <v>0.52499999999999991</v>
      </c>
      <c r="F369" s="25">
        <f t="shared" si="33"/>
        <v>21</v>
      </c>
    </row>
    <row r="370" spans="1:6">
      <c r="A370" s="36">
        <v>714.03408405167568</v>
      </c>
      <c r="B370" s="24">
        <v>0</v>
      </c>
      <c r="C370" s="3">
        <v>3.8427842698641372E-4</v>
      </c>
      <c r="D370" s="3">
        <v>3.8413081380152904E-4</v>
      </c>
      <c r="E370" s="19">
        <f t="shared" si="34"/>
        <v>1</v>
      </c>
      <c r="F370" s="25">
        <f t="shared" si="33"/>
        <v>40</v>
      </c>
    </row>
    <row r="371" spans="1:6">
      <c r="A371" s="36">
        <v>451.06341093268878</v>
      </c>
      <c r="B371" s="24">
        <v>0</v>
      </c>
      <c r="C371" s="3">
        <v>3.4893861562491972</v>
      </c>
      <c r="D371" s="3">
        <v>0.77725239816850988</v>
      </c>
      <c r="E371" s="19">
        <f t="shared" si="34"/>
        <v>0.22499999999999998</v>
      </c>
      <c r="F371" s="25">
        <f t="shared" si="33"/>
        <v>10</v>
      </c>
    </row>
    <row r="372" spans="1:6">
      <c r="A372" s="36">
        <v>469.85218548632463</v>
      </c>
      <c r="B372" s="24">
        <v>1</v>
      </c>
      <c r="C372" s="3">
        <v>1.8194905219060582</v>
      </c>
      <c r="D372" s="3">
        <v>0.64532599339118524</v>
      </c>
      <c r="E372" s="19">
        <f t="shared" si="34"/>
        <v>0.35</v>
      </c>
      <c r="F372" s="25">
        <f t="shared" si="33"/>
        <v>14</v>
      </c>
    </row>
    <row r="373" spans="1:6">
      <c r="A373" s="36">
        <v>449.47197277039334</v>
      </c>
      <c r="B373" s="24">
        <v>1</v>
      </c>
      <c r="C373" s="3">
        <v>3.687249835132012</v>
      </c>
      <c r="D373" s="3">
        <v>0.78665528077791569</v>
      </c>
      <c r="E373" s="19">
        <f t="shared" si="34"/>
        <v>0.22499999999999998</v>
      </c>
      <c r="F373" s="25">
        <f t="shared" si="33"/>
        <v>10</v>
      </c>
    </row>
    <row r="374" spans="1:6">
      <c r="A374" s="36">
        <v>557.26648733210345</v>
      </c>
      <c r="B374" s="24">
        <v>0</v>
      </c>
      <c r="C374" s="3">
        <v>8.7949515698430028E-2</v>
      </c>
      <c r="D374" s="3">
        <v>8.0839702972769975E-2</v>
      </c>
      <c r="E374" s="19">
        <f t="shared" si="34"/>
        <v>0.92500000000000004</v>
      </c>
      <c r="F374" s="25">
        <f t="shared" si="33"/>
        <v>37</v>
      </c>
    </row>
    <row r="375" spans="1:6">
      <c r="A375" s="36">
        <v>544.814471154383</v>
      </c>
      <c r="B375" s="24">
        <v>0</v>
      </c>
      <c r="C375" s="3">
        <v>0.13541131983574614</v>
      </c>
      <c r="D375" s="3">
        <v>0.11926190753086324</v>
      </c>
      <c r="E375" s="19">
        <f t="shared" si="34"/>
        <v>0.875</v>
      </c>
      <c r="F375" s="25">
        <f t="shared" si="33"/>
        <v>35</v>
      </c>
    </row>
    <row r="376" spans="1:6">
      <c r="A376" s="36">
        <v>473.81501192092333</v>
      </c>
      <c r="B376" s="24">
        <v>0</v>
      </c>
      <c r="C376" s="3">
        <v>1.5860004871547435</v>
      </c>
      <c r="D376" s="3">
        <v>0.61330247037182362</v>
      </c>
      <c r="E376" s="19">
        <f t="shared" si="34"/>
        <v>0.375</v>
      </c>
      <c r="F376" s="25">
        <f t="shared" si="33"/>
        <v>15</v>
      </c>
    </row>
    <row r="377" spans="1:6">
      <c r="A377" s="36">
        <v>480.87270574495187</v>
      </c>
      <c r="B377" s="24">
        <v>0</v>
      </c>
      <c r="C377" s="3">
        <v>1.2418651485911669</v>
      </c>
      <c r="D377" s="3">
        <v>0.55394284057253851</v>
      </c>
      <c r="E377" s="19">
        <f t="shared" si="34"/>
        <v>0.44999999999999996</v>
      </c>
      <c r="F377" s="25">
        <f t="shared" si="33"/>
        <v>18</v>
      </c>
    </row>
    <row r="378" spans="1:6">
      <c r="A378" s="36">
        <v>695.88305675855781</v>
      </c>
      <c r="B378" s="24">
        <v>0</v>
      </c>
      <c r="C378" s="3">
        <v>7.2085213263430178E-4</v>
      </c>
      <c r="D378" s="3">
        <v>7.203328791421656E-4</v>
      </c>
      <c r="E378" s="19">
        <f t="shared" si="34"/>
        <v>1</v>
      </c>
      <c r="F378" s="25">
        <f t="shared" si="33"/>
        <v>40</v>
      </c>
    </row>
    <row r="379" spans="1:6">
      <c r="A379" s="36">
        <v>461.06143992318357</v>
      </c>
      <c r="B379" s="24">
        <v>1</v>
      </c>
      <c r="C379" s="3">
        <v>2.4675371649297508</v>
      </c>
      <c r="D379" s="3">
        <v>0.71161087756639541</v>
      </c>
      <c r="E379" s="19">
        <f t="shared" si="34"/>
        <v>0.29999999999999993</v>
      </c>
      <c r="F379" s="25">
        <f t="shared" si="33"/>
        <v>12</v>
      </c>
    </row>
    <row r="380" spans="1:6">
      <c r="A380" s="36">
        <v>456.48235769583408</v>
      </c>
      <c r="B380" s="24">
        <v>1</v>
      </c>
      <c r="C380" s="3">
        <v>2.891916556773376</v>
      </c>
      <c r="D380" s="3">
        <v>0.74305718393174958</v>
      </c>
      <c r="E380" s="19">
        <f t="shared" si="34"/>
        <v>0.25</v>
      </c>
      <c r="F380" s="25">
        <f t="shared" si="33"/>
        <v>11</v>
      </c>
    </row>
    <row r="381" spans="1:6">
      <c r="A381" s="36">
        <v>494.5212787090349</v>
      </c>
      <c r="B381" s="24">
        <v>1</v>
      </c>
      <c r="C381" s="3">
        <v>0.77382533840501588</v>
      </c>
      <c r="D381" s="3">
        <v>0.43624663694387311</v>
      </c>
      <c r="E381" s="19">
        <f t="shared" si="34"/>
        <v>0.57499999999999996</v>
      </c>
      <c r="F381" s="25">
        <f t="shared" si="33"/>
        <v>23</v>
      </c>
    </row>
    <row r="382" spans="1:6">
      <c r="A382" s="36">
        <v>469.78064506255845</v>
      </c>
      <c r="B382" s="24">
        <v>1</v>
      </c>
      <c r="C382" s="3">
        <v>1.8240073678455209</v>
      </c>
      <c r="D382" s="3">
        <v>0.64589327514293426</v>
      </c>
      <c r="E382" s="19">
        <f t="shared" si="34"/>
        <v>0.35</v>
      </c>
      <c r="F382" s="25">
        <f t="shared" si="33"/>
        <v>14</v>
      </c>
    </row>
    <row r="383" spans="1:6">
      <c r="A383" s="36">
        <v>496.23476470346986</v>
      </c>
      <c r="B383" s="24">
        <v>1</v>
      </c>
      <c r="C383" s="3">
        <v>0.72920965835146279</v>
      </c>
      <c r="D383" s="3">
        <v>0.421701125036887</v>
      </c>
      <c r="E383" s="19">
        <f t="shared" si="34"/>
        <v>0.57499999999999996</v>
      </c>
      <c r="F383" s="25">
        <f t="shared" si="33"/>
        <v>23</v>
      </c>
    </row>
    <row r="384" spans="1:6">
      <c r="A384" s="36">
        <v>483.14235519929508</v>
      </c>
      <c r="B384" s="24">
        <v>1</v>
      </c>
      <c r="C384" s="3">
        <v>1.1479231413310531</v>
      </c>
      <c r="D384" s="3">
        <v>0.53443399311750661</v>
      </c>
      <c r="E384" s="19">
        <f t="shared" si="34"/>
        <v>0.47499999999999998</v>
      </c>
      <c r="F384" s="25">
        <f t="shared" si="33"/>
        <v>19</v>
      </c>
    </row>
    <row r="385" spans="1:6">
      <c r="A385" s="36">
        <v>487.58911185731523</v>
      </c>
      <c r="B385" s="24">
        <v>0</v>
      </c>
      <c r="C385" s="3">
        <v>0.98397135176754358</v>
      </c>
      <c r="D385" s="3">
        <v>0.49596046378941505</v>
      </c>
      <c r="E385" s="19">
        <f t="shared" si="34"/>
        <v>0.5</v>
      </c>
      <c r="F385" s="25">
        <f t="shared" si="33"/>
        <v>20</v>
      </c>
    </row>
    <row r="386" spans="1:6">
      <c r="A386" s="36">
        <v>516.11662905647893</v>
      </c>
      <c r="B386" s="24">
        <v>0</v>
      </c>
      <c r="C386" s="3">
        <v>0.366100679737067</v>
      </c>
      <c r="D386" s="3">
        <v>0.26798953046969443</v>
      </c>
      <c r="E386" s="19">
        <f t="shared" si="34"/>
        <v>0.72499999999999998</v>
      </c>
      <c r="F386" s="25">
        <f t="shared" ref="F386:F449" si="35">VLOOKUP(E386,$I$8:$M$51,5)</f>
        <v>29</v>
      </c>
    </row>
    <row r="387" spans="1:6">
      <c r="A387" s="36">
        <v>513.76887692691196</v>
      </c>
      <c r="B387" s="24">
        <v>0</v>
      </c>
      <c r="C387" s="3">
        <v>0.39713459969782089</v>
      </c>
      <c r="D387" s="3">
        <v>0.28424934847631367</v>
      </c>
      <c r="E387" s="19">
        <f t="shared" ref="E387:E450" si="36">1-MROUND(D387,$L$3)</f>
        <v>0.72499999999999998</v>
      </c>
      <c r="F387" s="25">
        <f t="shared" si="35"/>
        <v>29</v>
      </c>
    </row>
    <row r="388" spans="1:6">
      <c r="A388" s="36">
        <v>580.64006651151033</v>
      </c>
      <c r="B388" s="24">
        <v>0</v>
      </c>
      <c r="C388" s="3">
        <v>3.9122448756112919E-2</v>
      </c>
      <c r="D388" s="3">
        <v>3.7649507815892783E-2</v>
      </c>
      <c r="E388" s="19">
        <f t="shared" si="36"/>
        <v>0.95</v>
      </c>
      <c r="F388" s="25">
        <f t="shared" si="35"/>
        <v>38</v>
      </c>
    </row>
    <row r="389" spans="1:6">
      <c r="A389" s="36">
        <v>531.41842168813457</v>
      </c>
      <c r="B389" s="24">
        <v>0</v>
      </c>
      <c r="C389" s="3">
        <v>0.21541979425081831</v>
      </c>
      <c r="D389" s="3">
        <v>0.17723900439156706</v>
      </c>
      <c r="E389" s="19">
        <f t="shared" si="36"/>
        <v>0.82499999999999996</v>
      </c>
      <c r="F389" s="25">
        <f t="shared" si="35"/>
        <v>33</v>
      </c>
    </row>
    <row r="390" spans="1:6">
      <c r="A390" s="36">
        <v>456.71618467184607</v>
      </c>
      <c r="B390" s="24">
        <v>1</v>
      </c>
      <c r="C390" s="3">
        <v>2.8685756727198743</v>
      </c>
      <c r="D390" s="3">
        <v>0.74150693056058758</v>
      </c>
      <c r="E390" s="19">
        <f t="shared" si="36"/>
        <v>0.25</v>
      </c>
      <c r="F390" s="25">
        <f t="shared" si="35"/>
        <v>11</v>
      </c>
    </row>
    <row r="391" spans="1:6">
      <c r="A391" s="36">
        <v>491.94775122024328</v>
      </c>
      <c r="B391" s="24">
        <v>0</v>
      </c>
      <c r="C391" s="3">
        <v>0.84601564580664645</v>
      </c>
      <c r="D391" s="3">
        <v>0.45829278193195716</v>
      </c>
      <c r="E391" s="19">
        <f t="shared" si="36"/>
        <v>0.55000000000000004</v>
      </c>
      <c r="F391" s="25">
        <f t="shared" si="35"/>
        <v>22</v>
      </c>
    </row>
    <row r="392" spans="1:6">
      <c r="A392" s="36">
        <v>524.34671020915494</v>
      </c>
      <c r="B392" s="24">
        <v>1</v>
      </c>
      <c r="C392" s="3">
        <v>0.27524882300093745</v>
      </c>
      <c r="D392" s="3">
        <v>0.2158393076209372</v>
      </c>
      <c r="E392" s="19">
        <f t="shared" si="36"/>
        <v>0.77500000000000002</v>
      </c>
      <c r="F392" s="25">
        <f t="shared" si="35"/>
        <v>31</v>
      </c>
    </row>
    <row r="393" spans="1:6">
      <c r="A393" s="36">
        <v>489.95166231937975</v>
      </c>
      <c r="B393" s="24">
        <v>0</v>
      </c>
      <c r="C393" s="3">
        <v>0.90661421965997269</v>
      </c>
      <c r="D393" s="3">
        <v>0.47551004828950616</v>
      </c>
      <c r="E393" s="19">
        <f t="shared" si="36"/>
        <v>0.52499999999999991</v>
      </c>
      <c r="F393" s="25">
        <f t="shared" si="35"/>
        <v>21</v>
      </c>
    </row>
    <row r="394" spans="1:6">
      <c r="A394" s="36">
        <v>537.32100598732734</v>
      </c>
      <c r="B394" s="24">
        <v>0</v>
      </c>
      <c r="C394" s="3">
        <v>0.17556698878678784</v>
      </c>
      <c r="D394" s="3">
        <v>0.14934664758490454</v>
      </c>
      <c r="E394" s="19">
        <f t="shared" si="36"/>
        <v>0.85</v>
      </c>
      <c r="F394" s="25">
        <f t="shared" si="35"/>
        <v>34</v>
      </c>
    </row>
    <row r="395" spans="1:6">
      <c r="A395" s="36">
        <v>476.10778645717198</v>
      </c>
      <c r="B395" s="24">
        <v>1</v>
      </c>
      <c r="C395" s="3">
        <v>1.4648515702475837</v>
      </c>
      <c r="D395" s="3">
        <v>0.59429605738914559</v>
      </c>
      <c r="E395" s="19">
        <f t="shared" si="36"/>
        <v>0.39999999999999991</v>
      </c>
      <c r="F395" s="25">
        <f t="shared" si="35"/>
        <v>16</v>
      </c>
    </row>
    <row r="396" spans="1:6">
      <c r="A396" s="36">
        <v>529.30683141790053</v>
      </c>
      <c r="B396" s="24">
        <v>0</v>
      </c>
      <c r="C396" s="3">
        <v>0.2317758632331095</v>
      </c>
      <c r="D396" s="3">
        <v>0.18816399164110484</v>
      </c>
      <c r="E396" s="19">
        <f t="shared" si="36"/>
        <v>0.8</v>
      </c>
      <c r="F396" s="25">
        <f t="shared" si="35"/>
        <v>32</v>
      </c>
    </row>
    <row r="397" spans="1:6">
      <c r="A397" s="36">
        <v>508.49001347405482</v>
      </c>
      <c r="B397" s="24">
        <v>0</v>
      </c>
      <c r="C397" s="3">
        <v>0.4768618046660667</v>
      </c>
      <c r="D397" s="3">
        <v>0.32288857573501262</v>
      </c>
      <c r="E397" s="19">
        <f t="shared" si="36"/>
        <v>0.67500000000000004</v>
      </c>
      <c r="F397" s="25">
        <f t="shared" si="35"/>
        <v>27</v>
      </c>
    </row>
    <row r="398" spans="1:6">
      <c r="A398" s="36">
        <v>504.09485401383068</v>
      </c>
      <c r="B398" s="24">
        <v>0</v>
      </c>
      <c r="C398" s="3">
        <v>0.55532379088412198</v>
      </c>
      <c r="D398" s="3">
        <v>0.35704706257238489</v>
      </c>
      <c r="E398" s="19">
        <f t="shared" si="36"/>
        <v>0.64999999999999991</v>
      </c>
      <c r="F398" s="25">
        <f t="shared" si="35"/>
        <v>26</v>
      </c>
    </row>
    <row r="399" spans="1:6">
      <c r="A399" s="36">
        <v>545.02226750516024</v>
      </c>
      <c r="B399" s="24">
        <v>0</v>
      </c>
      <c r="C399" s="3">
        <v>0.13443963490393052</v>
      </c>
      <c r="D399" s="3">
        <v>0.11850752633066763</v>
      </c>
      <c r="E399" s="19">
        <f t="shared" si="36"/>
        <v>0.875</v>
      </c>
      <c r="F399" s="25">
        <f t="shared" si="35"/>
        <v>35</v>
      </c>
    </row>
    <row r="400" spans="1:6">
      <c r="A400" s="36">
        <v>493.24011045307418</v>
      </c>
      <c r="B400" s="24">
        <v>1</v>
      </c>
      <c r="C400" s="3">
        <v>0.80895888629966739</v>
      </c>
      <c r="D400" s="3">
        <v>0.44719583868179597</v>
      </c>
      <c r="E400" s="19">
        <f t="shared" si="36"/>
        <v>0.55000000000000004</v>
      </c>
      <c r="F400" s="25">
        <f t="shared" si="35"/>
        <v>22</v>
      </c>
    </row>
    <row r="401" spans="1:6">
      <c r="A401" s="36">
        <v>574.22974903874638</v>
      </c>
      <c r="B401" s="24">
        <v>0</v>
      </c>
      <c r="C401" s="3">
        <v>4.8855214276713854E-2</v>
      </c>
      <c r="D401" s="3">
        <v>4.6579559897029457E-2</v>
      </c>
      <c r="E401" s="19">
        <f t="shared" si="36"/>
        <v>0.95</v>
      </c>
      <c r="F401" s="25">
        <f t="shared" si="35"/>
        <v>38</v>
      </c>
    </row>
    <row r="402" spans="1:6">
      <c r="A402" s="36">
        <v>488.38366690404467</v>
      </c>
      <c r="B402" s="24">
        <v>0</v>
      </c>
      <c r="C402" s="3">
        <v>0.95724522591098038</v>
      </c>
      <c r="D402" s="3">
        <v>0.48907781878248802</v>
      </c>
      <c r="E402" s="19">
        <f t="shared" si="36"/>
        <v>0.5</v>
      </c>
      <c r="F402" s="25">
        <f t="shared" si="35"/>
        <v>20</v>
      </c>
    </row>
    <row r="403" spans="1:6">
      <c r="A403" s="36">
        <v>577.48108565436075</v>
      </c>
      <c r="B403" s="24">
        <v>0</v>
      </c>
      <c r="C403" s="3">
        <v>4.3648912721108997E-2</v>
      </c>
      <c r="D403" s="3">
        <v>4.1823368173980129E-2</v>
      </c>
      <c r="E403" s="19">
        <f t="shared" si="36"/>
        <v>0.95</v>
      </c>
      <c r="F403" s="25">
        <f t="shared" si="35"/>
        <v>38</v>
      </c>
    </row>
    <row r="404" spans="1:6">
      <c r="A404" s="36">
        <v>613.8756732164527</v>
      </c>
      <c r="B404" s="24">
        <v>0</v>
      </c>
      <c r="C404" s="3">
        <v>1.2364606603431723E-2</v>
      </c>
      <c r="D404" s="3">
        <v>1.2213590363373149E-2</v>
      </c>
      <c r="E404" s="19">
        <f t="shared" si="36"/>
        <v>1</v>
      </c>
      <c r="F404" s="25">
        <f t="shared" si="35"/>
        <v>40</v>
      </c>
    </row>
    <row r="405" spans="1:6">
      <c r="A405" s="36">
        <v>490.22195382918233</v>
      </c>
      <c r="B405" s="24">
        <v>0</v>
      </c>
      <c r="C405" s="3">
        <v>0.89816108402368799</v>
      </c>
      <c r="D405" s="3">
        <v>0.47317432202317738</v>
      </c>
      <c r="E405" s="19">
        <f t="shared" si="36"/>
        <v>0.52499999999999991</v>
      </c>
      <c r="F405" s="25">
        <f t="shared" si="35"/>
        <v>21</v>
      </c>
    </row>
    <row r="406" spans="1:6">
      <c r="A406" s="36">
        <v>552.4116010180453</v>
      </c>
      <c r="B406" s="24">
        <v>1</v>
      </c>
      <c r="C406" s="3">
        <v>0.10406549938092727</v>
      </c>
      <c r="D406" s="3">
        <v>9.4256635534104613E-2</v>
      </c>
      <c r="E406" s="19">
        <f t="shared" si="36"/>
        <v>0.9</v>
      </c>
      <c r="F406" s="25">
        <f t="shared" si="35"/>
        <v>36</v>
      </c>
    </row>
    <row r="407" spans="1:6">
      <c r="A407" s="36">
        <v>564.38524381098887</v>
      </c>
      <c r="B407" s="24">
        <v>0</v>
      </c>
      <c r="C407" s="3">
        <v>6.872037025165359E-2</v>
      </c>
      <c r="D407" s="3">
        <v>6.4301544318343881E-2</v>
      </c>
      <c r="E407" s="19">
        <f t="shared" si="36"/>
        <v>0.92500000000000004</v>
      </c>
      <c r="F407" s="25">
        <f t="shared" si="35"/>
        <v>37</v>
      </c>
    </row>
    <row r="408" spans="1:6">
      <c r="A408" s="36">
        <v>499.63379328753859</v>
      </c>
      <c r="B408" s="24">
        <v>0</v>
      </c>
      <c r="C408" s="3">
        <v>0.64817448939735589</v>
      </c>
      <c r="D408" s="3">
        <v>0.39326812395595112</v>
      </c>
      <c r="E408" s="19">
        <f t="shared" si="36"/>
        <v>0.6</v>
      </c>
      <c r="F408" s="25">
        <f t="shared" si="35"/>
        <v>24</v>
      </c>
    </row>
    <row r="409" spans="1:6">
      <c r="A409" s="36">
        <v>513.20413806409101</v>
      </c>
      <c r="B409" s="24">
        <v>0</v>
      </c>
      <c r="C409" s="3">
        <v>0.40498402537547179</v>
      </c>
      <c r="D409" s="3">
        <v>0.28824813525352561</v>
      </c>
      <c r="E409" s="19">
        <f t="shared" si="36"/>
        <v>0.7</v>
      </c>
      <c r="F409" s="25">
        <f t="shared" si="35"/>
        <v>28</v>
      </c>
    </row>
    <row r="410" spans="1:6">
      <c r="A410" s="36">
        <v>527.99753264695619</v>
      </c>
      <c r="B410" s="24">
        <v>0</v>
      </c>
      <c r="C410" s="3">
        <v>0.24253538942668237</v>
      </c>
      <c r="D410" s="3">
        <v>0.195193948993751</v>
      </c>
      <c r="E410" s="19">
        <f t="shared" si="36"/>
        <v>0.8</v>
      </c>
      <c r="F410" s="25">
        <f t="shared" si="35"/>
        <v>32</v>
      </c>
    </row>
    <row r="411" spans="1:6">
      <c r="A411" s="36">
        <v>493.37796740139214</v>
      </c>
      <c r="B411" s="24">
        <v>0</v>
      </c>
      <c r="C411" s="3">
        <v>0.80510309506221311</v>
      </c>
      <c r="D411" s="3">
        <v>0.44601502111682167</v>
      </c>
      <c r="E411" s="19">
        <f t="shared" si="36"/>
        <v>0.55000000000000004</v>
      </c>
      <c r="F411" s="25">
        <f t="shared" si="35"/>
        <v>22</v>
      </c>
    </row>
    <row r="412" spans="1:6">
      <c r="A412" s="36">
        <v>371.72284747579522</v>
      </c>
      <c r="B412" s="24">
        <v>1</v>
      </c>
      <c r="C412" s="3">
        <v>54.568687405048365</v>
      </c>
      <c r="D412" s="3">
        <v>0.98200425371377131</v>
      </c>
      <c r="E412" s="19">
        <f t="shared" si="36"/>
        <v>2.4999999999999911E-2</v>
      </c>
      <c r="F412" s="25">
        <f t="shared" si="35"/>
        <v>1</v>
      </c>
    </row>
    <row r="413" spans="1:6">
      <c r="A413" s="36">
        <v>472.25657436487035</v>
      </c>
      <c r="B413" s="24">
        <v>0</v>
      </c>
      <c r="C413" s="3">
        <v>1.6740180595568157</v>
      </c>
      <c r="D413" s="3">
        <v>0.62603094753752819</v>
      </c>
      <c r="E413" s="19">
        <f t="shared" si="36"/>
        <v>0.375</v>
      </c>
      <c r="F413" s="25">
        <f t="shared" si="35"/>
        <v>15</v>
      </c>
    </row>
    <row r="414" spans="1:6">
      <c r="A414" s="36">
        <v>352.6203746639975</v>
      </c>
      <c r="B414" s="24">
        <v>1</v>
      </c>
      <c r="C414" s="3">
        <v>105.79481239652587</v>
      </c>
      <c r="D414" s="3">
        <v>0.99063624929376692</v>
      </c>
      <c r="E414" s="19">
        <f t="shared" si="36"/>
        <v>0</v>
      </c>
      <c r="F414" s="25">
        <f t="shared" si="35"/>
        <v>1</v>
      </c>
    </row>
    <row r="415" spans="1:6">
      <c r="A415" s="36">
        <v>534.61721218468995</v>
      </c>
      <c r="B415" s="24">
        <v>1</v>
      </c>
      <c r="C415" s="3">
        <v>0.19281419888244181</v>
      </c>
      <c r="D415" s="3">
        <v>0.16164646519390122</v>
      </c>
      <c r="E415" s="19">
        <f t="shared" si="36"/>
        <v>0.85</v>
      </c>
      <c r="F415" s="25">
        <f t="shared" si="35"/>
        <v>34</v>
      </c>
    </row>
    <row r="416" spans="1:6">
      <c r="A416" s="36">
        <v>611.80321532959294</v>
      </c>
      <c r="B416" s="24">
        <v>0</v>
      </c>
      <c r="C416" s="3">
        <v>1.328537760465227E-2</v>
      </c>
      <c r="D416" s="3">
        <v>1.3111190488170402E-2</v>
      </c>
      <c r="E416" s="19">
        <f t="shared" si="36"/>
        <v>0.97499999999999998</v>
      </c>
      <c r="F416" s="25">
        <f t="shared" si="35"/>
        <v>39</v>
      </c>
    </row>
    <row r="417" spans="1:6">
      <c r="A417" s="36">
        <v>566.36519823203594</v>
      </c>
      <c r="B417" s="24">
        <v>1</v>
      </c>
      <c r="C417" s="3">
        <v>6.4162932865772779E-2</v>
      </c>
      <c r="D417" s="3">
        <v>6.0294275325849862E-2</v>
      </c>
      <c r="E417" s="19">
        <f t="shared" si="36"/>
        <v>0.95</v>
      </c>
      <c r="F417" s="25">
        <f t="shared" si="35"/>
        <v>38</v>
      </c>
    </row>
    <row r="418" spans="1:6">
      <c r="A418" s="36">
        <v>550.39903550649149</v>
      </c>
      <c r="B418" s="24">
        <v>0</v>
      </c>
      <c r="C418" s="3">
        <v>0.11158322311553169</v>
      </c>
      <c r="D418" s="3">
        <v>0.10038224830596815</v>
      </c>
      <c r="E418" s="19">
        <f t="shared" si="36"/>
        <v>0.9</v>
      </c>
      <c r="F418" s="25">
        <f t="shared" si="35"/>
        <v>36</v>
      </c>
    </row>
    <row r="419" spans="1:6">
      <c r="A419" s="36">
        <v>596.04795221100301</v>
      </c>
      <c r="B419" s="24">
        <v>1</v>
      </c>
      <c r="C419" s="3">
        <v>2.2935818441452552E-2</v>
      </c>
      <c r="D419" s="3">
        <v>2.2421561575972204E-2</v>
      </c>
      <c r="E419" s="19">
        <f t="shared" si="36"/>
        <v>0.97499999999999998</v>
      </c>
      <c r="F419" s="25">
        <f t="shared" si="35"/>
        <v>39</v>
      </c>
    </row>
    <row r="420" spans="1:6">
      <c r="A420" s="36">
        <v>509.03661074699818</v>
      </c>
      <c r="B420" s="24">
        <v>0</v>
      </c>
      <c r="C420" s="3">
        <v>0.46791334255832628</v>
      </c>
      <c r="D420" s="3">
        <v>0.31876087572229023</v>
      </c>
      <c r="E420" s="19">
        <f t="shared" si="36"/>
        <v>0.67500000000000004</v>
      </c>
      <c r="F420" s="25">
        <f t="shared" si="35"/>
        <v>27</v>
      </c>
    </row>
    <row r="421" spans="1:6">
      <c r="A421" s="36">
        <v>454.67120693027522</v>
      </c>
      <c r="B421" s="24">
        <v>0</v>
      </c>
      <c r="C421" s="3">
        <v>3.079259521842066</v>
      </c>
      <c r="D421" s="3">
        <v>0.7548574699291426</v>
      </c>
      <c r="E421" s="19">
        <f t="shared" si="36"/>
        <v>0.25</v>
      </c>
      <c r="F421" s="25">
        <f t="shared" si="35"/>
        <v>11</v>
      </c>
    </row>
    <row r="422" spans="1:6">
      <c r="A422" s="36">
        <v>540.93047516375782</v>
      </c>
      <c r="B422" s="24">
        <v>0</v>
      </c>
      <c r="C422" s="3">
        <v>0.15492265671027217</v>
      </c>
      <c r="D422" s="3">
        <v>0.13414115292495868</v>
      </c>
      <c r="E422" s="19">
        <f t="shared" si="36"/>
        <v>0.875</v>
      </c>
      <c r="F422" s="25">
        <f t="shared" si="35"/>
        <v>35</v>
      </c>
    </row>
    <row r="423" spans="1:6">
      <c r="A423" s="36">
        <v>498.64618661672142</v>
      </c>
      <c r="B423" s="24">
        <v>0</v>
      </c>
      <c r="C423" s="3">
        <v>0.67074415345267557</v>
      </c>
      <c r="D423" s="3">
        <v>0.40146431281327521</v>
      </c>
      <c r="E423" s="19">
        <f t="shared" si="36"/>
        <v>0.6</v>
      </c>
      <c r="F423" s="25">
        <f t="shared" si="35"/>
        <v>24</v>
      </c>
    </row>
    <row r="424" spans="1:6">
      <c r="A424" s="36">
        <v>524.62447980242723</v>
      </c>
      <c r="B424" s="24">
        <v>1</v>
      </c>
      <c r="C424" s="3">
        <v>0.27261178194506863</v>
      </c>
      <c r="D424" s="3">
        <v>0.21421440993451035</v>
      </c>
      <c r="E424" s="19">
        <f t="shared" si="36"/>
        <v>0.77500000000000002</v>
      </c>
      <c r="F424" s="25">
        <f t="shared" si="35"/>
        <v>31</v>
      </c>
    </row>
    <row r="425" spans="1:6">
      <c r="A425" s="36">
        <v>527.59066779590853</v>
      </c>
      <c r="B425" s="24">
        <v>0</v>
      </c>
      <c r="C425" s="3">
        <v>0.24597957320402619</v>
      </c>
      <c r="D425" s="3">
        <v>0.19741862426483586</v>
      </c>
      <c r="E425" s="19">
        <f t="shared" si="36"/>
        <v>0.8</v>
      </c>
      <c r="F425" s="25">
        <f t="shared" si="35"/>
        <v>32</v>
      </c>
    </row>
    <row r="426" spans="1:6">
      <c r="A426" s="36">
        <v>533.25538568694014</v>
      </c>
      <c r="B426" s="24">
        <v>0</v>
      </c>
      <c r="C426" s="3">
        <v>0.20213268435031079</v>
      </c>
      <c r="D426" s="3">
        <v>0.16814506999246329</v>
      </c>
      <c r="E426" s="19">
        <f t="shared" si="36"/>
        <v>0.82499999999999996</v>
      </c>
      <c r="F426" s="25">
        <f t="shared" si="35"/>
        <v>33</v>
      </c>
    </row>
    <row r="427" spans="1:6">
      <c r="A427" s="36">
        <v>501.24681901118646</v>
      </c>
      <c r="B427" s="24">
        <v>0</v>
      </c>
      <c r="C427" s="3">
        <v>0.61293366859332854</v>
      </c>
      <c r="D427" s="3">
        <v>0.38001170198640599</v>
      </c>
      <c r="E427" s="19">
        <f t="shared" si="36"/>
        <v>0.625</v>
      </c>
      <c r="F427" s="25">
        <f t="shared" si="35"/>
        <v>25</v>
      </c>
    </row>
    <row r="428" spans="1:6">
      <c r="A428" s="36">
        <v>504.37919442255895</v>
      </c>
      <c r="B428" s="24">
        <v>0</v>
      </c>
      <c r="C428" s="3">
        <v>0.5498782351049426</v>
      </c>
      <c r="D428" s="3">
        <v>0.35478802311699681</v>
      </c>
      <c r="E428" s="19">
        <f t="shared" si="36"/>
        <v>0.64999999999999991</v>
      </c>
      <c r="F428" s="25">
        <f t="shared" si="35"/>
        <v>26</v>
      </c>
    </row>
    <row r="429" spans="1:6">
      <c r="A429" s="36">
        <v>516.33355300613323</v>
      </c>
      <c r="B429" s="24">
        <v>1</v>
      </c>
      <c r="C429" s="3">
        <v>0.3633586509413288</v>
      </c>
      <c r="D429" s="3">
        <v>0.2665172885289197</v>
      </c>
      <c r="E429" s="19">
        <f t="shared" si="36"/>
        <v>0.72499999999999998</v>
      </c>
      <c r="F429" s="25">
        <f t="shared" si="35"/>
        <v>29</v>
      </c>
    </row>
    <row r="430" spans="1:6">
      <c r="A430" s="36">
        <v>517.71146002558714</v>
      </c>
      <c r="B430" s="24">
        <v>0</v>
      </c>
      <c r="C430" s="3">
        <v>0.34641440037200361</v>
      </c>
      <c r="D430" s="3">
        <v>0.25728661270727055</v>
      </c>
      <c r="E430" s="19">
        <f t="shared" si="36"/>
        <v>0.75</v>
      </c>
      <c r="F430" s="25">
        <f t="shared" si="35"/>
        <v>30</v>
      </c>
    </row>
    <row r="431" spans="1:6">
      <c r="A431" s="36">
        <v>634.96910328413685</v>
      </c>
      <c r="B431" s="24">
        <v>0</v>
      </c>
      <c r="C431" s="3">
        <v>5.9524059915387513E-3</v>
      </c>
      <c r="D431" s="3">
        <v>5.9171845070260885E-3</v>
      </c>
      <c r="E431" s="19">
        <f t="shared" si="36"/>
        <v>1</v>
      </c>
      <c r="F431" s="25">
        <f t="shared" si="35"/>
        <v>40</v>
      </c>
    </row>
    <row r="432" spans="1:6">
      <c r="A432" s="36">
        <v>501.1416050255188</v>
      </c>
      <c r="B432" s="24">
        <v>0</v>
      </c>
      <c r="C432" s="3">
        <v>0.61517277364976608</v>
      </c>
      <c r="D432" s="3">
        <v>0.38087118832474826</v>
      </c>
      <c r="E432" s="19">
        <f t="shared" si="36"/>
        <v>0.625</v>
      </c>
      <c r="F432" s="25">
        <f t="shared" si="35"/>
        <v>25</v>
      </c>
    </row>
    <row r="433" spans="1:6">
      <c r="A433" s="36">
        <v>572.86122135101311</v>
      </c>
      <c r="B433" s="24">
        <v>1</v>
      </c>
      <c r="C433" s="3">
        <v>5.1228225977936116E-2</v>
      </c>
      <c r="D433" s="3">
        <v>4.8731783177035172E-2</v>
      </c>
      <c r="E433" s="19">
        <f t="shared" si="36"/>
        <v>0.95</v>
      </c>
      <c r="F433" s="25">
        <f t="shared" si="35"/>
        <v>38</v>
      </c>
    </row>
    <row r="434" spans="1:6">
      <c r="A434" s="36">
        <v>474.81617697060113</v>
      </c>
      <c r="B434" s="24">
        <v>0</v>
      </c>
      <c r="C434" s="3">
        <v>1.53191363207491</v>
      </c>
      <c r="D434" s="3">
        <v>0.60504182001638918</v>
      </c>
      <c r="E434" s="19">
        <f t="shared" si="36"/>
        <v>0.39999999999999991</v>
      </c>
      <c r="F434" s="25">
        <f t="shared" si="35"/>
        <v>16</v>
      </c>
    </row>
    <row r="435" spans="1:6">
      <c r="A435" s="36">
        <v>496.78656760817188</v>
      </c>
      <c r="B435" s="24">
        <v>1</v>
      </c>
      <c r="C435" s="3">
        <v>0.7153967303752059</v>
      </c>
      <c r="D435" s="3">
        <v>0.41704447589726279</v>
      </c>
      <c r="E435" s="19">
        <f t="shared" si="36"/>
        <v>0.57499999999999996</v>
      </c>
      <c r="F435" s="25">
        <f t="shared" si="35"/>
        <v>23</v>
      </c>
    </row>
    <row r="436" spans="1:6">
      <c r="A436" s="36">
        <v>494.11720390314719</v>
      </c>
      <c r="B436" s="24">
        <v>0</v>
      </c>
      <c r="C436" s="3">
        <v>0.78473835208047693</v>
      </c>
      <c r="D436" s="3">
        <v>0.43969377985613645</v>
      </c>
      <c r="E436" s="19">
        <f t="shared" si="36"/>
        <v>0.55000000000000004</v>
      </c>
      <c r="F436" s="25">
        <f t="shared" si="35"/>
        <v>22</v>
      </c>
    </row>
    <row r="437" spans="1:6">
      <c r="A437" s="36">
        <v>478.65585312343512</v>
      </c>
      <c r="B437" s="24">
        <v>1</v>
      </c>
      <c r="C437" s="3">
        <v>1.3410389626766051</v>
      </c>
      <c r="D437" s="3">
        <v>0.57283923251894131</v>
      </c>
      <c r="E437" s="19">
        <f t="shared" si="36"/>
        <v>0.42499999999999993</v>
      </c>
      <c r="F437" s="25">
        <f t="shared" si="35"/>
        <v>17</v>
      </c>
    </row>
    <row r="438" spans="1:6">
      <c r="A438" s="36">
        <v>523.23657130395236</v>
      </c>
      <c r="B438" s="24">
        <v>0</v>
      </c>
      <c r="C438" s="3">
        <v>0.28604524056189906</v>
      </c>
      <c r="D438" s="3">
        <v>0.22242237795376479</v>
      </c>
      <c r="E438" s="19">
        <f t="shared" si="36"/>
        <v>0.77500000000000002</v>
      </c>
      <c r="F438" s="25">
        <f t="shared" si="35"/>
        <v>31</v>
      </c>
    </row>
    <row r="439" spans="1:6">
      <c r="A439" s="36">
        <v>544.53339633124199</v>
      </c>
      <c r="B439" s="24">
        <v>0</v>
      </c>
      <c r="C439" s="3">
        <v>0.13673684933886959</v>
      </c>
      <c r="D439" s="3">
        <v>0.12028892123836422</v>
      </c>
      <c r="E439" s="19">
        <f t="shared" si="36"/>
        <v>0.875</v>
      </c>
      <c r="F439" s="25">
        <f t="shared" si="35"/>
        <v>35</v>
      </c>
    </row>
    <row r="440" spans="1:6">
      <c r="A440" s="36">
        <v>539.23916160064584</v>
      </c>
      <c r="B440" s="24">
        <v>0</v>
      </c>
      <c r="C440" s="3">
        <v>0.16427510053938596</v>
      </c>
      <c r="D440" s="3">
        <v>0.14109646462702888</v>
      </c>
      <c r="E440" s="19">
        <f t="shared" si="36"/>
        <v>0.85</v>
      </c>
      <c r="F440" s="25">
        <f t="shared" si="35"/>
        <v>34</v>
      </c>
    </row>
    <row r="441" spans="1:6">
      <c r="A441" s="36">
        <v>485.87551417631875</v>
      </c>
      <c r="B441" s="24">
        <v>1</v>
      </c>
      <c r="C441" s="3">
        <v>1.0441783139187626</v>
      </c>
      <c r="D441" s="3">
        <v>0.51080588557709317</v>
      </c>
      <c r="E441" s="19">
        <f t="shared" si="36"/>
        <v>0.5</v>
      </c>
      <c r="F441" s="25">
        <f t="shared" si="35"/>
        <v>20</v>
      </c>
    </row>
    <row r="442" spans="1:6">
      <c r="A442" s="36">
        <v>447.29421980337651</v>
      </c>
      <c r="B442" s="24">
        <v>1</v>
      </c>
      <c r="C442" s="3">
        <v>3.9763171213184547</v>
      </c>
      <c r="D442" s="3">
        <v>0.79904817646849358</v>
      </c>
      <c r="E442" s="19">
        <f t="shared" si="36"/>
        <v>0.19999999999999996</v>
      </c>
      <c r="F442" s="25">
        <f t="shared" si="35"/>
        <v>8</v>
      </c>
    </row>
    <row r="443" spans="1:6">
      <c r="A443" s="36">
        <v>507.81029181313761</v>
      </c>
      <c r="B443" s="24">
        <v>1</v>
      </c>
      <c r="C443" s="3">
        <v>0.48822877091971983</v>
      </c>
      <c r="D443" s="3">
        <v>0.32806029587641705</v>
      </c>
      <c r="E443" s="19">
        <f t="shared" si="36"/>
        <v>0.67500000000000004</v>
      </c>
      <c r="F443" s="25">
        <f t="shared" si="35"/>
        <v>27</v>
      </c>
    </row>
    <row r="444" spans="1:6">
      <c r="A444" s="36">
        <v>527.14931598665453</v>
      </c>
      <c r="B444" s="24">
        <v>0</v>
      </c>
      <c r="C444" s="3">
        <v>0.24977102167058401</v>
      </c>
      <c r="D444" s="3">
        <v>0.19985342701954481</v>
      </c>
      <c r="E444" s="19">
        <f t="shared" si="36"/>
        <v>0.8</v>
      </c>
      <c r="F444" s="25">
        <f t="shared" si="35"/>
        <v>32</v>
      </c>
    </row>
    <row r="445" spans="1:6">
      <c r="A445" s="36">
        <v>428.57063425456579</v>
      </c>
      <c r="B445" s="24">
        <v>1</v>
      </c>
      <c r="C445" s="3">
        <v>7.6085002113275371</v>
      </c>
      <c r="D445" s="3">
        <v>0.88383574659333275</v>
      </c>
      <c r="E445" s="19">
        <f t="shared" si="36"/>
        <v>0.125</v>
      </c>
      <c r="F445" s="25">
        <f t="shared" si="35"/>
        <v>6</v>
      </c>
    </row>
    <row r="446" spans="1:6">
      <c r="A446" s="36">
        <v>502.59545622669054</v>
      </c>
      <c r="B446" s="24">
        <v>1</v>
      </c>
      <c r="C446" s="3">
        <v>0.58494423509477012</v>
      </c>
      <c r="D446" s="3">
        <v>0.36906297530385607</v>
      </c>
      <c r="E446" s="19">
        <f t="shared" si="36"/>
        <v>0.625</v>
      </c>
      <c r="F446" s="25">
        <f t="shared" si="35"/>
        <v>25</v>
      </c>
    </row>
    <row r="447" spans="1:6">
      <c r="A447" s="36">
        <v>337.70547092697598</v>
      </c>
      <c r="B447" s="24">
        <v>1</v>
      </c>
      <c r="C447" s="3">
        <v>177.40099164387053</v>
      </c>
      <c r="D447" s="3">
        <v>0.9943946499916535</v>
      </c>
      <c r="E447" s="19">
        <f t="shared" si="36"/>
        <v>0</v>
      </c>
      <c r="F447" s="25">
        <f t="shared" si="35"/>
        <v>1</v>
      </c>
    </row>
    <row r="448" spans="1:6">
      <c r="A448" s="36">
        <v>476.38631950349981</v>
      </c>
      <c r="B448" s="24">
        <v>1</v>
      </c>
      <c r="C448" s="3">
        <v>1.4507790678411738</v>
      </c>
      <c r="D448" s="3">
        <v>0.59196648399609786</v>
      </c>
      <c r="E448" s="19">
        <f t="shared" si="36"/>
        <v>0.39999999999999991</v>
      </c>
      <c r="F448" s="25">
        <f t="shared" si="35"/>
        <v>16</v>
      </c>
    </row>
    <row r="449" spans="1:6">
      <c r="A449" s="36">
        <v>468.20986288654581</v>
      </c>
      <c r="B449" s="24">
        <v>0</v>
      </c>
      <c r="C449" s="3">
        <v>1.9260573561438343</v>
      </c>
      <c r="D449" s="3">
        <v>0.65824319953937238</v>
      </c>
      <c r="E449" s="19">
        <f t="shared" si="36"/>
        <v>0.35</v>
      </c>
      <c r="F449" s="25">
        <f t="shared" si="35"/>
        <v>14</v>
      </c>
    </row>
    <row r="450" spans="1:6">
      <c r="A450" s="36">
        <v>527.56732155356656</v>
      </c>
      <c r="B450" s="24">
        <v>0</v>
      </c>
      <c r="C450" s="3">
        <v>0.24617868051550634</v>
      </c>
      <c r="D450" s="3">
        <v>0.19754685613275752</v>
      </c>
      <c r="E450" s="19">
        <f t="shared" si="36"/>
        <v>0.8</v>
      </c>
      <c r="F450" s="25">
        <f t="shared" ref="F450:F513" si="37">VLOOKUP(E450,$I$8:$M$51,5)</f>
        <v>32</v>
      </c>
    </row>
    <row r="451" spans="1:6">
      <c r="A451" s="36">
        <v>453.46814210812744</v>
      </c>
      <c r="B451" s="24">
        <v>1</v>
      </c>
      <c r="C451" s="3">
        <v>3.2103636026153914</v>
      </c>
      <c r="D451" s="3">
        <v>0.7624908216053311</v>
      </c>
      <c r="E451" s="19">
        <f t="shared" ref="E451:E514" si="38">1-MROUND(D451,$L$3)</f>
        <v>0.25</v>
      </c>
      <c r="F451" s="25">
        <f t="shared" si="37"/>
        <v>11</v>
      </c>
    </row>
    <row r="452" spans="1:6">
      <c r="A452" s="36">
        <v>464.12639348535504</v>
      </c>
      <c r="B452" s="24">
        <v>1</v>
      </c>
      <c r="C452" s="3">
        <v>2.2188684483283643</v>
      </c>
      <c r="D452" s="3">
        <v>0.68933182077716659</v>
      </c>
      <c r="E452" s="19">
        <f t="shared" si="38"/>
        <v>0.29999999999999993</v>
      </c>
      <c r="F452" s="25">
        <f t="shared" si="37"/>
        <v>12</v>
      </c>
    </row>
    <row r="453" spans="1:6">
      <c r="A453" s="36">
        <v>476.25627373537918</v>
      </c>
      <c r="B453" s="24">
        <v>0</v>
      </c>
      <c r="C453" s="3">
        <v>1.4573325486190754</v>
      </c>
      <c r="D453" s="3">
        <v>0.59305467200116613</v>
      </c>
      <c r="E453" s="19">
        <f t="shared" si="38"/>
        <v>0.39999999999999991</v>
      </c>
      <c r="F453" s="25">
        <f t="shared" si="37"/>
        <v>16</v>
      </c>
    </row>
    <row r="454" spans="1:6">
      <c r="A454" s="36">
        <v>520.5871873595745</v>
      </c>
      <c r="B454" s="24">
        <v>0</v>
      </c>
      <c r="C454" s="3">
        <v>0.31355369855328474</v>
      </c>
      <c r="D454" s="3">
        <v>0.23870641824435876</v>
      </c>
      <c r="E454" s="19">
        <f t="shared" si="38"/>
        <v>0.75</v>
      </c>
      <c r="F454" s="25">
        <f t="shared" si="37"/>
        <v>30</v>
      </c>
    </row>
    <row r="455" spans="1:6">
      <c r="A455" s="36">
        <v>359.96897162682978</v>
      </c>
      <c r="B455" s="24">
        <v>1</v>
      </c>
      <c r="C455" s="3">
        <v>82.008140994762542</v>
      </c>
      <c r="D455" s="3">
        <v>0.98795298885126104</v>
      </c>
      <c r="E455" s="19">
        <f t="shared" si="38"/>
        <v>0</v>
      </c>
      <c r="F455" s="25">
        <f t="shared" si="37"/>
        <v>1</v>
      </c>
    </row>
    <row r="456" spans="1:6">
      <c r="A456" s="36">
        <v>552.04748380621436</v>
      </c>
      <c r="B456" s="24">
        <v>0</v>
      </c>
      <c r="C456" s="3">
        <v>0.10538705846198064</v>
      </c>
      <c r="D456" s="3">
        <v>9.5339508143522725E-2</v>
      </c>
      <c r="E456" s="19">
        <f t="shared" si="38"/>
        <v>0.9</v>
      </c>
      <c r="F456" s="25">
        <f t="shared" si="37"/>
        <v>36</v>
      </c>
    </row>
    <row r="457" spans="1:6">
      <c r="A457" s="36">
        <v>544.61499319268012</v>
      </c>
      <c r="B457" s="24">
        <v>0</v>
      </c>
      <c r="C457" s="3">
        <v>0.13635071310578589</v>
      </c>
      <c r="D457" s="3">
        <v>0.11998999211530625</v>
      </c>
      <c r="E457" s="19">
        <f t="shared" si="38"/>
        <v>0.875</v>
      </c>
      <c r="F457" s="25">
        <f t="shared" si="37"/>
        <v>35</v>
      </c>
    </row>
    <row r="458" spans="1:6">
      <c r="A458" s="36">
        <v>529.22752141790022</v>
      </c>
      <c r="B458" s="24">
        <v>1</v>
      </c>
      <c r="C458" s="3">
        <v>0.23241381614848325</v>
      </c>
      <c r="D458" s="3">
        <v>0.18858423453480797</v>
      </c>
      <c r="E458" s="19">
        <f t="shared" si="38"/>
        <v>0.8</v>
      </c>
      <c r="F458" s="25">
        <f t="shared" si="37"/>
        <v>32</v>
      </c>
    </row>
    <row r="459" spans="1:6">
      <c r="A459" s="36">
        <v>432.44642242683568</v>
      </c>
      <c r="B459" s="24">
        <v>1</v>
      </c>
      <c r="C459" s="3">
        <v>6.6521591684306172</v>
      </c>
      <c r="D459" s="3">
        <v>0.86931793001306712</v>
      </c>
      <c r="E459" s="19">
        <f t="shared" si="38"/>
        <v>0.125</v>
      </c>
      <c r="F459" s="25">
        <f t="shared" si="37"/>
        <v>6</v>
      </c>
    </row>
    <row r="460" spans="1:6">
      <c r="A460" s="36">
        <v>418.93984869694924</v>
      </c>
      <c r="B460" s="24">
        <v>1</v>
      </c>
      <c r="C460" s="3">
        <v>10.623235856029154</v>
      </c>
      <c r="D460" s="3">
        <v>0.91396543850727385</v>
      </c>
      <c r="E460" s="19">
        <f t="shared" si="38"/>
        <v>7.4999999999999956E-2</v>
      </c>
      <c r="F460" s="25">
        <f t="shared" si="37"/>
        <v>3</v>
      </c>
    </row>
    <row r="461" spans="1:6">
      <c r="A461" s="36">
        <v>464.82290960271126</v>
      </c>
      <c r="B461" s="24">
        <v>0</v>
      </c>
      <c r="C461" s="3">
        <v>2.1659475839799129</v>
      </c>
      <c r="D461" s="3">
        <v>0.68413880095168855</v>
      </c>
      <c r="E461" s="19">
        <f t="shared" si="38"/>
        <v>0.32499999999999996</v>
      </c>
      <c r="F461" s="25">
        <f t="shared" si="37"/>
        <v>13</v>
      </c>
    </row>
    <row r="462" spans="1:6">
      <c r="A462" s="36">
        <v>674.82286001045509</v>
      </c>
      <c r="B462" s="24">
        <v>0</v>
      </c>
      <c r="C462" s="3">
        <v>1.4956629459676337E-3</v>
      </c>
      <c r="D462" s="3">
        <v>1.4934292791324122E-3</v>
      </c>
      <c r="E462" s="19">
        <f t="shared" si="38"/>
        <v>1</v>
      </c>
      <c r="F462" s="25">
        <f t="shared" si="37"/>
        <v>40</v>
      </c>
    </row>
    <row r="463" spans="1:6">
      <c r="A463" s="36">
        <v>668.92758073047014</v>
      </c>
      <c r="B463" s="24">
        <v>0</v>
      </c>
      <c r="C463" s="3">
        <v>1.8347062028454921E-3</v>
      </c>
      <c r="D463" s="3">
        <v>1.8313462205750456E-3</v>
      </c>
      <c r="E463" s="19">
        <f t="shared" si="38"/>
        <v>1</v>
      </c>
      <c r="F463" s="25">
        <f t="shared" si="37"/>
        <v>40</v>
      </c>
    </row>
    <row r="464" spans="1:6">
      <c r="A464" s="36">
        <v>498.61280244886098</v>
      </c>
      <c r="B464" s="24">
        <v>0</v>
      </c>
      <c r="C464" s="3">
        <v>0.67152065831892416</v>
      </c>
      <c r="D464" s="3">
        <v>0.40174236254685808</v>
      </c>
      <c r="E464" s="19">
        <f t="shared" si="38"/>
        <v>0.6</v>
      </c>
      <c r="F464" s="25">
        <f t="shared" si="37"/>
        <v>24</v>
      </c>
    </row>
    <row r="465" spans="1:6">
      <c r="A465" s="36">
        <v>465.58152277548459</v>
      </c>
      <c r="B465" s="24">
        <v>1</v>
      </c>
      <c r="C465" s="3">
        <v>2.109743592029385</v>
      </c>
      <c r="D465" s="3">
        <v>0.67843007939204059</v>
      </c>
      <c r="E465" s="19">
        <f t="shared" si="38"/>
        <v>0.32499999999999996</v>
      </c>
      <c r="F465" s="25">
        <f t="shared" si="37"/>
        <v>13</v>
      </c>
    </row>
    <row r="466" spans="1:6">
      <c r="A466" s="36">
        <v>525.89986907630657</v>
      </c>
      <c r="B466" s="24">
        <v>0</v>
      </c>
      <c r="C466" s="3">
        <v>0.26082432984858295</v>
      </c>
      <c r="D466" s="3">
        <v>0.20686809706464523</v>
      </c>
      <c r="E466" s="19">
        <f t="shared" si="38"/>
        <v>0.8</v>
      </c>
      <c r="F466" s="25">
        <f t="shared" si="37"/>
        <v>32</v>
      </c>
    </row>
    <row r="467" spans="1:6">
      <c r="A467" s="36">
        <v>542.11857426733104</v>
      </c>
      <c r="B467" s="24">
        <v>0</v>
      </c>
      <c r="C467" s="3">
        <v>0.14867305395077055</v>
      </c>
      <c r="D467" s="3">
        <v>0.12943026167404317</v>
      </c>
      <c r="E467" s="19">
        <f t="shared" si="38"/>
        <v>0.875</v>
      </c>
      <c r="F467" s="25">
        <f t="shared" si="37"/>
        <v>35</v>
      </c>
    </row>
    <row r="468" spans="1:6">
      <c r="A468" s="36">
        <v>516.27360926587528</v>
      </c>
      <c r="B468" s="24">
        <v>1</v>
      </c>
      <c r="C468" s="3">
        <v>0.36411431019895624</v>
      </c>
      <c r="D468" s="3">
        <v>0.26692360565138429</v>
      </c>
      <c r="E468" s="19">
        <f t="shared" si="38"/>
        <v>0.72499999999999998</v>
      </c>
      <c r="F468" s="25">
        <f t="shared" si="37"/>
        <v>29</v>
      </c>
    </row>
    <row r="469" spans="1:6">
      <c r="A469" s="36">
        <v>611.0190624057617</v>
      </c>
      <c r="B469" s="24">
        <v>0</v>
      </c>
      <c r="C469" s="3">
        <v>1.3651380766984807E-2</v>
      </c>
      <c r="D469" s="3">
        <v>1.3467530381752565E-2</v>
      </c>
      <c r="E469" s="19">
        <f t="shared" si="38"/>
        <v>0.97499999999999998</v>
      </c>
      <c r="F469" s="25">
        <f t="shared" si="37"/>
        <v>39</v>
      </c>
    </row>
    <row r="470" spans="1:6">
      <c r="A470" s="36">
        <v>623.81948077069285</v>
      </c>
      <c r="B470" s="24">
        <v>0</v>
      </c>
      <c r="C470" s="3">
        <v>8.7601407890070763E-3</v>
      </c>
      <c r="D470" s="3">
        <v>8.6840671382547759E-3</v>
      </c>
      <c r="E470" s="19">
        <f t="shared" si="38"/>
        <v>1</v>
      </c>
      <c r="F470" s="25">
        <f t="shared" si="37"/>
        <v>40</v>
      </c>
    </row>
    <row r="471" spans="1:6">
      <c r="A471" s="36">
        <v>561.9823120105749</v>
      </c>
      <c r="B471" s="24">
        <v>0</v>
      </c>
      <c r="C471" s="3">
        <v>7.4688410706989478E-2</v>
      </c>
      <c r="D471" s="3">
        <v>6.9497735309023492E-2</v>
      </c>
      <c r="E471" s="19">
        <f t="shared" si="38"/>
        <v>0.92500000000000004</v>
      </c>
      <c r="F471" s="25">
        <f t="shared" si="37"/>
        <v>37</v>
      </c>
    </row>
    <row r="472" spans="1:6">
      <c r="A472" s="36">
        <v>539.48364329324295</v>
      </c>
      <c r="B472" s="24">
        <v>0</v>
      </c>
      <c r="C472" s="3">
        <v>0.16288906316315963</v>
      </c>
      <c r="D472" s="3">
        <v>0.14007274496166228</v>
      </c>
      <c r="E472" s="19">
        <f t="shared" si="38"/>
        <v>0.85</v>
      </c>
      <c r="F472" s="25">
        <f t="shared" si="37"/>
        <v>34</v>
      </c>
    </row>
    <row r="473" spans="1:6">
      <c r="A473" s="36">
        <v>519.58815385700234</v>
      </c>
      <c r="B473" s="24">
        <v>0</v>
      </c>
      <c r="C473" s="3">
        <v>0.32460027277949238</v>
      </c>
      <c r="D473" s="3">
        <v>0.2450552664452976</v>
      </c>
      <c r="E473" s="19">
        <f t="shared" si="38"/>
        <v>0.75</v>
      </c>
      <c r="F473" s="25">
        <f t="shared" si="37"/>
        <v>30</v>
      </c>
    </row>
    <row r="474" spans="1:6">
      <c r="A474" s="36">
        <v>529.61097086312384</v>
      </c>
      <c r="B474" s="24">
        <v>0</v>
      </c>
      <c r="C474" s="3">
        <v>0.22934562104842102</v>
      </c>
      <c r="D474" s="3">
        <v>0.18655910683020818</v>
      </c>
      <c r="E474" s="19">
        <f t="shared" si="38"/>
        <v>0.82499999999999996</v>
      </c>
      <c r="F474" s="25">
        <f t="shared" si="37"/>
        <v>33</v>
      </c>
    </row>
    <row r="475" spans="1:6">
      <c r="A475" s="36">
        <v>493.44869331044339</v>
      </c>
      <c r="B475" s="24">
        <v>0</v>
      </c>
      <c r="C475" s="3">
        <v>0.80313206456964037</v>
      </c>
      <c r="D475" s="3">
        <v>0.44540945189243614</v>
      </c>
      <c r="E475" s="19">
        <f t="shared" si="38"/>
        <v>0.55000000000000004</v>
      </c>
      <c r="F475" s="25">
        <f t="shared" si="37"/>
        <v>22</v>
      </c>
    </row>
    <row r="476" spans="1:6">
      <c r="A476" s="36">
        <v>415.55274314613951</v>
      </c>
      <c r="B476" s="24">
        <v>1</v>
      </c>
      <c r="C476" s="3">
        <v>11.946421734396823</v>
      </c>
      <c r="D476" s="3">
        <v>0.9227585798983251</v>
      </c>
      <c r="E476" s="19">
        <f t="shared" si="38"/>
        <v>7.4999999999999956E-2</v>
      </c>
      <c r="F476" s="25">
        <f t="shared" si="37"/>
        <v>3</v>
      </c>
    </row>
    <row r="477" spans="1:6">
      <c r="A477" s="36">
        <v>528.35998699374215</v>
      </c>
      <c r="B477" s="24">
        <v>1</v>
      </c>
      <c r="C477" s="3">
        <v>0.23950778584794574</v>
      </c>
      <c r="D477" s="3">
        <v>0.19322814151110698</v>
      </c>
      <c r="E477" s="19">
        <f t="shared" si="38"/>
        <v>0.8</v>
      </c>
      <c r="F477" s="25">
        <f t="shared" si="37"/>
        <v>32</v>
      </c>
    </row>
    <row r="478" spans="1:6">
      <c r="A478" s="36">
        <v>483.95540516571987</v>
      </c>
      <c r="B478" s="24">
        <v>1</v>
      </c>
      <c r="C478" s="3">
        <v>1.1160282541774831</v>
      </c>
      <c r="D478" s="3">
        <v>0.52741651817465551</v>
      </c>
      <c r="E478" s="19">
        <f t="shared" si="38"/>
        <v>0.47499999999999998</v>
      </c>
      <c r="F478" s="25">
        <f t="shared" si="37"/>
        <v>19</v>
      </c>
    </row>
    <row r="479" spans="1:6">
      <c r="A479" s="36">
        <v>503.83534609525253</v>
      </c>
      <c r="B479" s="24">
        <v>0</v>
      </c>
      <c r="C479" s="3">
        <v>0.56034082223468862</v>
      </c>
      <c r="D479" s="3">
        <v>0.35911437696809073</v>
      </c>
      <c r="E479" s="19">
        <f t="shared" si="38"/>
        <v>0.64999999999999991</v>
      </c>
      <c r="F479" s="25">
        <f t="shared" si="37"/>
        <v>26</v>
      </c>
    </row>
    <row r="480" spans="1:6">
      <c r="A480" s="36">
        <v>480.35617646219782</v>
      </c>
      <c r="B480" s="24">
        <v>0</v>
      </c>
      <c r="C480" s="3">
        <v>1.2642966282024923</v>
      </c>
      <c r="D480" s="3">
        <v>0.55836175015909983</v>
      </c>
      <c r="E480" s="19">
        <f t="shared" si="38"/>
        <v>0.44999999999999996</v>
      </c>
      <c r="F480" s="25">
        <f t="shared" si="37"/>
        <v>18</v>
      </c>
    </row>
    <row r="481" spans="1:6">
      <c r="A481" s="36">
        <v>595.24288534137145</v>
      </c>
      <c r="B481" s="24">
        <v>0</v>
      </c>
      <c r="C481" s="3">
        <v>2.3584773289786642E-2</v>
      </c>
      <c r="D481" s="3">
        <v>2.3041348313521236E-2</v>
      </c>
      <c r="E481" s="19">
        <f t="shared" si="38"/>
        <v>0.97499999999999998</v>
      </c>
      <c r="F481" s="25">
        <f t="shared" si="37"/>
        <v>39</v>
      </c>
    </row>
    <row r="482" spans="1:6">
      <c r="A482" s="36">
        <v>500.15898822987833</v>
      </c>
      <c r="B482" s="24">
        <v>0</v>
      </c>
      <c r="C482" s="3">
        <v>0.63648322602232466</v>
      </c>
      <c r="D482" s="3">
        <v>0.38893354719521084</v>
      </c>
      <c r="E482" s="19">
        <f t="shared" si="38"/>
        <v>0.6</v>
      </c>
      <c r="F482" s="25">
        <f t="shared" si="37"/>
        <v>24</v>
      </c>
    </row>
    <row r="483" spans="1:6">
      <c r="A483" s="36">
        <v>505.87082217788867</v>
      </c>
      <c r="B483" s="24">
        <v>0</v>
      </c>
      <c r="C483" s="3">
        <v>0.52217406196761462</v>
      </c>
      <c r="D483" s="3">
        <v>0.34304490860436448</v>
      </c>
      <c r="E483" s="19">
        <f t="shared" si="38"/>
        <v>0.64999999999999991</v>
      </c>
      <c r="F483" s="25">
        <f t="shared" si="37"/>
        <v>26</v>
      </c>
    </row>
    <row r="484" spans="1:6">
      <c r="A484" s="36">
        <v>418.10394109740912</v>
      </c>
      <c r="B484" s="24">
        <v>0</v>
      </c>
      <c r="C484" s="3">
        <v>10.935496018562471</v>
      </c>
      <c r="D484" s="3">
        <v>0.91621630148887256</v>
      </c>
      <c r="E484" s="19">
        <f t="shared" si="38"/>
        <v>7.4999999999999956E-2</v>
      </c>
      <c r="F484" s="25">
        <f t="shared" si="37"/>
        <v>3</v>
      </c>
    </row>
    <row r="485" spans="1:6">
      <c r="A485" s="36">
        <v>511.82122716417246</v>
      </c>
      <c r="B485" s="24">
        <v>0</v>
      </c>
      <c r="C485" s="3">
        <v>0.42486678059951938</v>
      </c>
      <c r="D485" s="3">
        <v>0.29818000277945611</v>
      </c>
      <c r="E485" s="19">
        <f t="shared" si="38"/>
        <v>0.7</v>
      </c>
      <c r="F485" s="25">
        <f t="shared" si="37"/>
        <v>28</v>
      </c>
    </row>
    <row r="486" spans="1:6">
      <c r="A486" s="36">
        <v>587.10720288809409</v>
      </c>
      <c r="B486" s="24">
        <v>0</v>
      </c>
      <c r="C486" s="3">
        <v>3.1266979478486216E-2</v>
      </c>
      <c r="D486" s="3">
        <v>3.0318996051146709E-2</v>
      </c>
      <c r="E486" s="19">
        <f t="shared" si="38"/>
        <v>0.97499999999999998</v>
      </c>
      <c r="F486" s="25">
        <f t="shared" si="37"/>
        <v>39</v>
      </c>
    </row>
    <row r="487" spans="1:6">
      <c r="A487" s="36">
        <v>483.74030586119562</v>
      </c>
      <c r="B487" s="24">
        <v>0</v>
      </c>
      <c r="C487" s="3">
        <v>1.1243790804799605</v>
      </c>
      <c r="D487" s="3">
        <v>0.52927421984683154</v>
      </c>
      <c r="E487" s="19">
        <f t="shared" si="38"/>
        <v>0.47499999999999998</v>
      </c>
      <c r="F487" s="25">
        <f t="shared" si="37"/>
        <v>19</v>
      </c>
    </row>
    <row r="488" spans="1:6">
      <c r="A488" s="36">
        <v>341.6715619573672</v>
      </c>
      <c r="B488" s="24">
        <v>1</v>
      </c>
      <c r="C488" s="3">
        <v>154.61813298479086</v>
      </c>
      <c r="D488" s="3">
        <v>0.99357401363954334</v>
      </c>
      <c r="E488" s="19">
        <f t="shared" si="38"/>
        <v>0</v>
      </c>
      <c r="F488" s="25">
        <f t="shared" si="37"/>
        <v>1</v>
      </c>
    </row>
    <row r="489" spans="1:6">
      <c r="A489" s="36">
        <v>567.04692432054401</v>
      </c>
      <c r="B489" s="24">
        <v>0</v>
      </c>
      <c r="C489" s="3">
        <v>6.2664734952060888E-2</v>
      </c>
      <c r="D489" s="3">
        <v>5.8969431177075649E-2</v>
      </c>
      <c r="E489" s="19">
        <f t="shared" si="38"/>
        <v>0.95</v>
      </c>
      <c r="F489" s="25">
        <f t="shared" si="37"/>
        <v>38</v>
      </c>
    </row>
    <row r="490" spans="1:6">
      <c r="A490" s="36">
        <v>469.39013797866886</v>
      </c>
      <c r="B490" s="24">
        <v>1</v>
      </c>
      <c r="C490" s="3">
        <v>1.8488611875370984</v>
      </c>
      <c r="D490" s="3">
        <v>0.64898254629790464</v>
      </c>
      <c r="E490" s="19">
        <f t="shared" si="38"/>
        <v>0.35</v>
      </c>
      <c r="F490" s="25">
        <f t="shared" si="37"/>
        <v>14</v>
      </c>
    </row>
    <row r="491" spans="1:6">
      <c r="A491" s="36">
        <v>710.59194809093788</v>
      </c>
      <c r="B491" s="24">
        <v>0</v>
      </c>
      <c r="C491" s="3">
        <v>4.3296751493480728E-4</v>
      </c>
      <c r="D491" s="3">
        <v>4.3278013519515868E-4</v>
      </c>
      <c r="E491" s="19">
        <f t="shared" si="38"/>
        <v>1</v>
      </c>
      <c r="F491" s="25">
        <f t="shared" si="37"/>
        <v>40</v>
      </c>
    </row>
    <row r="492" spans="1:6">
      <c r="A492" s="36">
        <v>583.05507917283205</v>
      </c>
      <c r="B492" s="24">
        <v>0</v>
      </c>
      <c r="C492" s="3">
        <v>3.5981268311588002E-2</v>
      </c>
      <c r="D492" s="3">
        <v>3.4731581942817571E-2</v>
      </c>
      <c r="E492" s="19">
        <f t="shared" si="38"/>
        <v>0.97499999999999998</v>
      </c>
      <c r="F492" s="25">
        <f t="shared" si="37"/>
        <v>39</v>
      </c>
    </row>
    <row r="493" spans="1:6">
      <c r="A493" s="36">
        <v>488.57839692320499</v>
      </c>
      <c r="B493" s="24">
        <v>0</v>
      </c>
      <c r="C493" s="3">
        <v>0.95080669306172627</v>
      </c>
      <c r="D493" s="3">
        <v>0.48739154752922587</v>
      </c>
      <c r="E493" s="19">
        <f t="shared" si="38"/>
        <v>0.52499999999999991</v>
      </c>
      <c r="F493" s="25">
        <f t="shared" si="37"/>
        <v>21</v>
      </c>
    </row>
    <row r="494" spans="1:6">
      <c r="A494" s="36">
        <v>542.51695092450996</v>
      </c>
      <c r="B494" s="24">
        <v>0</v>
      </c>
      <c r="C494" s="3">
        <v>0.14663447762043977</v>
      </c>
      <c r="D494" s="3">
        <v>0.12788249479881666</v>
      </c>
      <c r="E494" s="19">
        <f t="shared" si="38"/>
        <v>0.875</v>
      </c>
      <c r="F494" s="25">
        <f t="shared" si="37"/>
        <v>35</v>
      </c>
    </row>
    <row r="495" spans="1:6">
      <c r="A495" s="36">
        <v>471.11952564498984</v>
      </c>
      <c r="B495" s="24">
        <v>1</v>
      </c>
      <c r="C495" s="3">
        <v>1.7413033176826078</v>
      </c>
      <c r="D495" s="3">
        <v>0.63521001359114049</v>
      </c>
      <c r="E495" s="19">
        <f t="shared" si="38"/>
        <v>0.375</v>
      </c>
      <c r="F495" s="25">
        <f t="shared" si="37"/>
        <v>15</v>
      </c>
    </row>
    <row r="496" spans="1:6">
      <c r="A496" s="36">
        <v>528.93537151524367</v>
      </c>
      <c r="B496" s="24">
        <v>1</v>
      </c>
      <c r="C496" s="3">
        <v>0.23477899319298465</v>
      </c>
      <c r="D496" s="3">
        <v>0.19013847375705301</v>
      </c>
      <c r="E496" s="19">
        <f t="shared" si="38"/>
        <v>0.8</v>
      </c>
      <c r="F496" s="25">
        <f t="shared" si="37"/>
        <v>32</v>
      </c>
    </row>
    <row r="497" spans="1:6">
      <c r="A497" s="36">
        <v>428.44266596427417</v>
      </c>
      <c r="B497" s="24">
        <v>1</v>
      </c>
      <c r="C497" s="3">
        <v>7.6423191756308073</v>
      </c>
      <c r="D497" s="3">
        <v>0.88429031841131822</v>
      </c>
      <c r="E497" s="19">
        <f t="shared" si="38"/>
        <v>0.125</v>
      </c>
      <c r="F497" s="25">
        <f t="shared" si="37"/>
        <v>6</v>
      </c>
    </row>
    <row r="498" spans="1:6">
      <c r="A498" s="36">
        <v>485.47089830708853</v>
      </c>
      <c r="B498" s="24">
        <v>0</v>
      </c>
      <c r="C498" s="3">
        <v>1.0589238865573969</v>
      </c>
      <c r="D498" s="3">
        <v>0.51430938922563085</v>
      </c>
      <c r="E498" s="19">
        <f t="shared" si="38"/>
        <v>0.47499999999999998</v>
      </c>
      <c r="F498" s="25">
        <f t="shared" si="37"/>
        <v>19</v>
      </c>
    </row>
    <row r="499" spans="1:6">
      <c r="A499" s="36">
        <v>538.47366146053207</v>
      </c>
      <c r="B499" s="24">
        <v>0</v>
      </c>
      <c r="C499" s="3">
        <v>0.16869168134535639</v>
      </c>
      <c r="D499" s="3">
        <v>0.14434233086280249</v>
      </c>
      <c r="E499" s="19">
        <f t="shared" si="38"/>
        <v>0.85</v>
      </c>
      <c r="F499" s="25">
        <f t="shared" si="37"/>
        <v>34</v>
      </c>
    </row>
    <row r="500" spans="1:6">
      <c r="A500" s="36">
        <v>505.69072699942376</v>
      </c>
      <c r="B500" s="24">
        <v>1</v>
      </c>
      <c r="C500" s="3">
        <v>0.52544346832547961</v>
      </c>
      <c r="D500" s="3">
        <v>0.34445292745084355</v>
      </c>
      <c r="E500" s="19">
        <f t="shared" si="38"/>
        <v>0.64999999999999991</v>
      </c>
      <c r="F500" s="25">
        <f t="shared" si="37"/>
        <v>26</v>
      </c>
    </row>
    <row r="501" spans="1:6">
      <c r="A501" s="36">
        <v>463.20165268039591</v>
      </c>
      <c r="B501" s="24">
        <v>1</v>
      </c>
      <c r="C501" s="3">
        <v>2.2911329473631681</v>
      </c>
      <c r="D501" s="3">
        <v>0.69615326515411879</v>
      </c>
      <c r="E501" s="19">
        <f t="shared" si="38"/>
        <v>0.29999999999999993</v>
      </c>
      <c r="F501" s="25">
        <f t="shared" si="37"/>
        <v>12</v>
      </c>
    </row>
    <row r="502" spans="1:6">
      <c r="A502" s="36">
        <v>539.48106582284618</v>
      </c>
      <c r="B502" s="24">
        <v>0</v>
      </c>
      <c r="C502" s="3">
        <v>0.16290361441892737</v>
      </c>
      <c r="D502" s="3">
        <v>0.14008350511519055</v>
      </c>
      <c r="E502" s="19">
        <f t="shared" si="38"/>
        <v>0.85</v>
      </c>
      <c r="F502" s="25">
        <f t="shared" si="37"/>
        <v>34</v>
      </c>
    </row>
    <row r="503" spans="1:6">
      <c r="A503" s="36">
        <v>407.69010865135789</v>
      </c>
      <c r="B503" s="24">
        <v>1</v>
      </c>
      <c r="C503" s="3">
        <v>15.688531122823706</v>
      </c>
      <c r="D503" s="3">
        <v>0.94007860891769135</v>
      </c>
      <c r="E503" s="19">
        <f t="shared" si="38"/>
        <v>4.9999999999999933E-2</v>
      </c>
      <c r="F503" s="25">
        <f t="shared" si="37"/>
        <v>2</v>
      </c>
    </row>
    <row r="504" spans="1:6">
      <c r="A504" s="36">
        <v>545.31230308341173</v>
      </c>
      <c r="B504" s="24">
        <v>0</v>
      </c>
      <c r="C504" s="3">
        <v>0.13309503474459772</v>
      </c>
      <c r="D504" s="3">
        <v>0.11746149322293839</v>
      </c>
      <c r="E504" s="19">
        <f t="shared" si="38"/>
        <v>0.875</v>
      </c>
      <c r="F504" s="25">
        <f t="shared" si="37"/>
        <v>35</v>
      </c>
    </row>
    <row r="505" spans="1:6">
      <c r="A505" s="36">
        <v>424.50058618905427</v>
      </c>
      <c r="B505" s="24">
        <v>1</v>
      </c>
      <c r="C505" s="3">
        <v>8.7611150724311582</v>
      </c>
      <c r="D505" s="3">
        <v>0.89755268813249078</v>
      </c>
      <c r="E505" s="19">
        <f t="shared" si="38"/>
        <v>9.9999999999999978E-2</v>
      </c>
      <c r="F505" s="25">
        <f t="shared" si="37"/>
        <v>4</v>
      </c>
    </row>
    <row r="506" spans="1:6">
      <c r="A506" s="36">
        <v>476.80759348497708</v>
      </c>
      <c r="B506" s="24">
        <v>0</v>
      </c>
      <c r="C506" s="3">
        <v>1.4297512193952673</v>
      </c>
      <c r="D506" s="3">
        <v>0.58843523072749537</v>
      </c>
      <c r="E506" s="19">
        <f t="shared" si="38"/>
        <v>0.39999999999999991</v>
      </c>
      <c r="F506" s="25">
        <f t="shared" si="37"/>
        <v>16</v>
      </c>
    </row>
    <row r="507" spans="1:6">
      <c r="A507" s="36">
        <v>356.47961447804693</v>
      </c>
      <c r="B507" s="24">
        <v>1</v>
      </c>
      <c r="C507" s="3">
        <v>92.550128387575953</v>
      </c>
      <c r="D507" s="3">
        <v>0.9893105437989671</v>
      </c>
      <c r="E507" s="19">
        <f t="shared" si="38"/>
        <v>0</v>
      </c>
      <c r="F507" s="25">
        <f t="shared" si="37"/>
        <v>1</v>
      </c>
    </row>
    <row r="508" spans="1:6">
      <c r="A508" s="36">
        <v>498.04307081849663</v>
      </c>
      <c r="B508" s="24">
        <v>1</v>
      </c>
      <c r="C508" s="3">
        <v>0.68491187036885115</v>
      </c>
      <c r="D508" s="3">
        <v>0.40649714825673</v>
      </c>
      <c r="E508" s="19">
        <f t="shared" si="38"/>
        <v>0.6</v>
      </c>
      <c r="F508" s="25">
        <f t="shared" si="37"/>
        <v>24</v>
      </c>
    </row>
    <row r="509" spans="1:6">
      <c r="A509" s="36">
        <v>489.19918080265171</v>
      </c>
      <c r="B509" s="24">
        <v>1</v>
      </c>
      <c r="C509" s="3">
        <v>0.93056883069120033</v>
      </c>
      <c r="D509" s="3">
        <v>0.48201795030433042</v>
      </c>
      <c r="E509" s="19">
        <f t="shared" si="38"/>
        <v>0.52499999999999991</v>
      </c>
      <c r="F509" s="25">
        <f t="shared" si="37"/>
        <v>21</v>
      </c>
    </row>
    <row r="510" spans="1:6">
      <c r="A510" s="36">
        <v>449.89090125050006</v>
      </c>
      <c r="B510" s="24">
        <v>1</v>
      </c>
      <c r="C510" s="3">
        <v>3.6341015838151578</v>
      </c>
      <c r="D510" s="3">
        <v>0.78420844215142971</v>
      </c>
      <c r="E510" s="19">
        <f t="shared" si="38"/>
        <v>0.22499999999999998</v>
      </c>
      <c r="F510" s="25">
        <f t="shared" si="37"/>
        <v>10</v>
      </c>
    </row>
    <row r="511" spans="1:6">
      <c r="A511" s="36">
        <v>537.63105783006381</v>
      </c>
      <c r="B511" s="24">
        <v>1</v>
      </c>
      <c r="C511" s="3">
        <v>0.17369051993622575</v>
      </c>
      <c r="D511" s="3">
        <v>0.14798664297438774</v>
      </c>
      <c r="E511" s="19">
        <f t="shared" si="38"/>
        <v>0.85</v>
      </c>
      <c r="F511" s="25">
        <f t="shared" si="37"/>
        <v>34</v>
      </c>
    </row>
    <row r="512" spans="1:6">
      <c r="A512" s="36">
        <v>621.39242369921692</v>
      </c>
      <c r="B512" s="24">
        <v>0</v>
      </c>
      <c r="C512" s="3">
        <v>9.5288816940556388E-3</v>
      </c>
      <c r="D512" s="3">
        <v>9.438939159487493E-3</v>
      </c>
      <c r="E512" s="19">
        <f t="shared" si="38"/>
        <v>1</v>
      </c>
      <c r="F512" s="25">
        <f t="shared" si="37"/>
        <v>40</v>
      </c>
    </row>
    <row r="513" spans="1:6">
      <c r="A513" s="36">
        <v>471.17672745842549</v>
      </c>
      <c r="B513" s="24">
        <v>1</v>
      </c>
      <c r="C513" s="3">
        <v>1.7378546664586532</v>
      </c>
      <c r="D513" s="3">
        <v>0.63475051753076617</v>
      </c>
      <c r="E513" s="19">
        <f t="shared" si="38"/>
        <v>0.375</v>
      </c>
      <c r="F513" s="25">
        <f t="shared" si="37"/>
        <v>15</v>
      </c>
    </row>
    <row r="514" spans="1:6">
      <c r="A514" s="36">
        <v>476.96423225351441</v>
      </c>
      <c r="B514" s="24">
        <v>1</v>
      </c>
      <c r="C514" s="3">
        <v>1.4220105786756587</v>
      </c>
      <c r="D514" s="3">
        <v>0.58711988758249178</v>
      </c>
      <c r="E514" s="19">
        <f t="shared" si="38"/>
        <v>0.42499999999999993</v>
      </c>
      <c r="F514" s="25">
        <f t="shared" ref="F514:F577" si="39">VLOOKUP(E514,$I$8:$M$51,5)</f>
        <v>17</v>
      </c>
    </row>
    <row r="515" spans="1:6">
      <c r="A515" s="36">
        <v>482.97827888519856</v>
      </c>
      <c r="B515" s="24">
        <v>0</v>
      </c>
      <c r="C515" s="3">
        <v>1.1544693455564434</v>
      </c>
      <c r="D515" s="3">
        <v>0.53584858282505476</v>
      </c>
      <c r="E515" s="19">
        <f t="shared" ref="E515:E578" si="40">1-MROUND(D515,$L$3)</f>
        <v>0.47499999999999998</v>
      </c>
      <c r="F515" s="25">
        <f t="shared" si="39"/>
        <v>19</v>
      </c>
    </row>
    <row r="516" spans="1:6">
      <c r="A516" s="36">
        <v>512.84379241864542</v>
      </c>
      <c r="B516" s="24">
        <v>1</v>
      </c>
      <c r="C516" s="3">
        <v>0.41007343409924873</v>
      </c>
      <c r="D516" s="3">
        <v>0.29081707674409357</v>
      </c>
      <c r="E516" s="19">
        <f t="shared" si="40"/>
        <v>0.7</v>
      </c>
      <c r="F516" s="25">
        <f t="shared" si="39"/>
        <v>28</v>
      </c>
    </row>
    <row r="517" spans="1:6">
      <c r="A517" s="36">
        <v>630.18813768530936</v>
      </c>
      <c r="B517" s="24">
        <v>0</v>
      </c>
      <c r="C517" s="3">
        <v>7.0251119245108911E-3</v>
      </c>
      <c r="D517" s="3">
        <v>6.9761040130223795E-3</v>
      </c>
      <c r="E517" s="19">
        <f t="shared" si="40"/>
        <v>1</v>
      </c>
      <c r="F517" s="25">
        <f t="shared" si="39"/>
        <v>40</v>
      </c>
    </row>
    <row r="518" spans="1:6">
      <c r="A518" s="36">
        <v>457.78795967770338</v>
      </c>
      <c r="B518" s="24">
        <v>1</v>
      </c>
      <c r="C518" s="3">
        <v>2.7639774132931607</v>
      </c>
      <c r="D518" s="3">
        <v>0.73432359172286188</v>
      </c>
      <c r="E518" s="19">
        <f t="shared" si="40"/>
        <v>0.27499999999999991</v>
      </c>
      <c r="F518" s="25">
        <f t="shared" si="39"/>
        <v>11</v>
      </c>
    </row>
    <row r="519" spans="1:6">
      <c r="A519" s="36">
        <v>488.42581928099094</v>
      </c>
      <c r="B519" s="24">
        <v>1</v>
      </c>
      <c r="C519" s="3">
        <v>0.95584781685285947</v>
      </c>
      <c r="D519" s="3">
        <v>0.48871277643211897</v>
      </c>
      <c r="E519" s="19">
        <f t="shared" si="40"/>
        <v>0.5</v>
      </c>
      <c r="F519" s="25">
        <f t="shared" si="39"/>
        <v>20</v>
      </c>
    </row>
    <row r="520" spans="1:6">
      <c r="A520" s="36">
        <v>481.88009825498943</v>
      </c>
      <c r="B520" s="24">
        <v>1</v>
      </c>
      <c r="C520" s="3">
        <v>1.1992553682152798</v>
      </c>
      <c r="D520" s="3">
        <v>0.54530064382131715</v>
      </c>
      <c r="E520" s="19">
        <f t="shared" si="40"/>
        <v>0.44999999999999996</v>
      </c>
      <c r="F520" s="25">
        <f t="shared" si="39"/>
        <v>18</v>
      </c>
    </row>
    <row r="521" spans="1:6">
      <c r="A521" s="36">
        <v>539.80731305508209</v>
      </c>
      <c r="B521" s="24">
        <v>0</v>
      </c>
      <c r="C521" s="3">
        <v>0.1610720589325165</v>
      </c>
      <c r="D521" s="3">
        <v>0.13872701327478787</v>
      </c>
      <c r="E521" s="19">
        <f t="shared" si="40"/>
        <v>0.85</v>
      </c>
      <c r="F521" s="25">
        <f t="shared" si="39"/>
        <v>34</v>
      </c>
    </row>
    <row r="522" spans="1:6">
      <c r="A522" s="36">
        <v>464.09982287763637</v>
      </c>
      <c r="B522" s="24">
        <v>1</v>
      </c>
      <c r="C522" s="3">
        <v>2.2209126723472044</v>
      </c>
      <c r="D522" s="3">
        <v>0.68952899326163319</v>
      </c>
      <c r="E522" s="19">
        <f t="shared" si="40"/>
        <v>0.29999999999999993</v>
      </c>
      <c r="F522" s="25">
        <f t="shared" si="39"/>
        <v>12</v>
      </c>
    </row>
    <row r="523" spans="1:6">
      <c r="A523" s="36">
        <v>634.00636258307134</v>
      </c>
      <c r="B523" s="24">
        <v>0</v>
      </c>
      <c r="C523" s="3">
        <v>6.1543648160951999E-3</v>
      </c>
      <c r="D523" s="3">
        <v>6.1167202879650528E-3</v>
      </c>
      <c r="E523" s="19">
        <f t="shared" si="40"/>
        <v>1</v>
      </c>
      <c r="F523" s="25">
        <f t="shared" si="39"/>
        <v>40</v>
      </c>
    </row>
    <row r="524" spans="1:6">
      <c r="A524" s="36">
        <v>340.69121844170246</v>
      </c>
      <c r="B524" s="24">
        <v>1</v>
      </c>
      <c r="C524" s="3">
        <v>159.96171992662664</v>
      </c>
      <c r="D524" s="3">
        <v>0.99378734272685554</v>
      </c>
      <c r="E524" s="19">
        <f t="shared" si="40"/>
        <v>0</v>
      </c>
      <c r="F524" s="25">
        <f t="shared" si="39"/>
        <v>1</v>
      </c>
    </row>
    <row r="525" spans="1:6">
      <c r="A525" s="36">
        <v>521.9780836805835</v>
      </c>
      <c r="B525" s="24">
        <v>0</v>
      </c>
      <c r="C525" s="3">
        <v>0.29879742621652072</v>
      </c>
      <c r="D525" s="3">
        <v>0.23005698978549455</v>
      </c>
      <c r="E525" s="19">
        <f t="shared" si="40"/>
        <v>0.77500000000000002</v>
      </c>
      <c r="F525" s="25">
        <f t="shared" si="39"/>
        <v>31</v>
      </c>
    </row>
    <row r="526" spans="1:6">
      <c r="A526" s="36">
        <v>578.29929362538974</v>
      </c>
      <c r="B526" s="24">
        <v>0</v>
      </c>
      <c r="C526" s="3">
        <v>4.2428548338636046E-2</v>
      </c>
      <c r="D526" s="3">
        <v>4.0701636967115186E-2</v>
      </c>
      <c r="E526" s="19">
        <f t="shared" si="40"/>
        <v>0.95</v>
      </c>
      <c r="F526" s="25">
        <f t="shared" si="39"/>
        <v>38</v>
      </c>
    </row>
    <row r="527" spans="1:6">
      <c r="A527" s="36">
        <v>448.44701414926647</v>
      </c>
      <c r="B527" s="24">
        <v>1</v>
      </c>
      <c r="C527" s="3">
        <v>3.8205837954114421</v>
      </c>
      <c r="D527" s="3">
        <v>0.79255624579083805</v>
      </c>
      <c r="E527" s="19">
        <f t="shared" si="40"/>
        <v>0.19999999999999996</v>
      </c>
      <c r="F527" s="25">
        <f t="shared" si="39"/>
        <v>8</v>
      </c>
    </row>
    <row r="528" spans="1:6">
      <c r="A528" s="36">
        <v>396.50794237919439</v>
      </c>
      <c r="B528" s="24">
        <v>1</v>
      </c>
      <c r="C528" s="3">
        <v>23.114827503611561</v>
      </c>
      <c r="D528" s="3">
        <v>0.95853173737816555</v>
      </c>
      <c r="E528" s="19">
        <f t="shared" si="40"/>
        <v>4.9999999999999933E-2</v>
      </c>
      <c r="F528" s="25">
        <f t="shared" si="39"/>
        <v>2</v>
      </c>
    </row>
    <row r="529" spans="1:6">
      <c r="A529" s="36">
        <v>525.36506450347679</v>
      </c>
      <c r="B529" s="24">
        <v>0</v>
      </c>
      <c r="C529" s="3">
        <v>0.2657037666756254</v>
      </c>
      <c r="D529" s="3">
        <v>0.20992571379754765</v>
      </c>
      <c r="E529" s="19">
        <f t="shared" si="40"/>
        <v>0.8</v>
      </c>
      <c r="F529" s="25">
        <f t="shared" si="39"/>
        <v>32</v>
      </c>
    </row>
    <row r="530" spans="1:6">
      <c r="A530" s="36">
        <v>519.8552246620477</v>
      </c>
      <c r="B530" s="24">
        <v>0</v>
      </c>
      <c r="C530" s="3">
        <v>0.32160964472111353</v>
      </c>
      <c r="D530" s="3">
        <v>0.24334692623174653</v>
      </c>
      <c r="E530" s="19">
        <f t="shared" si="40"/>
        <v>0.75</v>
      </c>
      <c r="F530" s="25">
        <f t="shared" si="39"/>
        <v>30</v>
      </c>
    </row>
    <row r="531" spans="1:6">
      <c r="A531" s="36">
        <v>494.92532782874929</v>
      </c>
      <c r="B531" s="24">
        <v>1</v>
      </c>
      <c r="C531" s="3">
        <v>0.76306476653787891</v>
      </c>
      <c r="D531" s="3">
        <v>0.43280586228054752</v>
      </c>
      <c r="E531" s="19">
        <f t="shared" si="40"/>
        <v>0.57499999999999996</v>
      </c>
      <c r="F531" s="25">
        <f t="shared" si="39"/>
        <v>23</v>
      </c>
    </row>
    <row r="532" spans="1:6">
      <c r="A532" s="36">
        <v>567.33358729309998</v>
      </c>
      <c r="B532" s="24">
        <v>0</v>
      </c>
      <c r="C532" s="3">
        <v>6.2045244375085996E-2</v>
      </c>
      <c r="D532" s="3">
        <v>5.8420528413169248E-2</v>
      </c>
      <c r="E532" s="19">
        <f t="shared" si="40"/>
        <v>0.95</v>
      </c>
      <c r="F532" s="25">
        <f t="shared" si="39"/>
        <v>38</v>
      </c>
    </row>
    <row r="533" spans="1:6">
      <c r="A533" s="36">
        <v>513.44855638116269</v>
      </c>
      <c r="B533" s="24">
        <v>0</v>
      </c>
      <c r="C533" s="3">
        <v>0.40156793796401324</v>
      </c>
      <c r="D533" s="3">
        <v>0.28651335913644732</v>
      </c>
      <c r="E533" s="19">
        <f t="shared" si="40"/>
        <v>0.72499999999999998</v>
      </c>
      <c r="F533" s="25">
        <f t="shared" si="39"/>
        <v>29</v>
      </c>
    </row>
    <row r="534" spans="1:6">
      <c r="A534" s="36">
        <v>453.24451115259467</v>
      </c>
      <c r="B534" s="24">
        <v>0</v>
      </c>
      <c r="C534" s="3">
        <v>3.2353420641208945</v>
      </c>
      <c r="D534" s="3">
        <v>0.76389156180055451</v>
      </c>
      <c r="E534" s="19">
        <f t="shared" si="40"/>
        <v>0.22499999999999998</v>
      </c>
      <c r="F534" s="25">
        <f t="shared" si="39"/>
        <v>10</v>
      </c>
    </row>
    <row r="535" spans="1:6">
      <c r="A535" s="36">
        <v>520.17892889532447</v>
      </c>
      <c r="B535" s="24">
        <v>0</v>
      </c>
      <c r="C535" s="3">
        <v>0.31802175513934322</v>
      </c>
      <c r="D535" s="3">
        <v>0.24128718202054372</v>
      </c>
      <c r="E535" s="19">
        <f t="shared" si="40"/>
        <v>0.75</v>
      </c>
      <c r="F535" s="25">
        <f t="shared" si="39"/>
        <v>30</v>
      </c>
    </row>
    <row r="536" spans="1:6">
      <c r="A536" s="36">
        <v>462.96946633086554</v>
      </c>
      <c r="B536" s="24">
        <v>1</v>
      </c>
      <c r="C536" s="3">
        <v>2.3096439945448135</v>
      </c>
      <c r="D536" s="3">
        <v>0.69785269906725023</v>
      </c>
      <c r="E536" s="19">
        <f t="shared" si="40"/>
        <v>0.29999999999999993</v>
      </c>
      <c r="F536" s="25">
        <f t="shared" si="39"/>
        <v>12</v>
      </c>
    </row>
    <row r="537" spans="1:6">
      <c r="A537" s="36">
        <v>546.3058877060439</v>
      </c>
      <c r="B537" s="24">
        <v>0</v>
      </c>
      <c r="C537" s="3">
        <v>0.12858991676794804</v>
      </c>
      <c r="D537" s="3">
        <v>0.11393856604372596</v>
      </c>
      <c r="E537" s="19">
        <f t="shared" si="40"/>
        <v>0.875</v>
      </c>
      <c r="F537" s="25">
        <f t="shared" si="39"/>
        <v>35</v>
      </c>
    </row>
    <row r="538" spans="1:6">
      <c r="A538" s="36">
        <v>473.14255351815416</v>
      </c>
      <c r="B538" s="24">
        <v>1</v>
      </c>
      <c r="C538" s="3">
        <v>1.6233973170466907</v>
      </c>
      <c r="D538" s="3">
        <v>0.61881488804533902</v>
      </c>
      <c r="E538" s="19">
        <f t="shared" si="40"/>
        <v>0.375</v>
      </c>
      <c r="F538" s="25">
        <f t="shared" si="39"/>
        <v>15</v>
      </c>
    </row>
    <row r="539" spans="1:6">
      <c r="A539" s="36">
        <v>506.7974307507663</v>
      </c>
      <c r="B539" s="24">
        <v>1</v>
      </c>
      <c r="C539" s="3">
        <v>0.50567146429094201</v>
      </c>
      <c r="D539" s="3">
        <v>0.33584448950759332</v>
      </c>
      <c r="E539" s="19">
        <f t="shared" si="40"/>
        <v>0.67500000000000004</v>
      </c>
      <c r="F539" s="25">
        <f t="shared" si="39"/>
        <v>27</v>
      </c>
    </row>
    <row r="540" spans="1:6">
      <c r="A540" s="36">
        <v>540.62868720942197</v>
      </c>
      <c r="B540" s="24">
        <v>0</v>
      </c>
      <c r="C540" s="3">
        <v>0.15655152310242337</v>
      </c>
      <c r="D540" s="3">
        <v>0.13536061297336535</v>
      </c>
      <c r="E540" s="19">
        <f t="shared" si="40"/>
        <v>0.875</v>
      </c>
      <c r="F540" s="25">
        <f t="shared" si="39"/>
        <v>35</v>
      </c>
    </row>
    <row r="541" spans="1:6">
      <c r="A541" s="36">
        <v>453.14351148145056</v>
      </c>
      <c r="B541" s="24">
        <v>1</v>
      </c>
      <c r="C541" s="3">
        <v>3.246686840749295</v>
      </c>
      <c r="D541" s="3">
        <v>0.76452231174560603</v>
      </c>
      <c r="E541" s="19">
        <f t="shared" si="40"/>
        <v>0.22499999999999998</v>
      </c>
      <c r="F541" s="25">
        <f t="shared" si="39"/>
        <v>10</v>
      </c>
    </row>
    <row r="542" spans="1:6">
      <c r="A542" s="36">
        <v>528.8341473123063</v>
      </c>
      <c r="B542" s="24">
        <v>0</v>
      </c>
      <c r="C542" s="3">
        <v>0.2356040827259869</v>
      </c>
      <c r="D542" s="3">
        <v>0.19067926856165587</v>
      </c>
      <c r="E542" s="19">
        <f t="shared" si="40"/>
        <v>0.8</v>
      </c>
      <c r="F542" s="25">
        <f t="shared" si="39"/>
        <v>32</v>
      </c>
    </row>
    <row r="543" spans="1:6">
      <c r="A543" s="36">
        <v>636.57231007990958</v>
      </c>
      <c r="B543" s="24">
        <v>0</v>
      </c>
      <c r="C543" s="3">
        <v>5.6306933798949887E-3</v>
      </c>
      <c r="D543" s="3">
        <v>5.5991661918854069E-3</v>
      </c>
      <c r="E543" s="19">
        <f t="shared" si="40"/>
        <v>1</v>
      </c>
      <c r="F543" s="25">
        <f t="shared" si="39"/>
        <v>40</v>
      </c>
    </row>
    <row r="544" spans="1:6">
      <c r="A544" s="36">
        <v>380.69123570809472</v>
      </c>
      <c r="B544" s="24">
        <v>1</v>
      </c>
      <c r="C544" s="3">
        <v>39.990406051088364</v>
      </c>
      <c r="D544" s="3">
        <v>0.9756040474750689</v>
      </c>
      <c r="E544" s="19">
        <f t="shared" si="40"/>
        <v>2.4999999999999911E-2</v>
      </c>
      <c r="F544" s="25">
        <f t="shared" si="39"/>
        <v>1</v>
      </c>
    </row>
    <row r="545" spans="1:6">
      <c r="A545" s="36">
        <v>349.74450606651402</v>
      </c>
      <c r="B545" s="24">
        <v>1</v>
      </c>
      <c r="C545" s="3">
        <v>116.88277349140256</v>
      </c>
      <c r="D545" s="3">
        <v>0.99151699633133472</v>
      </c>
      <c r="E545" s="19">
        <f t="shared" si="40"/>
        <v>0</v>
      </c>
      <c r="F545" s="25">
        <f t="shared" si="39"/>
        <v>1</v>
      </c>
    </row>
    <row r="546" spans="1:6">
      <c r="A546" s="36">
        <v>524.89327342066531</v>
      </c>
      <c r="B546" s="24">
        <v>0</v>
      </c>
      <c r="C546" s="3">
        <v>0.27008401088631862</v>
      </c>
      <c r="D546" s="3">
        <v>0.21265050860520832</v>
      </c>
      <c r="E546" s="19">
        <f t="shared" si="40"/>
        <v>0.77500000000000002</v>
      </c>
      <c r="F546" s="25">
        <f t="shared" si="39"/>
        <v>31</v>
      </c>
    </row>
    <row r="547" spans="1:6">
      <c r="A547" s="36">
        <v>545.40703481120477</v>
      </c>
      <c r="B547" s="24">
        <v>0</v>
      </c>
      <c r="C547" s="3">
        <v>0.13265878011832269</v>
      </c>
      <c r="D547" s="3">
        <v>0.11712157487046941</v>
      </c>
      <c r="E547" s="19">
        <f t="shared" si="40"/>
        <v>0.875</v>
      </c>
      <c r="F547" s="25">
        <f t="shared" si="39"/>
        <v>35</v>
      </c>
    </row>
    <row r="548" spans="1:6">
      <c r="A548" s="36">
        <v>566.57649864207053</v>
      </c>
      <c r="B548" s="24">
        <v>0</v>
      </c>
      <c r="C548" s="3">
        <v>6.3694776655578267E-2</v>
      </c>
      <c r="D548" s="3">
        <v>5.9880689511181535E-2</v>
      </c>
      <c r="E548" s="19">
        <f t="shared" si="40"/>
        <v>0.95</v>
      </c>
      <c r="F548" s="25">
        <f t="shared" si="39"/>
        <v>38</v>
      </c>
    </row>
    <row r="549" spans="1:6">
      <c r="A549" s="36">
        <v>481.02675901866621</v>
      </c>
      <c r="B549" s="24">
        <v>1</v>
      </c>
      <c r="C549" s="3">
        <v>1.2352524003928196</v>
      </c>
      <c r="D549" s="3">
        <v>0.55262322956268317</v>
      </c>
      <c r="E549" s="19">
        <f t="shared" si="40"/>
        <v>0.44999999999999996</v>
      </c>
      <c r="F549" s="25">
        <f t="shared" si="39"/>
        <v>18</v>
      </c>
    </row>
    <row r="550" spans="1:6">
      <c r="A550" s="36">
        <v>445.79709156398417</v>
      </c>
      <c r="B550" s="24">
        <v>0</v>
      </c>
      <c r="C550" s="3">
        <v>4.188080671674455</v>
      </c>
      <c r="D550" s="3">
        <v>0.80725049140817429</v>
      </c>
      <c r="E550" s="19">
        <f t="shared" si="40"/>
        <v>0.19999999999999996</v>
      </c>
      <c r="F550" s="25">
        <f t="shared" si="39"/>
        <v>8</v>
      </c>
    </row>
    <row r="551" spans="1:6">
      <c r="A551" s="36">
        <v>516.09528700004284</v>
      </c>
      <c r="B551" s="24">
        <v>1</v>
      </c>
      <c r="C551" s="3">
        <v>0.36637156968486029</v>
      </c>
      <c r="D551" s="3">
        <v>0.26813465517974749</v>
      </c>
      <c r="E551" s="19">
        <f t="shared" si="40"/>
        <v>0.72499999999999998</v>
      </c>
      <c r="F551" s="25">
        <f t="shared" si="39"/>
        <v>29</v>
      </c>
    </row>
    <row r="552" spans="1:6">
      <c r="A552" s="36">
        <v>498.15288254115262</v>
      </c>
      <c r="B552" s="24">
        <v>1</v>
      </c>
      <c r="C552" s="3">
        <v>0.68231019737072007</v>
      </c>
      <c r="D552" s="3">
        <v>0.4055793030542772</v>
      </c>
      <c r="E552" s="19">
        <f t="shared" si="40"/>
        <v>0.6</v>
      </c>
      <c r="F552" s="25">
        <f t="shared" si="39"/>
        <v>24</v>
      </c>
    </row>
    <row r="553" spans="1:6">
      <c r="A553" s="36">
        <v>480.42517699852777</v>
      </c>
      <c r="B553" s="24">
        <v>0</v>
      </c>
      <c r="C553" s="3">
        <v>1.2612768313074405</v>
      </c>
      <c r="D553" s="3">
        <v>0.55777196928966322</v>
      </c>
      <c r="E553" s="19">
        <f t="shared" si="40"/>
        <v>0.44999999999999996</v>
      </c>
      <c r="F553" s="25">
        <f t="shared" si="39"/>
        <v>18</v>
      </c>
    </row>
    <row r="554" spans="1:6">
      <c r="A554" s="36">
        <v>596.63518358290776</v>
      </c>
      <c r="B554" s="24">
        <v>0</v>
      </c>
      <c r="C554" s="3">
        <v>2.2473749162315426E-2</v>
      </c>
      <c r="D554" s="3">
        <v>2.197978107577583E-2</v>
      </c>
      <c r="E554" s="19">
        <f t="shared" si="40"/>
        <v>0.97499999999999998</v>
      </c>
      <c r="F554" s="25">
        <f t="shared" si="39"/>
        <v>39</v>
      </c>
    </row>
    <row r="555" spans="1:6">
      <c r="A555" s="36">
        <v>468.2462781939829</v>
      </c>
      <c r="B555" s="24">
        <v>1</v>
      </c>
      <c r="C555" s="3">
        <v>1.9236280925681948</v>
      </c>
      <c r="D555" s="3">
        <v>0.65795923135983669</v>
      </c>
      <c r="E555" s="19">
        <f t="shared" si="40"/>
        <v>0.35</v>
      </c>
      <c r="F555" s="25">
        <f t="shared" si="39"/>
        <v>14</v>
      </c>
    </row>
    <row r="556" spans="1:6">
      <c r="A556" s="36">
        <v>635.63358509034163</v>
      </c>
      <c r="B556" s="24">
        <v>0</v>
      </c>
      <c r="C556" s="3">
        <v>5.8168932979717402E-3</v>
      </c>
      <c r="D556" s="3">
        <v>5.7832527339034216E-3</v>
      </c>
      <c r="E556" s="19">
        <f t="shared" si="40"/>
        <v>1</v>
      </c>
      <c r="F556" s="25">
        <f t="shared" si="39"/>
        <v>40</v>
      </c>
    </row>
    <row r="557" spans="1:6">
      <c r="A557" s="36">
        <v>553.06915799663</v>
      </c>
      <c r="B557" s="24">
        <v>0</v>
      </c>
      <c r="C557" s="3">
        <v>0.10172075006540435</v>
      </c>
      <c r="D557" s="3">
        <v>9.23289772470616E-2</v>
      </c>
      <c r="E557" s="19">
        <f t="shared" si="40"/>
        <v>0.9</v>
      </c>
      <c r="F557" s="25">
        <f t="shared" si="39"/>
        <v>36</v>
      </c>
    </row>
    <row r="558" spans="1:6">
      <c r="A558" s="36">
        <v>505.34866948371319</v>
      </c>
      <c r="B558" s="24">
        <v>1</v>
      </c>
      <c r="C558" s="3">
        <v>0.53170956921026036</v>
      </c>
      <c r="D558" s="3">
        <v>0.34713471789851541</v>
      </c>
      <c r="E558" s="19">
        <f t="shared" si="40"/>
        <v>0.64999999999999991</v>
      </c>
      <c r="F558" s="25">
        <f t="shared" si="39"/>
        <v>26</v>
      </c>
    </row>
    <row r="559" spans="1:6">
      <c r="A559" s="36">
        <v>486.35000669634695</v>
      </c>
      <c r="B559" s="24">
        <v>0</v>
      </c>
      <c r="C559" s="3">
        <v>1.0271475751786918</v>
      </c>
      <c r="D559" s="3">
        <v>0.50669600366325052</v>
      </c>
      <c r="E559" s="19">
        <f t="shared" si="40"/>
        <v>0.5</v>
      </c>
      <c r="F559" s="25">
        <f t="shared" si="39"/>
        <v>20</v>
      </c>
    </row>
    <row r="560" spans="1:6">
      <c r="A560" s="36">
        <v>486.74620646715897</v>
      </c>
      <c r="B560" s="24">
        <v>0</v>
      </c>
      <c r="C560" s="3">
        <v>1.0131399587130157</v>
      </c>
      <c r="D560" s="3">
        <v>0.50326354823372943</v>
      </c>
      <c r="E560" s="19">
        <f t="shared" si="40"/>
        <v>0.5</v>
      </c>
      <c r="F560" s="25">
        <f t="shared" si="39"/>
        <v>20</v>
      </c>
    </row>
    <row r="561" spans="1:6">
      <c r="A561" s="36">
        <v>511.84743014694715</v>
      </c>
      <c r="B561" s="24">
        <v>1</v>
      </c>
      <c r="C561" s="3">
        <v>0.42448112309169755</v>
      </c>
      <c r="D561" s="3">
        <v>0.29798999524149722</v>
      </c>
      <c r="E561" s="19">
        <f t="shared" si="40"/>
        <v>0.7</v>
      </c>
      <c r="F561" s="25">
        <f t="shared" si="39"/>
        <v>28</v>
      </c>
    </row>
    <row r="562" spans="1:6">
      <c r="A562" s="36">
        <v>519.32561004504873</v>
      </c>
      <c r="B562" s="24">
        <v>0</v>
      </c>
      <c r="C562" s="3">
        <v>0.32756731324692928</v>
      </c>
      <c r="D562" s="3">
        <v>0.24674252670907795</v>
      </c>
      <c r="E562" s="19">
        <f t="shared" si="40"/>
        <v>0.75</v>
      </c>
      <c r="F562" s="25">
        <f t="shared" si="39"/>
        <v>30</v>
      </c>
    </row>
    <row r="563" spans="1:6">
      <c r="A563" s="36">
        <v>559.96170149587317</v>
      </c>
      <c r="B563" s="24">
        <v>0</v>
      </c>
      <c r="C563" s="3">
        <v>8.0106256503477621E-2</v>
      </c>
      <c r="D563" s="3">
        <v>7.41651629375778E-2</v>
      </c>
      <c r="E563" s="19">
        <f t="shared" si="40"/>
        <v>0.92500000000000004</v>
      </c>
      <c r="F563" s="25">
        <f t="shared" si="39"/>
        <v>37</v>
      </c>
    </row>
    <row r="564" spans="1:6">
      <c r="A564" s="36">
        <v>500.29822402248169</v>
      </c>
      <c r="B564" s="24">
        <v>0</v>
      </c>
      <c r="C564" s="3">
        <v>0.63341924629787738</v>
      </c>
      <c r="D564" s="3">
        <v>0.38778730429037955</v>
      </c>
      <c r="E564" s="19">
        <f t="shared" si="40"/>
        <v>0.6</v>
      </c>
      <c r="F564" s="25">
        <f t="shared" si="39"/>
        <v>24</v>
      </c>
    </row>
    <row r="565" spans="1:6">
      <c r="A565" s="36">
        <v>537.51098392500205</v>
      </c>
      <c r="B565" s="24">
        <v>1</v>
      </c>
      <c r="C565" s="3">
        <v>0.17441482942585382</v>
      </c>
      <c r="D565" s="3">
        <v>0.14851211433622774</v>
      </c>
      <c r="E565" s="19">
        <f t="shared" si="40"/>
        <v>0.85</v>
      </c>
      <c r="F565" s="25">
        <f t="shared" si="39"/>
        <v>34</v>
      </c>
    </row>
    <row r="566" spans="1:6">
      <c r="A566" s="36">
        <v>417.65048577600135</v>
      </c>
      <c r="B566" s="24">
        <v>1</v>
      </c>
      <c r="C566" s="3">
        <v>11.108711025500229</v>
      </c>
      <c r="D566" s="3">
        <v>0.91741482657451656</v>
      </c>
      <c r="E566" s="19">
        <f t="shared" si="40"/>
        <v>7.4999999999999956E-2</v>
      </c>
      <c r="F566" s="25">
        <f t="shared" si="39"/>
        <v>3</v>
      </c>
    </row>
    <row r="567" spans="1:6">
      <c r="A567" s="36">
        <v>511.97845862064889</v>
      </c>
      <c r="B567" s="24">
        <v>1</v>
      </c>
      <c r="C567" s="3">
        <v>0.42255788162204866</v>
      </c>
      <c r="D567" s="3">
        <v>0.29704090573821423</v>
      </c>
      <c r="E567" s="19">
        <f t="shared" si="40"/>
        <v>0.7</v>
      </c>
      <c r="F567" s="25">
        <f t="shared" si="39"/>
        <v>28</v>
      </c>
    </row>
    <row r="568" spans="1:6">
      <c r="A568" s="36">
        <v>505.5439164938802</v>
      </c>
      <c r="B568" s="24">
        <v>0</v>
      </c>
      <c r="C568" s="3">
        <v>0.52812377152597723</v>
      </c>
      <c r="D568" s="3">
        <v>0.34560274590754864</v>
      </c>
      <c r="E568" s="19">
        <f t="shared" si="40"/>
        <v>0.64999999999999991</v>
      </c>
      <c r="F568" s="25">
        <f t="shared" si="39"/>
        <v>26</v>
      </c>
    </row>
    <row r="569" spans="1:6">
      <c r="A569" s="36">
        <v>517.96000540820205</v>
      </c>
      <c r="B569" s="24">
        <v>0</v>
      </c>
      <c r="C569" s="3">
        <v>0.34344322727296078</v>
      </c>
      <c r="D569" s="3">
        <v>0.25564402000828279</v>
      </c>
      <c r="E569" s="19">
        <f t="shared" si="40"/>
        <v>0.75</v>
      </c>
      <c r="F569" s="25">
        <f t="shared" si="39"/>
        <v>30</v>
      </c>
    </row>
    <row r="570" spans="1:6">
      <c r="A570" s="36">
        <v>487.2227544097687</v>
      </c>
      <c r="B570" s="24">
        <v>1</v>
      </c>
      <c r="C570" s="3">
        <v>0.99654446931682494</v>
      </c>
      <c r="D570" s="3">
        <v>0.49913462215936577</v>
      </c>
      <c r="E570" s="19">
        <f t="shared" si="40"/>
        <v>0.5</v>
      </c>
      <c r="F570" s="25">
        <f t="shared" si="39"/>
        <v>20</v>
      </c>
    </row>
    <row r="571" spans="1:6">
      <c r="A571" s="36">
        <v>490.42822952032259</v>
      </c>
      <c r="B571" s="24">
        <v>0</v>
      </c>
      <c r="C571" s="3">
        <v>0.89176305367693331</v>
      </c>
      <c r="D571" s="3">
        <v>0.47139257315743338</v>
      </c>
      <c r="E571" s="19">
        <f t="shared" si="40"/>
        <v>0.52499999999999991</v>
      </c>
      <c r="F571" s="25">
        <f t="shared" si="39"/>
        <v>21</v>
      </c>
    </row>
    <row r="572" spans="1:6">
      <c r="A572" s="36">
        <v>452.10041877200098</v>
      </c>
      <c r="B572" s="24">
        <v>0</v>
      </c>
      <c r="C572" s="3">
        <v>3.3662046102534977</v>
      </c>
      <c r="D572" s="3">
        <v>0.77096813153198962</v>
      </c>
      <c r="E572" s="19">
        <f t="shared" si="40"/>
        <v>0.22499999999999998</v>
      </c>
      <c r="F572" s="25">
        <f t="shared" si="39"/>
        <v>10</v>
      </c>
    </row>
    <row r="573" spans="1:6">
      <c r="A573" s="36">
        <v>662.80975921636286</v>
      </c>
      <c r="B573" s="24">
        <v>0</v>
      </c>
      <c r="C573" s="3">
        <v>2.268030645570318E-3</v>
      </c>
      <c r="D573" s="3">
        <v>2.2628983228263383E-3</v>
      </c>
      <c r="E573" s="19">
        <f t="shared" si="40"/>
        <v>1</v>
      </c>
      <c r="F573" s="25">
        <f t="shared" si="39"/>
        <v>40</v>
      </c>
    </row>
    <row r="574" spans="1:6">
      <c r="A574" s="36">
        <v>576.6631161880814</v>
      </c>
      <c r="B574" s="24">
        <v>0</v>
      </c>
      <c r="C574" s="3">
        <v>4.4904007039978378E-2</v>
      </c>
      <c r="D574" s="3">
        <v>4.2974289252831178E-2</v>
      </c>
      <c r="E574" s="19">
        <f t="shared" si="40"/>
        <v>0.95</v>
      </c>
      <c r="F574" s="25">
        <f t="shared" si="39"/>
        <v>38</v>
      </c>
    </row>
    <row r="575" spans="1:6">
      <c r="A575" s="36">
        <v>511.37172162204422</v>
      </c>
      <c r="B575" s="24">
        <v>0</v>
      </c>
      <c r="C575" s="3">
        <v>0.4315374673944779</v>
      </c>
      <c r="D575" s="3">
        <v>0.30145034777183544</v>
      </c>
      <c r="E575" s="19">
        <f t="shared" si="40"/>
        <v>0.7</v>
      </c>
      <c r="F575" s="25">
        <f t="shared" si="39"/>
        <v>28</v>
      </c>
    </row>
    <row r="576" spans="1:6">
      <c r="A576" s="36">
        <v>546.7113808636791</v>
      </c>
      <c r="B576" s="24">
        <v>0</v>
      </c>
      <c r="C576" s="3">
        <v>0.12679543998178044</v>
      </c>
      <c r="D576" s="3">
        <v>0.11252746992287319</v>
      </c>
      <c r="E576" s="19">
        <f t="shared" si="40"/>
        <v>0.875</v>
      </c>
      <c r="F576" s="25">
        <f t="shared" si="39"/>
        <v>35</v>
      </c>
    </row>
    <row r="577" spans="1:6">
      <c r="A577" s="36">
        <v>487.63609657924536</v>
      </c>
      <c r="B577" s="24">
        <v>1</v>
      </c>
      <c r="C577" s="3">
        <v>0.98237038973275725</v>
      </c>
      <c r="D577" s="3">
        <v>0.49555340153420591</v>
      </c>
      <c r="E577" s="19">
        <f t="shared" si="40"/>
        <v>0.5</v>
      </c>
      <c r="F577" s="25">
        <f t="shared" si="39"/>
        <v>20</v>
      </c>
    </row>
    <row r="578" spans="1:6">
      <c r="A578" s="36">
        <v>448.38931333088573</v>
      </c>
      <c r="B578" s="24">
        <v>1</v>
      </c>
      <c r="C578" s="3">
        <v>3.8282316827532945</v>
      </c>
      <c r="D578" s="3">
        <v>0.79288483533794485</v>
      </c>
      <c r="E578" s="19">
        <f t="shared" si="40"/>
        <v>0.19999999999999996</v>
      </c>
      <c r="F578" s="25">
        <f t="shared" ref="F578:F641" si="41">VLOOKUP(E578,$I$8:$M$51,5)</f>
        <v>8</v>
      </c>
    </row>
    <row r="579" spans="1:6">
      <c r="A579" s="36">
        <v>521.67763286039178</v>
      </c>
      <c r="B579" s="24">
        <v>0</v>
      </c>
      <c r="C579" s="3">
        <v>0.30192500883812029</v>
      </c>
      <c r="D579" s="3">
        <v>0.23190660505674432</v>
      </c>
      <c r="E579" s="19">
        <f t="shared" ref="E579:E642" si="42">1-MROUND(D579,$L$3)</f>
        <v>0.77500000000000002</v>
      </c>
      <c r="F579" s="25">
        <f t="shared" si="41"/>
        <v>31</v>
      </c>
    </row>
    <row r="580" spans="1:6">
      <c r="A580" s="36">
        <v>576.08547726445863</v>
      </c>
      <c r="B580" s="24">
        <v>0</v>
      </c>
      <c r="C580" s="3">
        <v>4.5812018711795216E-2</v>
      </c>
      <c r="D580" s="3">
        <v>4.3805213453394144E-2</v>
      </c>
      <c r="E580" s="19">
        <f t="shared" si="42"/>
        <v>0.95</v>
      </c>
      <c r="F580" s="25">
        <f t="shared" si="41"/>
        <v>38</v>
      </c>
    </row>
    <row r="581" spans="1:6">
      <c r="A581" s="36">
        <v>525.62129530530319</v>
      </c>
      <c r="B581" s="24">
        <v>0</v>
      </c>
      <c r="C581" s="3">
        <v>0.26335468774179482</v>
      </c>
      <c r="D581" s="3">
        <v>0.20845665140367883</v>
      </c>
      <c r="E581" s="19">
        <f t="shared" si="42"/>
        <v>0.8</v>
      </c>
      <c r="F581" s="25">
        <f t="shared" si="41"/>
        <v>32</v>
      </c>
    </row>
    <row r="582" spans="1:6">
      <c r="A582" s="36">
        <v>517.69577132748032</v>
      </c>
      <c r="B582" s="24">
        <v>0</v>
      </c>
      <c r="C582" s="3">
        <v>0.3466028070895476</v>
      </c>
      <c r="D582" s="3">
        <v>0.25739052767806903</v>
      </c>
      <c r="E582" s="19">
        <f t="shared" si="42"/>
        <v>0.75</v>
      </c>
      <c r="F582" s="25">
        <f t="shared" si="41"/>
        <v>30</v>
      </c>
    </row>
    <row r="583" spans="1:6">
      <c r="A583" s="36">
        <v>553.80720122735624</v>
      </c>
      <c r="B583" s="24">
        <v>1</v>
      </c>
      <c r="C583" s="3">
        <v>9.9151867027915466E-2</v>
      </c>
      <c r="D583" s="3">
        <v>9.0207613708577064E-2</v>
      </c>
      <c r="E583" s="19">
        <f t="shared" si="42"/>
        <v>0.9</v>
      </c>
      <c r="F583" s="25">
        <f t="shared" si="41"/>
        <v>36</v>
      </c>
    </row>
    <row r="584" spans="1:6">
      <c r="A584" s="36">
        <v>497.22097523514776</v>
      </c>
      <c r="B584" s="24">
        <v>1</v>
      </c>
      <c r="C584" s="3">
        <v>0.70470680394229612</v>
      </c>
      <c r="D584" s="3">
        <v>0.41338886095403315</v>
      </c>
      <c r="E584" s="19">
        <f t="shared" si="42"/>
        <v>0.57499999999999996</v>
      </c>
      <c r="F584" s="25">
        <f t="shared" si="41"/>
        <v>23</v>
      </c>
    </row>
    <row r="585" spans="1:6">
      <c r="A585" s="36">
        <v>373.09766588493994</v>
      </c>
      <c r="B585" s="24">
        <v>1</v>
      </c>
      <c r="C585" s="3">
        <v>52.029592970166867</v>
      </c>
      <c r="D585" s="3">
        <v>0.98114260464788827</v>
      </c>
      <c r="E585" s="19">
        <f t="shared" si="42"/>
        <v>2.4999999999999911E-2</v>
      </c>
      <c r="F585" s="25">
        <f t="shared" si="41"/>
        <v>1</v>
      </c>
    </row>
    <row r="586" spans="1:6">
      <c r="A586" s="36">
        <v>566.09805512249955</v>
      </c>
      <c r="B586" s="24">
        <v>0</v>
      </c>
      <c r="C586" s="3">
        <v>6.475974226293113E-2</v>
      </c>
      <c r="D586" s="3">
        <v>6.0820990588259301E-2</v>
      </c>
      <c r="E586" s="19">
        <f t="shared" si="42"/>
        <v>0.95</v>
      </c>
      <c r="F586" s="25">
        <f t="shared" si="41"/>
        <v>38</v>
      </c>
    </row>
    <row r="587" spans="1:6">
      <c r="A587" s="36">
        <v>516.88267065209516</v>
      </c>
      <c r="B587" s="24">
        <v>0</v>
      </c>
      <c r="C587" s="3">
        <v>0.35650896906754675</v>
      </c>
      <c r="D587" s="3">
        <v>0.26281357307398279</v>
      </c>
      <c r="E587" s="19">
        <f t="shared" si="42"/>
        <v>0.72499999999999998</v>
      </c>
      <c r="F587" s="25">
        <f t="shared" si="41"/>
        <v>29</v>
      </c>
    </row>
    <row r="588" spans="1:6">
      <c r="A588" s="36">
        <v>663.10719769029572</v>
      </c>
      <c r="B588" s="24">
        <v>0</v>
      </c>
      <c r="C588" s="3">
        <v>2.2447708976688499E-3</v>
      </c>
      <c r="D588" s="3">
        <v>2.2397431873436486E-3</v>
      </c>
      <c r="E588" s="19">
        <f t="shared" si="42"/>
        <v>1</v>
      </c>
      <c r="F588" s="25">
        <f t="shared" si="41"/>
        <v>40</v>
      </c>
    </row>
    <row r="589" spans="1:6">
      <c r="A589" s="36">
        <v>533.04720430302393</v>
      </c>
      <c r="B589" s="24">
        <v>0</v>
      </c>
      <c r="C589" s="3">
        <v>0.2035963489301045</v>
      </c>
      <c r="D589" s="3">
        <v>0.16915666877112454</v>
      </c>
      <c r="E589" s="19">
        <f t="shared" si="42"/>
        <v>0.82499999999999996</v>
      </c>
      <c r="F589" s="25">
        <f t="shared" si="41"/>
        <v>33</v>
      </c>
    </row>
    <row r="590" spans="1:6">
      <c r="A590" s="36">
        <v>689.57808232913658</v>
      </c>
      <c r="B590" s="24">
        <v>0</v>
      </c>
      <c r="C590" s="3">
        <v>8.9690306658866525E-4</v>
      </c>
      <c r="D590" s="3">
        <v>8.9609935233159101E-4</v>
      </c>
      <c r="E590" s="19">
        <f t="shared" si="42"/>
        <v>1</v>
      </c>
      <c r="F590" s="25">
        <f t="shared" si="41"/>
        <v>40</v>
      </c>
    </row>
    <row r="591" spans="1:6">
      <c r="A591" s="36">
        <v>457.95556021960772</v>
      </c>
      <c r="B591" s="24">
        <v>0</v>
      </c>
      <c r="C591" s="3">
        <v>2.7479691335698702</v>
      </c>
      <c r="D591" s="3">
        <v>0.73318883791139478</v>
      </c>
      <c r="E591" s="19">
        <f t="shared" si="42"/>
        <v>0.27499999999999991</v>
      </c>
      <c r="F591" s="25">
        <f t="shared" si="41"/>
        <v>11</v>
      </c>
    </row>
    <row r="592" spans="1:6">
      <c r="A592" s="36">
        <v>470.29989056195024</v>
      </c>
      <c r="B592" s="24">
        <v>0</v>
      </c>
      <c r="C592" s="3">
        <v>1.7914767027223208</v>
      </c>
      <c r="D592" s="3">
        <v>0.64176666814923666</v>
      </c>
      <c r="E592" s="19">
        <f t="shared" si="42"/>
        <v>0.35</v>
      </c>
      <c r="F592" s="25">
        <f t="shared" si="41"/>
        <v>14</v>
      </c>
    </row>
    <row r="593" spans="1:6">
      <c r="A593" s="36">
        <v>499.1988140288766</v>
      </c>
      <c r="B593" s="24">
        <v>0</v>
      </c>
      <c r="C593" s="3">
        <v>0.65801989485036172</v>
      </c>
      <c r="D593" s="3">
        <v>0.3968709283248672</v>
      </c>
      <c r="E593" s="19">
        <f t="shared" si="42"/>
        <v>0.6</v>
      </c>
      <c r="F593" s="25">
        <f t="shared" si="41"/>
        <v>24</v>
      </c>
    </row>
    <row r="594" spans="1:6">
      <c r="A594" s="36">
        <v>495.81216826759407</v>
      </c>
      <c r="B594" s="24">
        <v>0</v>
      </c>
      <c r="C594" s="3">
        <v>0.73996831243867267</v>
      </c>
      <c r="D594" s="3">
        <v>0.42527688990011636</v>
      </c>
      <c r="E594" s="19">
        <f t="shared" si="42"/>
        <v>0.57499999999999996</v>
      </c>
      <c r="F594" s="25">
        <f t="shared" si="41"/>
        <v>23</v>
      </c>
    </row>
    <row r="595" spans="1:6">
      <c r="A595" s="36">
        <v>527.45582290912921</v>
      </c>
      <c r="B595" s="24">
        <v>0</v>
      </c>
      <c r="C595" s="3">
        <v>0.24713181651622732</v>
      </c>
      <c r="D595" s="3">
        <v>0.19816014092766249</v>
      </c>
      <c r="E595" s="19">
        <f t="shared" si="42"/>
        <v>0.8</v>
      </c>
      <c r="F595" s="25">
        <f t="shared" si="41"/>
        <v>32</v>
      </c>
    </row>
    <row r="596" spans="1:6">
      <c r="A596" s="36">
        <v>606.25440161168297</v>
      </c>
      <c r="B596" s="24">
        <v>0</v>
      </c>
      <c r="C596" s="3">
        <v>1.6102446732272561E-2</v>
      </c>
      <c r="D596" s="3">
        <v>1.5847266960193937E-2</v>
      </c>
      <c r="E596" s="19">
        <f t="shared" si="42"/>
        <v>0.97499999999999998</v>
      </c>
      <c r="F596" s="25">
        <f t="shared" si="41"/>
        <v>39</v>
      </c>
    </row>
    <row r="597" spans="1:6">
      <c r="A597" s="36">
        <v>533.53314809371238</v>
      </c>
      <c r="B597" s="24">
        <v>0</v>
      </c>
      <c r="C597" s="3">
        <v>0.20019618755759172</v>
      </c>
      <c r="D597" s="3">
        <v>0.16680288575569671</v>
      </c>
      <c r="E597" s="19">
        <f t="shared" si="42"/>
        <v>0.82499999999999996</v>
      </c>
      <c r="F597" s="25">
        <f t="shared" si="41"/>
        <v>33</v>
      </c>
    </row>
    <row r="598" spans="1:6">
      <c r="A598" s="36">
        <v>587.2446856986902</v>
      </c>
      <c r="B598" s="24">
        <v>0</v>
      </c>
      <c r="C598" s="3">
        <v>3.1118353219829326E-2</v>
      </c>
      <c r="D598" s="3">
        <v>3.0179225423209052E-2</v>
      </c>
      <c r="E598" s="19">
        <f t="shared" si="42"/>
        <v>0.97499999999999998</v>
      </c>
      <c r="F598" s="25">
        <f t="shared" si="41"/>
        <v>39</v>
      </c>
    </row>
    <row r="599" spans="1:6">
      <c r="A599" s="36">
        <v>495.35353328392631</v>
      </c>
      <c r="B599" s="24">
        <v>0</v>
      </c>
      <c r="C599" s="3">
        <v>0.75182414099701533</v>
      </c>
      <c r="D599" s="3">
        <v>0.429166446221668</v>
      </c>
      <c r="E599" s="19">
        <f t="shared" si="42"/>
        <v>0.57499999999999996</v>
      </c>
      <c r="F599" s="25">
        <f t="shared" si="41"/>
        <v>23</v>
      </c>
    </row>
    <row r="600" spans="1:6">
      <c r="A600" s="36">
        <v>502.55364424744465</v>
      </c>
      <c r="B600" s="24">
        <v>0</v>
      </c>
      <c r="C600" s="3">
        <v>0.58579248801059192</v>
      </c>
      <c r="D600" s="3">
        <v>0.36940046849728753</v>
      </c>
      <c r="E600" s="19">
        <f t="shared" si="42"/>
        <v>0.625</v>
      </c>
      <c r="F600" s="25">
        <f t="shared" si="41"/>
        <v>25</v>
      </c>
    </row>
    <row r="601" spans="1:6">
      <c r="A601" s="36">
        <v>506.04512919034244</v>
      </c>
      <c r="B601" s="24">
        <v>1</v>
      </c>
      <c r="C601" s="3">
        <v>0.51902910657878198</v>
      </c>
      <c r="D601" s="3">
        <v>0.3416847671521977</v>
      </c>
      <c r="E601" s="19">
        <f t="shared" si="42"/>
        <v>0.64999999999999991</v>
      </c>
      <c r="F601" s="25">
        <f t="shared" si="41"/>
        <v>26</v>
      </c>
    </row>
    <row r="602" spans="1:6">
      <c r="A602" s="36">
        <v>510.40654481920677</v>
      </c>
      <c r="B602" s="24">
        <v>0</v>
      </c>
      <c r="C602" s="3">
        <v>0.44621674812570605</v>
      </c>
      <c r="D602" s="3">
        <v>0.30854071404165528</v>
      </c>
      <c r="E602" s="19">
        <f t="shared" si="42"/>
        <v>0.7</v>
      </c>
      <c r="F602" s="25">
        <f t="shared" si="41"/>
        <v>28</v>
      </c>
    </row>
    <row r="603" spans="1:6">
      <c r="A603" s="36">
        <v>460.66028232331979</v>
      </c>
      <c r="B603" s="24">
        <v>0</v>
      </c>
      <c r="C603" s="3">
        <v>2.5020830800581817</v>
      </c>
      <c r="D603" s="3">
        <v>0.71445566049124498</v>
      </c>
      <c r="E603" s="19">
        <f t="shared" si="42"/>
        <v>0.27499999999999991</v>
      </c>
      <c r="F603" s="25">
        <f t="shared" si="41"/>
        <v>11</v>
      </c>
    </row>
    <row r="604" spans="1:6">
      <c r="A604" s="36">
        <v>532.86790981609954</v>
      </c>
      <c r="B604" s="24">
        <v>1</v>
      </c>
      <c r="C604" s="3">
        <v>0.20486540967606651</v>
      </c>
      <c r="D604" s="3">
        <v>0.17003177950900383</v>
      </c>
      <c r="E604" s="19">
        <f t="shared" si="42"/>
        <v>0.82499999999999996</v>
      </c>
      <c r="F604" s="25">
        <f t="shared" si="41"/>
        <v>33</v>
      </c>
    </row>
    <row r="605" spans="1:6">
      <c r="A605" s="36">
        <v>484.81890046768626</v>
      </c>
      <c r="B605" s="24">
        <v>1</v>
      </c>
      <c r="C605" s="3">
        <v>1.0831242773554928</v>
      </c>
      <c r="D605" s="3">
        <v>0.51995182866886325</v>
      </c>
      <c r="E605" s="19">
        <f t="shared" si="42"/>
        <v>0.47499999999999998</v>
      </c>
      <c r="F605" s="25">
        <f t="shared" si="41"/>
        <v>19</v>
      </c>
    </row>
    <row r="606" spans="1:6">
      <c r="A606" s="36">
        <v>451.65715451416258</v>
      </c>
      <c r="B606" s="24">
        <v>1</v>
      </c>
      <c r="C606" s="3">
        <v>3.4183167440412907</v>
      </c>
      <c r="D606" s="3">
        <v>0.77366946329761488</v>
      </c>
      <c r="E606" s="19">
        <f t="shared" si="42"/>
        <v>0.22499999999999998</v>
      </c>
      <c r="F606" s="25">
        <f t="shared" si="41"/>
        <v>10</v>
      </c>
    </row>
    <row r="607" spans="1:6">
      <c r="A607" s="36">
        <v>487.66442124619471</v>
      </c>
      <c r="B607" s="24">
        <v>0</v>
      </c>
      <c r="C607" s="3">
        <v>0.9814065110086847</v>
      </c>
      <c r="D607" s="3">
        <v>0.4953080074966924</v>
      </c>
      <c r="E607" s="19">
        <f t="shared" si="42"/>
        <v>0.5</v>
      </c>
      <c r="F607" s="25">
        <f t="shared" si="41"/>
        <v>20</v>
      </c>
    </row>
    <row r="608" spans="1:6">
      <c r="A608" s="36">
        <v>530.18073209653414</v>
      </c>
      <c r="B608" s="24">
        <v>0</v>
      </c>
      <c r="C608" s="3">
        <v>0.22486128666040797</v>
      </c>
      <c r="D608" s="3">
        <v>0.18358102187513303</v>
      </c>
      <c r="E608" s="19">
        <f t="shared" si="42"/>
        <v>0.82499999999999996</v>
      </c>
      <c r="F608" s="25">
        <f t="shared" si="41"/>
        <v>33</v>
      </c>
    </row>
    <row r="609" spans="1:6">
      <c r="A609" s="36">
        <v>515.54543517609045</v>
      </c>
      <c r="B609" s="24">
        <v>0</v>
      </c>
      <c r="C609" s="3">
        <v>0.37342024521465161</v>
      </c>
      <c r="D609" s="3">
        <v>0.27189073884395076</v>
      </c>
      <c r="E609" s="19">
        <f t="shared" si="42"/>
        <v>0.72499999999999998</v>
      </c>
      <c r="F609" s="25">
        <f t="shared" si="41"/>
        <v>29</v>
      </c>
    </row>
    <row r="610" spans="1:6">
      <c r="A610" s="36">
        <v>779.83978620523942</v>
      </c>
      <c r="B610" s="24">
        <v>0</v>
      </c>
      <c r="C610" s="3">
        <v>3.9280001218332418E-5</v>
      </c>
      <c r="D610" s="3">
        <v>3.9278458360440165E-5</v>
      </c>
      <c r="E610" s="19">
        <f t="shared" si="42"/>
        <v>1</v>
      </c>
      <c r="F610" s="25">
        <f t="shared" si="41"/>
        <v>40</v>
      </c>
    </row>
    <row r="611" spans="1:6">
      <c r="A611" s="36">
        <v>527.49903306911585</v>
      </c>
      <c r="B611" s="24">
        <v>0</v>
      </c>
      <c r="C611" s="3">
        <v>0.24676200123496259</v>
      </c>
      <c r="D611" s="3">
        <v>0.19792229871502015</v>
      </c>
      <c r="E611" s="19">
        <f t="shared" si="42"/>
        <v>0.8</v>
      </c>
      <c r="F611" s="25">
        <f t="shared" si="41"/>
        <v>32</v>
      </c>
    </row>
    <row r="612" spans="1:6">
      <c r="A612" s="36">
        <v>486.39809646309533</v>
      </c>
      <c r="B612" s="24">
        <v>1</v>
      </c>
      <c r="C612" s="3">
        <v>1.0254370907698236</v>
      </c>
      <c r="D612" s="3">
        <v>0.50627940775987157</v>
      </c>
      <c r="E612" s="19">
        <f t="shared" si="42"/>
        <v>0.5</v>
      </c>
      <c r="F612" s="25">
        <f t="shared" si="41"/>
        <v>20</v>
      </c>
    </row>
    <row r="613" spans="1:6">
      <c r="A613" s="36">
        <v>482.9171300454239</v>
      </c>
      <c r="B613" s="24">
        <v>0</v>
      </c>
      <c r="C613" s="3">
        <v>1.1569185574764069</v>
      </c>
      <c r="D613" s="3">
        <v>0.53637563340824546</v>
      </c>
      <c r="E613" s="19">
        <f t="shared" si="42"/>
        <v>0.47499999999999998</v>
      </c>
      <c r="F613" s="25">
        <f t="shared" si="41"/>
        <v>19</v>
      </c>
    </row>
    <row r="614" spans="1:6">
      <c r="A614" s="36">
        <v>514.12073024675885</v>
      </c>
      <c r="B614" s="24">
        <v>0</v>
      </c>
      <c r="C614" s="3">
        <v>0.39232122605939168</v>
      </c>
      <c r="D614" s="3">
        <v>0.28177493721743824</v>
      </c>
      <c r="E614" s="19">
        <f t="shared" si="42"/>
        <v>0.72499999999999998</v>
      </c>
      <c r="F614" s="25">
        <f t="shared" si="41"/>
        <v>29</v>
      </c>
    </row>
    <row r="615" spans="1:6">
      <c r="A615" s="36">
        <v>479.67251559578375</v>
      </c>
      <c r="B615" s="24">
        <v>1</v>
      </c>
      <c r="C615" s="3">
        <v>1.294610428530794</v>
      </c>
      <c r="D615" s="3">
        <v>0.56419617571411218</v>
      </c>
      <c r="E615" s="19">
        <f t="shared" si="42"/>
        <v>0.42499999999999993</v>
      </c>
      <c r="F615" s="25">
        <f t="shared" si="41"/>
        <v>17</v>
      </c>
    </row>
    <row r="616" spans="1:6">
      <c r="A616" s="36">
        <v>445.81625688968546</v>
      </c>
      <c r="B616" s="24">
        <v>1</v>
      </c>
      <c r="C616" s="3">
        <v>4.1852997901762192</v>
      </c>
      <c r="D616" s="3">
        <v>0.80714711965264874</v>
      </c>
      <c r="E616" s="19">
        <f t="shared" si="42"/>
        <v>0.19999999999999996</v>
      </c>
      <c r="F616" s="25">
        <f t="shared" si="41"/>
        <v>8</v>
      </c>
    </row>
    <row r="617" spans="1:6">
      <c r="A617" s="36">
        <v>526.20138008829804</v>
      </c>
      <c r="B617" s="24">
        <v>0</v>
      </c>
      <c r="C617" s="3">
        <v>0.25811301705456502</v>
      </c>
      <c r="D617" s="3">
        <v>0.20515884785839594</v>
      </c>
      <c r="E617" s="19">
        <f t="shared" si="42"/>
        <v>0.8</v>
      </c>
      <c r="F617" s="25">
        <f t="shared" si="41"/>
        <v>32</v>
      </c>
    </row>
    <row r="618" spans="1:6">
      <c r="A618" s="36">
        <v>671.16341094103063</v>
      </c>
      <c r="B618" s="24">
        <v>0</v>
      </c>
      <c r="C618" s="3">
        <v>1.6979071270757742E-3</v>
      </c>
      <c r="D618" s="3">
        <v>1.6950291250437614E-3</v>
      </c>
      <c r="E618" s="19">
        <f t="shared" si="42"/>
        <v>1</v>
      </c>
      <c r="F618" s="25">
        <f t="shared" si="41"/>
        <v>40</v>
      </c>
    </row>
    <row r="619" spans="1:6">
      <c r="A619" s="36">
        <v>338.94306424856677</v>
      </c>
      <c r="B619" s="24">
        <v>1</v>
      </c>
      <c r="C619" s="3">
        <v>169.95283266794479</v>
      </c>
      <c r="D619" s="3">
        <v>0.99415043328388497</v>
      </c>
      <c r="E619" s="19">
        <f t="shared" si="42"/>
        <v>0</v>
      </c>
      <c r="F619" s="25">
        <f t="shared" si="41"/>
        <v>1</v>
      </c>
    </row>
    <row r="620" spans="1:6">
      <c r="A620" s="36">
        <v>504.12592267618714</v>
      </c>
      <c r="B620" s="24">
        <v>1</v>
      </c>
      <c r="C620" s="3">
        <v>0.55472616347636661</v>
      </c>
      <c r="D620" s="3">
        <v>0.3567999153214218</v>
      </c>
      <c r="E620" s="19">
        <f t="shared" si="42"/>
        <v>0.64999999999999991</v>
      </c>
      <c r="F620" s="25">
        <f t="shared" si="41"/>
        <v>26</v>
      </c>
    </row>
    <row r="621" spans="1:6">
      <c r="A621" s="36">
        <v>526.67446293719013</v>
      </c>
      <c r="B621" s="24">
        <v>1</v>
      </c>
      <c r="C621" s="3">
        <v>0.25391555153384543</v>
      </c>
      <c r="D621" s="3">
        <v>0.20249812774332737</v>
      </c>
      <c r="E621" s="19">
        <f t="shared" si="42"/>
        <v>0.8</v>
      </c>
      <c r="F621" s="25">
        <f t="shared" si="41"/>
        <v>32</v>
      </c>
    </row>
    <row r="622" spans="1:6">
      <c r="A622" s="36">
        <v>753.02659119141219</v>
      </c>
      <c r="B622" s="24">
        <v>0</v>
      </c>
      <c r="C622" s="3">
        <v>9.9483324861158139E-5</v>
      </c>
      <c r="D622" s="3">
        <v>9.9473428913714469E-5</v>
      </c>
      <c r="E622" s="19">
        <f t="shared" si="42"/>
        <v>1</v>
      </c>
      <c r="F622" s="25">
        <f t="shared" si="41"/>
        <v>40</v>
      </c>
    </row>
    <row r="623" spans="1:6">
      <c r="A623" s="36">
        <v>557.67538174798551</v>
      </c>
      <c r="B623" s="24">
        <v>0</v>
      </c>
      <c r="C623" s="3">
        <v>8.671195504188027E-2</v>
      </c>
      <c r="D623" s="3">
        <v>7.9792952161401892E-2</v>
      </c>
      <c r="E623" s="19">
        <f t="shared" si="42"/>
        <v>0.92500000000000004</v>
      </c>
      <c r="F623" s="25">
        <f t="shared" si="41"/>
        <v>37</v>
      </c>
    </row>
    <row r="624" spans="1:6">
      <c r="A624" s="36">
        <v>570.43651172779266</v>
      </c>
      <c r="B624" s="24">
        <v>0</v>
      </c>
      <c r="C624" s="3">
        <v>5.5719194952794947E-2</v>
      </c>
      <c r="D624" s="3">
        <v>5.2778423674759802E-2</v>
      </c>
      <c r="E624" s="19">
        <f t="shared" si="42"/>
        <v>0.95</v>
      </c>
      <c r="F624" s="25">
        <f t="shared" si="41"/>
        <v>38</v>
      </c>
    </row>
    <row r="625" spans="1:6">
      <c r="A625" s="36">
        <v>588.4856868649058</v>
      </c>
      <c r="B625" s="24">
        <v>0</v>
      </c>
      <c r="C625" s="3">
        <v>2.9808332181562081E-2</v>
      </c>
      <c r="D625" s="3">
        <v>2.8945514665253917E-2</v>
      </c>
      <c r="E625" s="19">
        <f t="shared" si="42"/>
        <v>0.97499999999999998</v>
      </c>
      <c r="F625" s="25">
        <f t="shared" si="41"/>
        <v>39</v>
      </c>
    </row>
    <row r="626" spans="1:6">
      <c r="A626" s="36">
        <v>483.91804870596877</v>
      </c>
      <c r="B626" s="24">
        <v>1</v>
      </c>
      <c r="C626" s="3">
        <v>1.1174740851782299</v>
      </c>
      <c r="D626" s="3">
        <v>0.52773920257171458</v>
      </c>
      <c r="E626" s="19">
        <f t="shared" si="42"/>
        <v>0.47499999999999998</v>
      </c>
      <c r="F626" s="25">
        <f t="shared" si="41"/>
        <v>19</v>
      </c>
    </row>
    <row r="627" spans="1:6">
      <c r="A627" s="36">
        <v>459.15939200164576</v>
      </c>
      <c r="B627" s="24">
        <v>0</v>
      </c>
      <c r="C627" s="3">
        <v>2.6356781510070921</v>
      </c>
      <c r="D627" s="3">
        <v>0.72494815039582161</v>
      </c>
      <c r="E627" s="19">
        <f t="shared" si="42"/>
        <v>0.27499999999999991</v>
      </c>
      <c r="F627" s="25">
        <f t="shared" si="41"/>
        <v>11</v>
      </c>
    </row>
    <row r="628" spans="1:6">
      <c r="A628" s="36">
        <v>438.11539331446397</v>
      </c>
      <c r="B628" s="24">
        <v>1</v>
      </c>
      <c r="C628" s="3">
        <v>5.4655782710395897</v>
      </c>
      <c r="D628" s="3">
        <v>0.84533479325752381</v>
      </c>
      <c r="E628" s="19">
        <f t="shared" si="42"/>
        <v>0.14999999999999991</v>
      </c>
      <c r="F628" s="25">
        <f t="shared" si="41"/>
        <v>6</v>
      </c>
    </row>
    <row r="629" spans="1:6">
      <c r="A629" s="36">
        <v>504.23856636330549</v>
      </c>
      <c r="B629" s="24">
        <v>1</v>
      </c>
      <c r="C629" s="3">
        <v>0.55256477157287354</v>
      </c>
      <c r="D629" s="3">
        <v>0.35590448893998849</v>
      </c>
      <c r="E629" s="19">
        <f t="shared" si="42"/>
        <v>0.64999999999999991</v>
      </c>
      <c r="F629" s="25">
        <f t="shared" si="41"/>
        <v>26</v>
      </c>
    </row>
    <row r="630" spans="1:6">
      <c r="A630" s="36">
        <v>574.60994774719984</v>
      </c>
      <c r="B630" s="24">
        <v>0</v>
      </c>
      <c r="C630" s="3">
        <v>4.8215687273877754E-2</v>
      </c>
      <c r="D630" s="3">
        <v>4.5997868434189883E-2</v>
      </c>
      <c r="E630" s="19">
        <f t="shared" si="42"/>
        <v>0.95</v>
      </c>
      <c r="F630" s="25">
        <f t="shared" si="41"/>
        <v>38</v>
      </c>
    </row>
    <row r="631" spans="1:6">
      <c r="A631" s="36">
        <v>422.06524962559325</v>
      </c>
      <c r="B631" s="24">
        <v>1</v>
      </c>
      <c r="C631" s="3">
        <v>9.5326764396777701</v>
      </c>
      <c r="D631" s="3">
        <v>0.90505737020147248</v>
      </c>
      <c r="E631" s="19">
        <f t="shared" si="42"/>
        <v>9.9999999999999978E-2</v>
      </c>
      <c r="F631" s="25">
        <f t="shared" si="41"/>
        <v>4</v>
      </c>
    </row>
    <row r="632" spans="1:6">
      <c r="A632" s="36">
        <v>513.28742036507299</v>
      </c>
      <c r="B632" s="24">
        <v>0</v>
      </c>
      <c r="C632" s="3">
        <v>0.40381678725447068</v>
      </c>
      <c r="D632" s="3">
        <v>0.2876563315959767</v>
      </c>
      <c r="E632" s="19">
        <f t="shared" si="42"/>
        <v>0.7</v>
      </c>
      <c r="F632" s="25">
        <f t="shared" si="41"/>
        <v>28</v>
      </c>
    </row>
    <row r="633" spans="1:6">
      <c r="A633" s="36">
        <v>514.49913259692744</v>
      </c>
      <c r="B633" s="24">
        <v>0</v>
      </c>
      <c r="C633" s="3">
        <v>0.38720974863584018</v>
      </c>
      <c r="D633" s="3">
        <v>0.27912848004176444</v>
      </c>
      <c r="E633" s="19">
        <f t="shared" si="42"/>
        <v>0.72499999999999998</v>
      </c>
      <c r="F633" s="25">
        <f t="shared" si="41"/>
        <v>29</v>
      </c>
    </row>
    <row r="634" spans="1:6">
      <c r="A634" s="36">
        <v>502.62608911499143</v>
      </c>
      <c r="B634" s="24">
        <v>0</v>
      </c>
      <c r="C634" s="3">
        <v>0.58432355565025285</v>
      </c>
      <c r="D634" s="3">
        <v>0.36881579748426407</v>
      </c>
      <c r="E634" s="19">
        <f t="shared" si="42"/>
        <v>0.625</v>
      </c>
      <c r="F634" s="25">
        <f t="shared" si="41"/>
        <v>25</v>
      </c>
    </row>
    <row r="635" spans="1:6">
      <c r="A635" s="36">
        <v>550.29954044375359</v>
      </c>
      <c r="B635" s="24">
        <v>0</v>
      </c>
      <c r="C635" s="3">
        <v>0.11196865255879568</v>
      </c>
      <c r="D635" s="3">
        <v>0.10069407289597608</v>
      </c>
      <c r="E635" s="19">
        <f t="shared" si="42"/>
        <v>0.9</v>
      </c>
      <c r="F635" s="25">
        <f t="shared" si="41"/>
        <v>36</v>
      </c>
    </row>
    <row r="636" spans="1:6">
      <c r="A636" s="36">
        <v>516.04352631403094</v>
      </c>
      <c r="B636" s="24">
        <v>0</v>
      </c>
      <c r="C636" s="3">
        <v>0.36702938934711227</v>
      </c>
      <c r="D636" s="3">
        <v>0.26848683152481745</v>
      </c>
      <c r="E636" s="19">
        <f t="shared" si="42"/>
        <v>0.72499999999999998</v>
      </c>
      <c r="F636" s="25">
        <f t="shared" si="41"/>
        <v>29</v>
      </c>
    </row>
    <row r="637" spans="1:6">
      <c r="A637" s="36">
        <v>592.79885565664722</v>
      </c>
      <c r="B637" s="24">
        <v>0</v>
      </c>
      <c r="C637" s="3">
        <v>2.5669535982773578E-2</v>
      </c>
      <c r="D637" s="3">
        <v>2.5027101890257083E-2</v>
      </c>
      <c r="E637" s="19">
        <f t="shared" si="42"/>
        <v>0.97499999999999998</v>
      </c>
      <c r="F637" s="25">
        <f t="shared" si="41"/>
        <v>39</v>
      </c>
    </row>
    <row r="638" spans="1:6">
      <c r="A638" s="36">
        <v>512.35954296114608</v>
      </c>
      <c r="B638" s="24">
        <v>0</v>
      </c>
      <c r="C638" s="3">
        <v>0.41701369314061021</v>
      </c>
      <c r="D638" s="3">
        <v>0.29429051755763802</v>
      </c>
      <c r="E638" s="19">
        <f t="shared" si="42"/>
        <v>0.7</v>
      </c>
      <c r="F638" s="25">
        <f t="shared" si="41"/>
        <v>28</v>
      </c>
    </row>
    <row r="639" spans="1:6">
      <c r="A639" s="36">
        <v>564.22070400226573</v>
      </c>
      <c r="B639" s="24">
        <v>0</v>
      </c>
      <c r="C639" s="3">
        <v>6.911336868409329E-2</v>
      </c>
      <c r="D639" s="3">
        <v>6.4645500382396998E-2</v>
      </c>
      <c r="E639" s="19">
        <f t="shared" si="42"/>
        <v>0.92500000000000004</v>
      </c>
      <c r="F639" s="25">
        <f t="shared" si="41"/>
        <v>37</v>
      </c>
    </row>
    <row r="640" spans="1:6">
      <c r="A640" s="36">
        <v>535.67401219006001</v>
      </c>
      <c r="B640" s="24">
        <v>0</v>
      </c>
      <c r="C640" s="3">
        <v>0.18587996722877859</v>
      </c>
      <c r="D640" s="3">
        <v>0.15674433531679588</v>
      </c>
      <c r="E640" s="19">
        <f t="shared" si="42"/>
        <v>0.85</v>
      </c>
      <c r="F640" s="25">
        <f t="shared" si="41"/>
        <v>34</v>
      </c>
    </row>
    <row r="641" spans="1:6">
      <c r="A641" s="36">
        <v>401.9877627683602</v>
      </c>
      <c r="B641" s="24">
        <v>1</v>
      </c>
      <c r="C641" s="3">
        <v>19.116621500507502</v>
      </c>
      <c r="D641" s="3">
        <v>0.95028986353524758</v>
      </c>
      <c r="E641" s="19">
        <f t="shared" si="42"/>
        <v>4.9999999999999933E-2</v>
      </c>
      <c r="F641" s="25">
        <f t="shared" si="41"/>
        <v>2</v>
      </c>
    </row>
    <row r="642" spans="1:6">
      <c r="A642" s="36">
        <v>631.22472774791549</v>
      </c>
      <c r="B642" s="24">
        <v>0</v>
      </c>
      <c r="C642" s="3">
        <v>6.7772110884652152E-3</v>
      </c>
      <c r="D642" s="3">
        <v>6.7315896842143601E-3</v>
      </c>
      <c r="E642" s="19">
        <f t="shared" si="42"/>
        <v>1</v>
      </c>
      <c r="F642" s="25">
        <f t="shared" ref="F642:F705" si="43">VLOOKUP(E642,$I$8:$M$51,5)</f>
        <v>40</v>
      </c>
    </row>
    <row r="643" spans="1:6">
      <c r="A643" s="36">
        <v>492.37496713242666</v>
      </c>
      <c r="B643" s="24">
        <v>0</v>
      </c>
      <c r="C643" s="3">
        <v>0.8335816668754652</v>
      </c>
      <c r="D643" s="3">
        <v>0.45461932889847179</v>
      </c>
      <c r="E643" s="19">
        <f t="shared" ref="E643:E706" si="44">1-MROUND(D643,$L$3)</f>
        <v>0.55000000000000004</v>
      </c>
      <c r="F643" s="25">
        <f t="shared" si="43"/>
        <v>22</v>
      </c>
    </row>
    <row r="644" spans="1:6">
      <c r="A644" s="36">
        <v>454.2389758850112</v>
      </c>
      <c r="B644" s="24">
        <v>1</v>
      </c>
      <c r="C644" s="3">
        <v>3.1257340125192234</v>
      </c>
      <c r="D644" s="3">
        <v>0.75761888745964312</v>
      </c>
      <c r="E644" s="19">
        <f t="shared" si="44"/>
        <v>0.25</v>
      </c>
      <c r="F644" s="25">
        <f t="shared" si="43"/>
        <v>11</v>
      </c>
    </row>
    <row r="645" spans="1:6">
      <c r="A645" s="36">
        <v>506.24601457711458</v>
      </c>
      <c r="B645" s="24">
        <v>1</v>
      </c>
      <c r="C645" s="3">
        <v>0.51542809441683934</v>
      </c>
      <c r="D645" s="3">
        <v>0.34012045593966916</v>
      </c>
      <c r="E645" s="19">
        <f t="shared" si="44"/>
        <v>0.64999999999999991</v>
      </c>
      <c r="F645" s="25">
        <f t="shared" si="43"/>
        <v>26</v>
      </c>
    </row>
    <row r="646" spans="1:6">
      <c r="A646" s="36">
        <v>498.40214278297856</v>
      </c>
      <c r="B646" s="24">
        <v>1</v>
      </c>
      <c r="C646" s="3">
        <v>0.67644130939836555</v>
      </c>
      <c r="D646" s="3">
        <v>0.40349835428543812</v>
      </c>
      <c r="E646" s="19">
        <f t="shared" si="44"/>
        <v>0.6</v>
      </c>
      <c r="F646" s="25">
        <f t="shared" si="43"/>
        <v>24</v>
      </c>
    </row>
    <row r="647" spans="1:6">
      <c r="A647" s="36">
        <v>519.27593325594694</v>
      </c>
      <c r="B647" s="24">
        <v>1</v>
      </c>
      <c r="C647" s="3">
        <v>0.3281317606117089</v>
      </c>
      <c r="D647" s="3">
        <v>0.24706265623869914</v>
      </c>
      <c r="E647" s="19">
        <f t="shared" si="44"/>
        <v>0.75</v>
      </c>
      <c r="F647" s="25">
        <f t="shared" si="43"/>
        <v>30</v>
      </c>
    </row>
    <row r="648" spans="1:6">
      <c r="A648" s="36">
        <v>478.70476038265167</v>
      </c>
      <c r="B648" s="24">
        <v>0</v>
      </c>
      <c r="C648" s="3">
        <v>1.3387678317298151</v>
      </c>
      <c r="D648" s="3">
        <v>0.57242442518957803</v>
      </c>
      <c r="E648" s="19">
        <f t="shared" si="44"/>
        <v>0.42499999999999993</v>
      </c>
      <c r="F648" s="25">
        <f t="shared" si="43"/>
        <v>17</v>
      </c>
    </row>
    <row r="649" spans="1:6">
      <c r="A649" s="36">
        <v>461.97540793926544</v>
      </c>
      <c r="B649" s="24">
        <v>1</v>
      </c>
      <c r="C649" s="3">
        <v>2.3906010897596759</v>
      </c>
      <c r="D649" s="3">
        <v>0.70506704459565916</v>
      </c>
      <c r="E649" s="19">
        <f t="shared" si="44"/>
        <v>0.29999999999999993</v>
      </c>
      <c r="F649" s="25">
        <f t="shared" si="43"/>
        <v>12</v>
      </c>
    </row>
    <row r="650" spans="1:6">
      <c r="A650" s="36">
        <v>546.13744774358133</v>
      </c>
      <c r="B650" s="24">
        <v>0</v>
      </c>
      <c r="C650" s="3">
        <v>0.12934277944952491</v>
      </c>
      <c r="D650" s="3">
        <v>0.11452924816375981</v>
      </c>
      <c r="E650" s="19">
        <f t="shared" si="44"/>
        <v>0.875</v>
      </c>
      <c r="F650" s="25">
        <f t="shared" si="43"/>
        <v>35</v>
      </c>
    </row>
    <row r="651" spans="1:6">
      <c r="A651" s="36">
        <v>463.3760523975406</v>
      </c>
      <c r="B651" s="24">
        <v>0</v>
      </c>
      <c r="C651" s="3">
        <v>2.2773265711081478</v>
      </c>
      <c r="D651" s="3">
        <v>0.69487325162659197</v>
      </c>
      <c r="E651" s="19">
        <f t="shared" si="44"/>
        <v>0.29999999999999993</v>
      </c>
      <c r="F651" s="25">
        <f t="shared" si="43"/>
        <v>12</v>
      </c>
    </row>
    <row r="652" spans="1:6">
      <c r="A652" s="36">
        <v>653.30205176383004</v>
      </c>
      <c r="B652" s="24">
        <v>0</v>
      </c>
      <c r="C652" s="3">
        <v>3.1532192927316649E-3</v>
      </c>
      <c r="D652" s="3">
        <v>3.1433077540785116E-3</v>
      </c>
      <c r="E652" s="19">
        <f t="shared" si="44"/>
        <v>1</v>
      </c>
      <c r="F652" s="25">
        <f t="shared" si="43"/>
        <v>40</v>
      </c>
    </row>
    <row r="653" spans="1:6">
      <c r="A653" s="36">
        <v>492.00093484500081</v>
      </c>
      <c r="B653" s="24">
        <v>1</v>
      </c>
      <c r="C653" s="3">
        <v>0.84445770264774989</v>
      </c>
      <c r="D653" s="3">
        <v>0.45783522248057879</v>
      </c>
      <c r="E653" s="19">
        <f t="shared" si="44"/>
        <v>0.55000000000000004</v>
      </c>
      <c r="F653" s="25">
        <f t="shared" si="43"/>
        <v>22</v>
      </c>
    </row>
    <row r="654" spans="1:6">
      <c r="A654" s="36">
        <v>521.42381372424916</v>
      </c>
      <c r="B654" s="24">
        <v>0</v>
      </c>
      <c r="C654" s="3">
        <v>0.30459266894569875</v>
      </c>
      <c r="D654" s="3">
        <v>0.23347721951546307</v>
      </c>
      <c r="E654" s="19">
        <f t="shared" si="44"/>
        <v>0.77500000000000002</v>
      </c>
      <c r="F654" s="25">
        <f t="shared" si="43"/>
        <v>31</v>
      </c>
    </row>
    <row r="655" spans="1:6">
      <c r="A655" s="36">
        <v>522.358989478745</v>
      </c>
      <c r="B655" s="24">
        <v>0</v>
      </c>
      <c r="C655" s="3">
        <v>0.29487886664980695</v>
      </c>
      <c r="D655" s="3">
        <v>0.22772698994828475</v>
      </c>
      <c r="E655" s="19">
        <f t="shared" si="44"/>
        <v>0.77500000000000002</v>
      </c>
      <c r="F655" s="25">
        <f t="shared" si="43"/>
        <v>31</v>
      </c>
    </row>
    <row r="656" spans="1:6">
      <c r="A656" s="36">
        <v>504.536441455584</v>
      </c>
      <c r="B656" s="24">
        <v>1</v>
      </c>
      <c r="C656" s="3">
        <v>0.5468896777784682</v>
      </c>
      <c r="D656" s="3">
        <v>0.35354148756352932</v>
      </c>
      <c r="E656" s="19">
        <f t="shared" si="44"/>
        <v>0.64999999999999991</v>
      </c>
      <c r="F656" s="25">
        <f t="shared" si="43"/>
        <v>26</v>
      </c>
    </row>
    <row r="657" spans="1:6">
      <c r="A657" s="36">
        <v>480.446961093239</v>
      </c>
      <c r="B657" s="24">
        <v>1</v>
      </c>
      <c r="C657" s="3">
        <v>1.2603249529144773</v>
      </c>
      <c r="D657" s="3">
        <v>0.55758573619665008</v>
      </c>
      <c r="E657" s="19">
        <f t="shared" si="44"/>
        <v>0.44999999999999996</v>
      </c>
      <c r="F657" s="25">
        <f t="shared" si="43"/>
        <v>18</v>
      </c>
    </row>
    <row r="658" spans="1:6">
      <c r="A658" s="36">
        <v>506.88974495495859</v>
      </c>
      <c r="B658" s="24">
        <v>0</v>
      </c>
      <c r="C658" s="3">
        <v>0.50405622119407933</v>
      </c>
      <c r="D658" s="3">
        <v>0.33513123651315779</v>
      </c>
      <c r="E658" s="19">
        <f t="shared" si="44"/>
        <v>0.67500000000000004</v>
      </c>
      <c r="F658" s="25">
        <f t="shared" si="43"/>
        <v>27</v>
      </c>
    </row>
    <row r="659" spans="1:6">
      <c r="A659" s="36">
        <v>531.25254050552257</v>
      </c>
      <c r="B659" s="24">
        <v>0</v>
      </c>
      <c r="C659" s="3">
        <v>0.21666181020172609</v>
      </c>
      <c r="D659" s="3">
        <v>0.17807891098825804</v>
      </c>
      <c r="E659" s="19">
        <f t="shared" si="44"/>
        <v>0.82499999999999996</v>
      </c>
      <c r="F659" s="25">
        <f t="shared" si="43"/>
        <v>33</v>
      </c>
    </row>
    <row r="660" spans="1:6">
      <c r="A660" s="36">
        <v>585.67021131080048</v>
      </c>
      <c r="B660" s="24">
        <v>0</v>
      </c>
      <c r="C660" s="3">
        <v>3.2863575110820033E-2</v>
      </c>
      <c r="D660" s="3">
        <v>3.1817924363625634E-2</v>
      </c>
      <c r="E660" s="19">
        <f t="shared" si="44"/>
        <v>0.97499999999999998</v>
      </c>
      <c r="F660" s="25">
        <f t="shared" si="43"/>
        <v>39</v>
      </c>
    </row>
    <row r="661" spans="1:6">
      <c r="A661" s="36">
        <v>556.68816489625249</v>
      </c>
      <c r="B661" s="24">
        <v>0</v>
      </c>
      <c r="C661" s="3">
        <v>8.973008359214947E-2</v>
      </c>
      <c r="D661" s="3">
        <v>8.2341567827848017E-2</v>
      </c>
      <c r="E661" s="19">
        <f t="shared" si="44"/>
        <v>0.92500000000000004</v>
      </c>
      <c r="F661" s="25">
        <f t="shared" si="43"/>
        <v>37</v>
      </c>
    </row>
    <row r="662" spans="1:6">
      <c r="A662" s="36">
        <v>578.36559612473388</v>
      </c>
      <c r="B662" s="24">
        <v>0</v>
      </c>
      <c r="C662" s="3">
        <v>4.2331165000404514E-2</v>
      </c>
      <c r="D662" s="3">
        <v>4.0612011251134457E-2</v>
      </c>
      <c r="E662" s="19">
        <f t="shared" si="44"/>
        <v>0.95</v>
      </c>
      <c r="F662" s="25">
        <f t="shared" si="43"/>
        <v>38</v>
      </c>
    </row>
    <row r="663" spans="1:6">
      <c r="A663" s="36">
        <v>490.97639692045954</v>
      </c>
      <c r="B663" s="24">
        <v>1</v>
      </c>
      <c r="C663" s="3">
        <v>0.87498122414509305</v>
      </c>
      <c r="D663" s="3">
        <v>0.46666132592556758</v>
      </c>
      <c r="E663" s="19">
        <f t="shared" si="44"/>
        <v>0.52499999999999991</v>
      </c>
      <c r="F663" s="25">
        <f t="shared" si="43"/>
        <v>21</v>
      </c>
    </row>
    <row r="664" spans="1:6">
      <c r="A664" s="36">
        <v>539.85265036226588</v>
      </c>
      <c r="B664" s="24">
        <v>1</v>
      </c>
      <c r="C664" s="3">
        <v>0.16081916975464763</v>
      </c>
      <c r="D664" s="3">
        <v>0.13853938145132336</v>
      </c>
      <c r="E664" s="19">
        <f t="shared" si="44"/>
        <v>0.85</v>
      </c>
      <c r="F664" s="25">
        <f t="shared" si="43"/>
        <v>34</v>
      </c>
    </row>
    <row r="665" spans="1:6">
      <c r="A665" s="36">
        <v>432.51424859998298</v>
      </c>
      <c r="B665" s="24">
        <v>1</v>
      </c>
      <c r="C665" s="3">
        <v>6.6365404617490347</v>
      </c>
      <c r="D665" s="3">
        <v>0.86905065127213832</v>
      </c>
      <c r="E665" s="19">
        <f t="shared" si="44"/>
        <v>0.125</v>
      </c>
      <c r="F665" s="25">
        <f t="shared" si="43"/>
        <v>6</v>
      </c>
    </row>
    <row r="666" spans="1:6">
      <c r="A666" s="36">
        <v>491.75703609224576</v>
      </c>
      <c r="B666" s="24">
        <v>0</v>
      </c>
      <c r="C666" s="3">
        <v>0.85162606186270318</v>
      </c>
      <c r="D666" s="3">
        <v>0.45993415161049439</v>
      </c>
      <c r="E666" s="19">
        <f t="shared" si="44"/>
        <v>0.55000000000000004</v>
      </c>
      <c r="F666" s="25">
        <f t="shared" si="43"/>
        <v>22</v>
      </c>
    </row>
    <row r="667" spans="1:6">
      <c r="A667" s="36">
        <v>650.30179207769913</v>
      </c>
      <c r="B667" s="24">
        <v>0</v>
      </c>
      <c r="C667" s="3">
        <v>3.4987473546590196E-3</v>
      </c>
      <c r="D667" s="3">
        <v>3.4865488012637085E-3</v>
      </c>
      <c r="E667" s="19">
        <f t="shared" si="44"/>
        <v>1</v>
      </c>
      <c r="F667" s="25">
        <f t="shared" si="43"/>
        <v>40</v>
      </c>
    </row>
    <row r="668" spans="1:6">
      <c r="A668" s="36">
        <v>507.16340028434064</v>
      </c>
      <c r="B668" s="24">
        <v>1</v>
      </c>
      <c r="C668" s="3">
        <v>0.49929826410243633</v>
      </c>
      <c r="D668" s="3">
        <v>0.33302130473774955</v>
      </c>
      <c r="E668" s="19">
        <f t="shared" si="44"/>
        <v>0.67500000000000004</v>
      </c>
      <c r="F668" s="25">
        <f t="shared" si="43"/>
        <v>27</v>
      </c>
    </row>
    <row r="669" spans="1:6">
      <c r="A669" s="36">
        <v>301.70401796307704</v>
      </c>
      <c r="B669" s="24">
        <v>1</v>
      </c>
      <c r="C669" s="3">
        <v>617.77724075991659</v>
      </c>
      <c r="D669" s="3">
        <v>0.99838390953298173</v>
      </c>
      <c r="E669" s="19">
        <f t="shared" si="44"/>
        <v>0</v>
      </c>
      <c r="F669" s="25">
        <f t="shared" si="43"/>
        <v>1</v>
      </c>
    </row>
    <row r="670" spans="1:6">
      <c r="A670" s="36">
        <v>479.43248800543029</v>
      </c>
      <c r="B670" s="24">
        <v>0</v>
      </c>
      <c r="C670" s="3">
        <v>1.3054248519992855</v>
      </c>
      <c r="D670" s="3">
        <v>0.56624047010997081</v>
      </c>
      <c r="E670" s="19">
        <f t="shared" si="44"/>
        <v>0.42499999999999993</v>
      </c>
      <c r="F670" s="25">
        <f t="shared" si="43"/>
        <v>17</v>
      </c>
    </row>
    <row r="671" spans="1:6">
      <c r="A671" s="36">
        <v>466.38322760433351</v>
      </c>
      <c r="B671" s="24">
        <v>1</v>
      </c>
      <c r="C671" s="3">
        <v>2.0519313008920839</v>
      </c>
      <c r="D671" s="3">
        <v>0.67233862711532899</v>
      </c>
      <c r="E671" s="19">
        <f t="shared" si="44"/>
        <v>0.32499999999999996</v>
      </c>
      <c r="F671" s="25">
        <f t="shared" si="43"/>
        <v>13</v>
      </c>
    </row>
    <row r="672" spans="1:6">
      <c r="A672" s="36">
        <v>477.40824901423673</v>
      </c>
      <c r="B672" s="24">
        <v>1</v>
      </c>
      <c r="C672" s="3">
        <v>1.4002955512213313</v>
      </c>
      <c r="D672" s="3">
        <v>0.58338463799127793</v>
      </c>
      <c r="E672" s="19">
        <f t="shared" si="44"/>
        <v>0.42499999999999993</v>
      </c>
      <c r="F672" s="25">
        <f t="shared" si="43"/>
        <v>17</v>
      </c>
    </row>
    <row r="673" spans="1:6">
      <c r="A673" s="36">
        <v>503.52213214717443</v>
      </c>
      <c r="B673" s="24">
        <v>0</v>
      </c>
      <c r="C673" s="3">
        <v>0.56645654970976322</v>
      </c>
      <c r="D673" s="3">
        <v>0.36161650944912432</v>
      </c>
      <c r="E673" s="19">
        <f t="shared" si="44"/>
        <v>0.64999999999999991</v>
      </c>
      <c r="F673" s="25">
        <f t="shared" si="43"/>
        <v>26</v>
      </c>
    </row>
    <row r="674" spans="1:6">
      <c r="A674" s="36">
        <v>454.73605407331564</v>
      </c>
      <c r="B674" s="24">
        <v>0</v>
      </c>
      <c r="C674" s="3">
        <v>3.072346870165565</v>
      </c>
      <c r="D674" s="3">
        <v>0.75444134994341872</v>
      </c>
      <c r="E674" s="19">
        <f t="shared" si="44"/>
        <v>0.25</v>
      </c>
      <c r="F674" s="25">
        <f t="shared" si="43"/>
        <v>11</v>
      </c>
    </row>
    <row r="675" spans="1:6">
      <c r="A675" s="36">
        <v>575.94935311270535</v>
      </c>
      <c r="B675" s="24">
        <v>0</v>
      </c>
      <c r="C675" s="3">
        <v>4.6028656852845573E-2</v>
      </c>
      <c r="D675" s="3">
        <v>4.4003246518437247E-2</v>
      </c>
      <c r="E675" s="19">
        <f t="shared" si="44"/>
        <v>0.95</v>
      </c>
      <c r="F675" s="25">
        <f t="shared" si="43"/>
        <v>38</v>
      </c>
    </row>
    <row r="676" spans="1:6">
      <c r="A676" s="36">
        <v>509.07272217873088</v>
      </c>
      <c r="B676" s="24">
        <v>1</v>
      </c>
      <c r="C676" s="3">
        <v>0.46732810274256265</v>
      </c>
      <c r="D676" s="3">
        <v>0.31848916535373795</v>
      </c>
      <c r="E676" s="19">
        <f t="shared" si="44"/>
        <v>0.67500000000000004</v>
      </c>
      <c r="F676" s="25">
        <f t="shared" si="43"/>
        <v>27</v>
      </c>
    </row>
    <row r="677" spans="1:6">
      <c r="A677" s="36">
        <v>555.02866621974795</v>
      </c>
      <c r="B677" s="24">
        <v>0</v>
      </c>
      <c r="C677" s="3">
        <v>9.5042098385640386E-2</v>
      </c>
      <c r="D677" s="3">
        <v>8.6793100033099785E-2</v>
      </c>
      <c r="E677" s="19">
        <f t="shared" si="44"/>
        <v>0.92500000000000004</v>
      </c>
      <c r="F677" s="25">
        <f t="shared" si="43"/>
        <v>37</v>
      </c>
    </row>
    <row r="678" spans="1:6">
      <c r="A678" s="36">
        <v>569.95821505260631</v>
      </c>
      <c r="B678" s="24">
        <v>0</v>
      </c>
      <c r="C678" s="3">
        <v>5.6650521909998711E-2</v>
      </c>
      <c r="D678" s="3">
        <v>5.3613300457749626E-2</v>
      </c>
      <c r="E678" s="19">
        <f t="shared" si="44"/>
        <v>0.95</v>
      </c>
      <c r="F678" s="25">
        <f t="shared" si="43"/>
        <v>38</v>
      </c>
    </row>
    <row r="679" spans="1:6">
      <c r="A679" s="36">
        <v>431.1755650697317</v>
      </c>
      <c r="B679" s="24">
        <v>1</v>
      </c>
      <c r="C679" s="3">
        <v>6.9516987116167721</v>
      </c>
      <c r="D679" s="3">
        <v>0.87424070802140896</v>
      </c>
      <c r="E679" s="19">
        <f t="shared" si="44"/>
        <v>0.125</v>
      </c>
      <c r="F679" s="25">
        <f t="shared" si="43"/>
        <v>6</v>
      </c>
    </row>
    <row r="680" spans="1:6">
      <c r="A680" s="36">
        <v>743.92688028088173</v>
      </c>
      <c r="B680" s="24">
        <v>0</v>
      </c>
      <c r="C680" s="3">
        <v>1.3636866480681468E-4</v>
      </c>
      <c r="D680" s="3">
        <v>1.3635007092969569E-4</v>
      </c>
      <c r="E680" s="19">
        <f t="shared" si="44"/>
        <v>1</v>
      </c>
      <c r="F680" s="25">
        <f t="shared" si="43"/>
        <v>40</v>
      </c>
    </row>
    <row r="681" spans="1:6">
      <c r="A681" s="36">
        <v>452.84375558173957</v>
      </c>
      <c r="B681" s="24">
        <v>1</v>
      </c>
      <c r="C681" s="3">
        <v>3.2805916610238501</v>
      </c>
      <c r="D681" s="3">
        <v>0.76638743445086843</v>
      </c>
      <c r="E681" s="19">
        <f t="shared" si="44"/>
        <v>0.22499999999999998</v>
      </c>
      <c r="F681" s="25">
        <f t="shared" si="43"/>
        <v>10</v>
      </c>
    </row>
    <row r="682" spans="1:6">
      <c r="A682" s="36">
        <v>505.38784525172838</v>
      </c>
      <c r="B682" s="24">
        <v>1</v>
      </c>
      <c r="C682" s="3">
        <v>0.5309881417529746</v>
      </c>
      <c r="D682" s="3">
        <v>0.34682707675645064</v>
      </c>
      <c r="E682" s="19">
        <f t="shared" si="44"/>
        <v>0.64999999999999991</v>
      </c>
      <c r="F682" s="25">
        <f t="shared" si="43"/>
        <v>26</v>
      </c>
    </row>
    <row r="683" spans="1:6">
      <c r="A683" s="36">
        <v>509.99421330346092</v>
      </c>
      <c r="B683" s="24">
        <v>0</v>
      </c>
      <c r="C683" s="3">
        <v>0.45263910836346022</v>
      </c>
      <c r="D683" s="3">
        <v>0.3115977710894775</v>
      </c>
      <c r="E683" s="19">
        <f t="shared" si="44"/>
        <v>0.7</v>
      </c>
      <c r="F683" s="25">
        <f t="shared" si="43"/>
        <v>28</v>
      </c>
    </row>
    <row r="684" spans="1:6">
      <c r="A684" s="36">
        <v>428.81292332577374</v>
      </c>
      <c r="B684" s="24">
        <v>1</v>
      </c>
      <c r="C684" s="3">
        <v>7.5448783725924935</v>
      </c>
      <c r="D684" s="3">
        <v>0.88297083277305888</v>
      </c>
      <c r="E684" s="19">
        <f t="shared" si="44"/>
        <v>0.125</v>
      </c>
      <c r="F684" s="25">
        <f t="shared" si="43"/>
        <v>6</v>
      </c>
    </row>
    <row r="685" spans="1:6">
      <c r="A685" s="36">
        <v>435.73239033419947</v>
      </c>
      <c r="B685" s="24">
        <v>1</v>
      </c>
      <c r="C685" s="3">
        <v>5.9361366100957742</v>
      </c>
      <c r="D685" s="3">
        <v>0.8558275224071471</v>
      </c>
      <c r="E685" s="19">
        <f t="shared" si="44"/>
        <v>0.14999999999999991</v>
      </c>
      <c r="F685" s="25">
        <f t="shared" si="43"/>
        <v>6</v>
      </c>
    </row>
    <row r="686" spans="1:6">
      <c r="A686" s="36">
        <v>421.82000515950551</v>
      </c>
      <c r="B686" s="24">
        <v>1</v>
      </c>
      <c r="C686" s="3">
        <v>9.6140449733761972</v>
      </c>
      <c r="D686" s="3">
        <v>0.90578521171632909</v>
      </c>
      <c r="E686" s="19">
        <f t="shared" si="44"/>
        <v>9.9999999999999978E-2</v>
      </c>
      <c r="F686" s="25">
        <f t="shared" si="43"/>
        <v>4</v>
      </c>
    </row>
    <row r="687" spans="1:6">
      <c r="A687" s="36">
        <v>515.93620061943636</v>
      </c>
      <c r="B687" s="24">
        <v>0</v>
      </c>
      <c r="C687" s="3">
        <v>0.36839714327632556</v>
      </c>
      <c r="D687" s="3">
        <v>0.26921800084607</v>
      </c>
      <c r="E687" s="19">
        <f t="shared" si="44"/>
        <v>0.72499999999999998</v>
      </c>
      <c r="F687" s="25">
        <f t="shared" si="43"/>
        <v>29</v>
      </c>
    </row>
    <row r="688" spans="1:6">
      <c r="A688" s="36">
        <v>338.76610199427699</v>
      </c>
      <c r="B688" s="24">
        <v>1</v>
      </c>
      <c r="C688" s="3">
        <v>170.99836380061288</v>
      </c>
      <c r="D688" s="3">
        <v>0.99418599120419981</v>
      </c>
      <c r="E688" s="19">
        <f t="shared" si="44"/>
        <v>0</v>
      </c>
      <c r="F688" s="25">
        <f t="shared" si="43"/>
        <v>1</v>
      </c>
    </row>
    <row r="689" spans="1:6">
      <c r="A689" s="36">
        <v>520.22830031174465</v>
      </c>
      <c r="B689" s="24">
        <v>0</v>
      </c>
      <c r="C689" s="3">
        <v>0.31747805883821117</v>
      </c>
      <c r="D689" s="3">
        <v>0.24097407672820917</v>
      </c>
      <c r="E689" s="19">
        <f t="shared" si="44"/>
        <v>0.75</v>
      </c>
      <c r="F689" s="25">
        <f t="shared" si="43"/>
        <v>30</v>
      </c>
    </row>
    <row r="690" spans="1:6">
      <c r="A690" s="36">
        <v>509.7195490983292</v>
      </c>
      <c r="B690" s="24">
        <v>0</v>
      </c>
      <c r="C690" s="3">
        <v>0.45696841451675385</v>
      </c>
      <c r="D690" s="3">
        <v>0.31364332264424605</v>
      </c>
      <c r="E690" s="19">
        <f t="shared" si="44"/>
        <v>0.67500000000000004</v>
      </c>
      <c r="F690" s="25">
        <f t="shared" si="43"/>
        <v>27</v>
      </c>
    </row>
    <row r="691" spans="1:6">
      <c r="A691" s="36">
        <v>545.55729174590033</v>
      </c>
      <c r="B691" s="24">
        <v>0</v>
      </c>
      <c r="C691" s="3">
        <v>0.13196975400077143</v>
      </c>
      <c r="D691" s="3">
        <v>0.11658416979282779</v>
      </c>
      <c r="E691" s="19">
        <f t="shared" si="44"/>
        <v>0.875</v>
      </c>
      <c r="F691" s="25">
        <f t="shared" si="43"/>
        <v>35</v>
      </c>
    </row>
    <row r="692" spans="1:6">
      <c r="A692" s="36">
        <v>490.84617893364828</v>
      </c>
      <c r="B692" s="24">
        <v>0</v>
      </c>
      <c r="C692" s="3">
        <v>0.87893894840040676</v>
      </c>
      <c r="D692" s="3">
        <v>0.46778472985972852</v>
      </c>
      <c r="E692" s="19">
        <f t="shared" si="44"/>
        <v>0.52499999999999991</v>
      </c>
      <c r="F692" s="25">
        <f t="shared" si="43"/>
        <v>21</v>
      </c>
    </row>
    <row r="693" spans="1:6">
      <c r="A693" s="36">
        <v>534.53595511572757</v>
      </c>
      <c r="B693" s="24">
        <v>0</v>
      </c>
      <c r="C693" s="3">
        <v>0.19335795892928076</v>
      </c>
      <c r="D693" s="3">
        <v>0.16202846554337122</v>
      </c>
      <c r="E693" s="19">
        <f t="shared" si="44"/>
        <v>0.85</v>
      </c>
      <c r="F693" s="25">
        <f t="shared" si="43"/>
        <v>34</v>
      </c>
    </row>
    <row r="694" spans="1:6">
      <c r="A694" s="36">
        <v>618.63311379520587</v>
      </c>
      <c r="B694" s="24">
        <v>0</v>
      </c>
      <c r="C694" s="3">
        <v>1.0485126812544368E-2</v>
      </c>
      <c r="D694" s="3">
        <v>1.0376329680000792E-2</v>
      </c>
      <c r="E694" s="19">
        <f t="shared" si="44"/>
        <v>1</v>
      </c>
      <c r="F694" s="25">
        <f t="shared" si="43"/>
        <v>40</v>
      </c>
    </row>
    <row r="695" spans="1:6">
      <c r="A695" s="36">
        <v>498.65179410318126</v>
      </c>
      <c r="B695" s="24">
        <v>0</v>
      </c>
      <c r="C695" s="3">
        <v>0.67061381324911185</v>
      </c>
      <c r="D695" s="3">
        <v>0.40141761544809751</v>
      </c>
      <c r="E695" s="19">
        <f t="shared" si="44"/>
        <v>0.6</v>
      </c>
      <c r="F695" s="25">
        <f t="shared" si="43"/>
        <v>24</v>
      </c>
    </row>
    <row r="696" spans="1:6">
      <c r="A696" s="36">
        <v>570.84967046755332</v>
      </c>
      <c r="B696" s="24">
        <v>0</v>
      </c>
      <c r="C696" s="3">
        <v>5.4927037297964013E-2</v>
      </c>
      <c r="D696" s="3">
        <v>5.2067143371973199E-2</v>
      </c>
      <c r="E696" s="19">
        <f t="shared" si="44"/>
        <v>0.95</v>
      </c>
      <c r="F696" s="25">
        <f t="shared" si="43"/>
        <v>38</v>
      </c>
    </row>
    <row r="697" spans="1:6">
      <c r="A697" s="36">
        <v>521.26821817936661</v>
      </c>
      <c r="B697" s="24">
        <v>1</v>
      </c>
      <c r="C697" s="3">
        <v>0.30623963090784329</v>
      </c>
      <c r="D697" s="3">
        <v>0.23444368373282717</v>
      </c>
      <c r="E697" s="19">
        <f t="shared" si="44"/>
        <v>0.77500000000000002</v>
      </c>
      <c r="F697" s="25">
        <f t="shared" si="43"/>
        <v>31</v>
      </c>
    </row>
    <row r="698" spans="1:6">
      <c r="A698" s="36">
        <v>613.22765289627421</v>
      </c>
      <c r="B698" s="24">
        <v>0</v>
      </c>
      <c r="C698" s="3">
        <v>1.264544103883988E-2</v>
      </c>
      <c r="D698" s="3">
        <v>1.2487530705581742E-2</v>
      </c>
      <c r="E698" s="19">
        <f t="shared" si="44"/>
        <v>1</v>
      </c>
      <c r="F698" s="25">
        <f t="shared" si="43"/>
        <v>40</v>
      </c>
    </row>
    <row r="699" spans="1:6">
      <c r="A699" s="36">
        <v>496.47567488271972</v>
      </c>
      <c r="B699" s="24">
        <v>0</v>
      </c>
      <c r="C699" s="3">
        <v>0.72314660681095067</v>
      </c>
      <c r="D699" s="3">
        <v>0.4196663266797056</v>
      </c>
      <c r="E699" s="19">
        <f t="shared" si="44"/>
        <v>0.57499999999999996</v>
      </c>
      <c r="F699" s="25">
        <f t="shared" si="43"/>
        <v>23</v>
      </c>
    </row>
    <row r="700" spans="1:6">
      <c r="A700" s="36">
        <v>479.65020403784058</v>
      </c>
      <c r="B700" s="24">
        <v>0</v>
      </c>
      <c r="C700" s="3">
        <v>1.2956118857121863</v>
      </c>
      <c r="D700" s="3">
        <v>0.5643862944672976</v>
      </c>
      <c r="E700" s="19">
        <f t="shared" si="44"/>
        <v>0.42499999999999993</v>
      </c>
      <c r="F700" s="25">
        <f t="shared" si="43"/>
        <v>17</v>
      </c>
    </row>
    <row r="701" spans="1:6">
      <c r="A701" s="36">
        <v>521.36240033502406</v>
      </c>
      <c r="B701" s="24">
        <v>0</v>
      </c>
      <c r="C701" s="3">
        <v>0.30524166228709493</v>
      </c>
      <c r="D701" s="3">
        <v>0.23385835060783966</v>
      </c>
      <c r="E701" s="19">
        <f t="shared" si="44"/>
        <v>0.77500000000000002</v>
      </c>
      <c r="F701" s="25">
        <f t="shared" si="43"/>
        <v>31</v>
      </c>
    </row>
    <row r="702" spans="1:6">
      <c r="A702" s="36">
        <v>533.32327436953699</v>
      </c>
      <c r="B702" s="24">
        <v>0</v>
      </c>
      <c r="C702" s="3">
        <v>0.20165765704205441</v>
      </c>
      <c r="D702" s="3">
        <v>0.16781622940633995</v>
      </c>
      <c r="E702" s="19">
        <f t="shared" si="44"/>
        <v>0.82499999999999996</v>
      </c>
      <c r="F702" s="25">
        <f t="shared" si="43"/>
        <v>33</v>
      </c>
    </row>
    <row r="703" spans="1:6">
      <c r="A703" s="36">
        <v>490.64350460835522</v>
      </c>
      <c r="B703" s="24">
        <v>0</v>
      </c>
      <c r="C703" s="3">
        <v>0.88513448718687049</v>
      </c>
      <c r="D703" s="3">
        <v>0.46953386785031453</v>
      </c>
      <c r="E703" s="19">
        <f t="shared" si="44"/>
        <v>0.52499999999999991</v>
      </c>
      <c r="F703" s="25">
        <f t="shared" si="43"/>
        <v>21</v>
      </c>
    </row>
    <row r="704" spans="1:6">
      <c r="A704" s="36">
        <v>644.52294888719075</v>
      </c>
      <c r="B704" s="24">
        <v>0</v>
      </c>
      <c r="C704" s="3">
        <v>4.274574002927382E-3</v>
      </c>
      <c r="D704" s="3">
        <v>4.2563797925196925E-3</v>
      </c>
      <c r="E704" s="19">
        <f t="shared" si="44"/>
        <v>1</v>
      </c>
      <c r="F704" s="25">
        <f t="shared" si="43"/>
        <v>40</v>
      </c>
    </row>
    <row r="705" spans="1:6">
      <c r="A705" s="36">
        <v>519.6967600516748</v>
      </c>
      <c r="B705" s="24">
        <v>0</v>
      </c>
      <c r="C705" s="3">
        <v>0.32338077263427273</v>
      </c>
      <c r="D705" s="3">
        <v>0.24435958215605849</v>
      </c>
      <c r="E705" s="19">
        <f t="shared" si="44"/>
        <v>0.75</v>
      </c>
      <c r="F705" s="25">
        <f t="shared" si="43"/>
        <v>30</v>
      </c>
    </row>
    <row r="706" spans="1:6">
      <c r="A706" s="36">
        <v>504.14257672013701</v>
      </c>
      <c r="B706" s="24">
        <v>1</v>
      </c>
      <c r="C706" s="3">
        <v>0.55440607613932635</v>
      </c>
      <c r="D706" s="3">
        <v>0.3566674658891601</v>
      </c>
      <c r="E706" s="19">
        <f t="shared" si="44"/>
        <v>0.64999999999999991</v>
      </c>
      <c r="F706" s="25">
        <f t="shared" ref="F706:F769" si="45">VLOOKUP(E706,$I$8:$M$51,5)</f>
        <v>26</v>
      </c>
    </row>
    <row r="707" spans="1:6">
      <c r="A707" s="36">
        <v>495.56956226093939</v>
      </c>
      <c r="B707" s="24">
        <v>0</v>
      </c>
      <c r="C707" s="3">
        <v>0.74621625759208032</v>
      </c>
      <c r="D707" s="3">
        <v>0.4273332437192312</v>
      </c>
      <c r="E707" s="19">
        <f t="shared" ref="E707:E770" si="46">1-MROUND(D707,$L$3)</f>
        <v>0.57499999999999996</v>
      </c>
      <c r="F707" s="25">
        <f t="shared" si="45"/>
        <v>23</v>
      </c>
    </row>
    <row r="708" spans="1:6">
      <c r="A708" s="36">
        <v>479.80668369351127</v>
      </c>
      <c r="B708" s="24">
        <v>0</v>
      </c>
      <c r="C708" s="3">
        <v>1.2886045782094391</v>
      </c>
      <c r="D708" s="3">
        <v>0.56305252138297257</v>
      </c>
      <c r="E708" s="19">
        <f t="shared" si="46"/>
        <v>0.42499999999999993</v>
      </c>
      <c r="F708" s="25">
        <f t="shared" si="45"/>
        <v>17</v>
      </c>
    </row>
    <row r="709" spans="1:6">
      <c r="A709" s="36">
        <v>461.46952163330212</v>
      </c>
      <c r="B709" s="24">
        <v>1</v>
      </c>
      <c r="C709" s="3">
        <v>2.4328843278214625</v>
      </c>
      <c r="D709" s="3">
        <v>0.70869976832729209</v>
      </c>
      <c r="E709" s="19">
        <f t="shared" si="46"/>
        <v>0.29999999999999993</v>
      </c>
      <c r="F709" s="25">
        <f t="shared" si="45"/>
        <v>12</v>
      </c>
    </row>
    <row r="710" spans="1:6">
      <c r="A710" s="36">
        <v>586.54655541399916</v>
      </c>
      <c r="B710" s="24">
        <v>0</v>
      </c>
      <c r="C710" s="3">
        <v>3.1880455211785202E-2</v>
      </c>
      <c r="D710" s="3">
        <v>3.0895492836175476E-2</v>
      </c>
      <c r="E710" s="19">
        <f t="shared" si="46"/>
        <v>0.97499999999999998</v>
      </c>
      <c r="F710" s="25">
        <f t="shared" si="45"/>
        <v>39</v>
      </c>
    </row>
    <row r="711" spans="1:6">
      <c r="A711" s="36">
        <v>467.84931303537905</v>
      </c>
      <c r="B711" s="24">
        <v>1</v>
      </c>
      <c r="C711" s="3">
        <v>1.9502758000569893</v>
      </c>
      <c r="D711" s="3">
        <v>0.66104863823894588</v>
      </c>
      <c r="E711" s="19">
        <f t="shared" si="46"/>
        <v>0.35</v>
      </c>
      <c r="F711" s="25">
        <f t="shared" si="45"/>
        <v>14</v>
      </c>
    </row>
    <row r="712" spans="1:6">
      <c r="A712" s="36">
        <v>519.12470010436766</v>
      </c>
      <c r="B712" s="24">
        <v>0</v>
      </c>
      <c r="C712" s="3">
        <v>0.32985612631640837</v>
      </c>
      <c r="D712" s="3">
        <v>0.24803895683819768</v>
      </c>
      <c r="E712" s="19">
        <f t="shared" si="46"/>
        <v>0.75</v>
      </c>
      <c r="F712" s="25">
        <f t="shared" si="45"/>
        <v>30</v>
      </c>
    </row>
    <row r="713" spans="1:6">
      <c r="A713" s="36">
        <v>549.60607349533791</v>
      </c>
      <c r="B713" s="24">
        <v>0</v>
      </c>
      <c r="C713" s="3">
        <v>0.11469227557311787</v>
      </c>
      <c r="D713" s="3">
        <v>0.10289142401578853</v>
      </c>
      <c r="E713" s="19">
        <f t="shared" si="46"/>
        <v>0.9</v>
      </c>
      <c r="F713" s="25">
        <f t="shared" si="45"/>
        <v>36</v>
      </c>
    </row>
    <row r="714" spans="1:6">
      <c r="A714" s="36">
        <v>450.02193957576253</v>
      </c>
      <c r="B714" s="24">
        <v>1</v>
      </c>
      <c r="C714" s="3">
        <v>3.6176349406706105</v>
      </c>
      <c r="D714" s="3">
        <v>0.78343892212172761</v>
      </c>
      <c r="E714" s="19">
        <f t="shared" si="46"/>
        <v>0.22499999999999998</v>
      </c>
      <c r="F714" s="25">
        <f t="shared" si="45"/>
        <v>10</v>
      </c>
    </row>
    <row r="715" spans="1:6">
      <c r="A715" s="36">
        <v>503.85817610689816</v>
      </c>
      <c r="B715" s="24">
        <v>0</v>
      </c>
      <c r="C715" s="3">
        <v>0.55989764028898659</v>
      </c>
      <c r="D715" s="3">
        <v>0.35893229518909969</v>
      </c>
      <c r="E715" s="19">
        <f t="shared" si="46"/>
        <v>0.64999999999999991</v>
      </c>
      <c r="F715" s="25">
        <f t="shared" si="45"/>
        <v>26</v>
      </c>
    </row>
    <row r="716" spans="1:6">
      <c r="A716" s="36">
        <v>463.19573048965231</v>
      </c>
      <c r="B716" s="24">
        <v>0</v>
      </c>
      <c r="C716" s="3">
        <v>2.2916032449138251</v>
      </c>
      <c r="D716" s="3">
        <v>0.6961966781551826</v>
      </c>
      <c r="E716" s="19">
        <f t="shared" si="46"/>
        <v>0.29999999999999993</v>
      </c>
      <c r="F716" s="25">
        <f t="shared" si="45"/>
        <v>12</v>
      </c>
    </row>
    <row r="717" spans="1:6">
      <c r="A717" s="36">
        <v>523.38227117904137</v>
      </c>
      <c r="B717" s="24">
        <v>1</v>
      </c>
      <c r="C717" s="3">
        <v>0.2846044749592001</v>
      </c>
      <c r="D717" s="3">
        <v>0.22155027520687981</v>
      </c>
      <c r="E717" s="19">
        <f t="shared" si="46"/>
        <v>0.77500000000000002</v>
      </c>
      <c r="F717" s="25">
        <f t="shared" si="45"/>
        <v>31</v>
      </c>
    </row>
    <row r="718" spans="1:6">
      <c r="A718" s="36">
        <v>527.38747786524038</v>
      </c>
      <c r="B718" s="24">
        <v>0</v>
      </c>
      <c r="C718" s="3">
        <v>0.24771788126903962</v>
      </c>
      <c r="D718" s="3">
        <v>0.19853677260526922</v>
      </c>
      <c r="E718" s="19">
        <f t="shared" si="46"/>
        <v>0.8</v>
      </c>
      <c r="F718" s="25">
        <f t="shared" si="45"/>
        <v>32</v>
      </c>
    </row>
    <row r="719" spans="1:6">
      <c r="A719" s="36">
        <v>570.50148350008544</v>
      </c>
      <c r="B719" s="24">
        <v>0</v>
      </c>
      <c r="C719" s="3">
        <v>5.5593870406114951E-2</v>
      </c>
      <c r="D719" s="3">
        <v>5.2665965542909525E-2</v>
      </c>
      <c r="E719" s="19">
        <f t="shared" si="46"/>
        <v>0.95</v>
      </c>
      <c r="F719" s="25">
        <f t="shared" si="45"/>
        <v>38</v>
      </c>
    </row>
    <row r="720" spans="1:6">
      <c r="A720" s="36">
        <v>416.31215197731404</v>
      </c>
      <c r="B720" s="24">
        <v>1</v>
      </c>
      <c r="C720" s="3">
        <v>11.636104165255466</v>
      </c>
      <c r="D720" s="3">
        <v>0.92086168435128735</v>
      </c>
      <c r="E720" s="19">
        <f t="shared" si="46"/>
        <v>7.4999999999999956E-2</v>
      </c>
      <c r="F720" s="25">
        <f t="shared" si="45"/>
        <v>3</v>
      </c>
    </row>
    <row r="721" spans="1:6">
      <c r="A721" s="36">
        <v>511.35760627148466</v>
      </c>
      <c r="B721" s="24">
        <v>0</v>
      </c>
      <c r="C721" s="3">
        <v>0.43174862750237114</v>
      </c>
      <c r="D721" s="3">
        <v>0.30155337271427285</v>
      </c>
      <c r="E721" s="19">
        <f t="shared" si="46"/>
        <v>0.7</v>
      </c>
      <c r="F721" s="25">
        <f t="shared" si="45"/>
        <v>28</v>
      </c>
    </row>
    <row r="722" spans="1:6">
      <c r="A722" s="36">
        <v>608.87047915343226</v>
      </c>
      <c r="B722" s="24">
        <v>0</v>
      </c>
      <c r="C722" s="3">
        <v>1.4706725303233182E-2</v>
      </c>
      <c r="D722" s="3">
        <v>1.44935723165117E-2</v>
      </c>
      <c r="E722" s="19">
        <f t="shared" si="46"/>
        <v>0.97499999999999998</v>
      </c>
      <c r="F722" s="25">
        <f t="shared" si="45"/>
        <v>39</v>
      </c>
    </row>
    <row r="723" spans="1:6">
      <c r="A723" s="36">
        <v>552.38267190368799</v>
      </c>
      <c r="B723" s="24">
        <v>0</v>
      </c>
      <c r="C723" s="3">
        <v>0.1041698884699762</v>
      </c>
      <c r="D723" s="3">
        <v>9.4342265223626154E-2</v>
      </c>
      <c r="E723" s="19">
        <f t="shared" si="46"/>
        <v>0.9</v>
      </c>
      <c r="F723" s="25">
        <f t="shared" si="45"/>
        <v>36</v>
      </c>
    </row>
    <row r="724" spans="1:6">
      <c r="A724" s="36">
        <v>666.39800146989126</v>
      </c>
      <c r="B724" s="24">
        <v>0</v>
      </c>
      <c r="C724" s="3">
        <v>2.0028134115884673E-3</v>
      </c>
      <c r="D724" s="3">
        <v>1.9988101677772237E-3</v>
      </c>
      <c r="E724" s="19">
        <f t="shared" si="46"/>
        <v>1</v>
      </c>
      <c r="F724" s="25">
        <f t="shared" si="45"/>
        <v>40</v>
      </c>
    </row>
    <row r="725" spans="1:6">
      <c r="A725" s="36">
        <v>474.78006139856024</v>
      </c>
      <c r="B725" s="24">
        <v>1</v>
      </c>
      <c r="C725" s="3">
        <v>1.5338322834509426</v>
      </c>
      <c r="D725" s="3">
        <v>0.60534088758311422</v>
      </c>
      <c r="E725" s="19">
        <f t="shared" si="46"/>
        <v>0.39999999999999991</v>
      </c>
      <c r="F725" s="25">
        <f t="shared" si="45"/>
        <v>16</v>
      </c>
    </row>
    <row r="726" spans="1:6">
      <c r="A726" s="36">
        <v>500.77602201166485</v>
      </c>
      <c r="B726" s="24">
        <v>1</v>
      </c>
      <c r="C726" s="3">
        <v>0.62301668671425825</v>
      </c>
      <c r="D726" s="3">
        <v>0.38386338958444982</v>
      </c>
      <c r="E726" s="19">
        <f t="shared" si="46"/>
        <v>0.625</v>
      </c>
      <c r="F726" s="25">
        <f t="shared" si="45"/>
        <v>25</v>
      </c>
    </row>
    <row r="727" spans="1:6">
      <c r="A727" s="36">
        <v>504.31658918261837</v>
      </c>
      <c r="B727" s="24">
        <v>1</v>
      </c>
      <c r="C727" s="3">
        <v>0.55107261893843673</v>
      </c>
      <c r="D727" s="3">
        <v>0.35528486043135371</v>
      </c>
      <c r="E727" s="19">
        <f t="shared" si="46"/>
        <v>0.64999999999999991</v>
      </c>
      <c r="F727" s="25">
        <f t="shared" si="45"/>
        <v>26</v>
      </c>
    </row>
    <row r="728" spans="1:6">
      <c r="A728" s="36">
        <v>471.72475253815907</v>
      </c>
      <c r="B728" s="24">
        <v>0</v>
      </c>
      <c r="C728" s="3">
        <v>1.7051588955464194</v>
      </c>
      <c r="D728" s="3">
        <v>0.63033594749412747</v>
      </c>
      <c r="E728" s="19">
        <f t="shared" si="46"/>
        <v>0.375</v>
      </c>
      <c r="F728" s="25">
        <f t="shared" si="45"/>
        <v>15</v>
      </c>
    </row>
    <row r="729" spans="1:6">
      <c r="A729" s="36">
        <v>500.87271180704204</v>
      </c>
      <c r="B729" s="24">
        <v>1</v>
      </c>
      <c r="C729" s="3">
        <v>0.62093244384012514</v>
      </c>
      <c r="D729" s="3">
        <v>0.38307114290900612</v>
      </c>
      <c r="E729" s="19">
        <f t="shared" si="46"/>
        <v>0.625</v>
      </c>
      <c r="F729" s="25">
        <f t="shared" si="45"/>
        <v>25</v>
      </c>
    </row>
    <row r="730" spans="1:6">
      <c r="A730" s="36">
        <v>500.7151908501084</v>
      </c>
      <c r="B730" s="24">
        <v>1</v>
      </c>
      <c r="C730" s="3">
        <v>0.62433154556488013</v>
      </c>
      <c r="D730" s="3">
        <v>0.38436213793272211</v>
      </c>
      <c r="E730" s="19">
        <f t="shared" si="46"/>
        <v>0.625</v>
      </c>
      <c r="F730" s="25">
        <f t="shared" si="45"/>
        <v>25</v>
      </c>
    </row>
    <row r="731" spans="1:6">
      <c r="A731" s="36">
        <v>387.67975093727028</v>
      </c>
      <c r="B731" s="24">
        <v>1</v>
      </c>
      <c r="C731" s="3">
        <v>31.388327723424936</v>
      </c>
      <c r="D731" s="3">
        <v>0.96912467946664782</v>
      </c>
      <c r="E731" s="19">
        <f t="shared" si="46"/>
        <v>2.4999999999999911E-2</v>
      </c>
      <c r="F731" s="25">
        <f t="shared" si="45"/>
        <v>1</v>
      </c>
    </row>
    <row r="732" spans="1:6">
      <c r="A732" s="36">
        <v>515.29088184906982</v>
      </c>
      <c r="B732" s="24">
        <v>1</v>
      </c>
      <c r="C732" s="3">
        <v>0.37672918768014108</v>
      </c>
      <c r="D732" s="3">
        <v>0.27364073563003988</v>
      </c>
      <c r="E732" s="19">
        <f t="shared" si="46"/>
        <v>0.72499999999999998</v>
      </c>
      <c r="F732" s="25">
        <f t="shared" si="45"/>
        <v>29</v>
      </c>
    </row>
    <row r="733" spans="1:6">
      <c r="A733" s="36">
        <v>509.55036168233624</v>
      </c>
      <c r="B733" s="24">
        <v>0</v>
      </c>
      <c r="C733" s="3">
        <v>0.45965576054088525</v>
      </c>
      <c r="D733" s="3">
        <v>0.31490696160480791</v>
      </c>
      <c r="E733" s="19">
        <f t="shared" si="46"/>
        <v>0.67500000000000004</v>
      </c>
      <c r="F733" s="25">
        <f t="shared" si="45"/>
        <v>27</v>
      </c>
    </row>
    <row r="734" spans="1:6">
      <c r="A734" s="36">
        <v>655.30782586952614</v>
      </c>
      <c r="B734" s="24">
        <v>0</v>
      </c>
      <c r="C734" s="3">
        <v>2.9414689379637011E-3</v>
      </c>
      <c r="D734" s="3">
        <v>2.9328420741027749E-3</v>
      </c>
      <c r="E734" s="19">
        <f t="shared" si="46"/>
        <v>1</v>
      </c>
      <c r="F734" s="25">
        <f t="shared" si="45"/>
        <v>40</v>
      </c>
    </row>
    <row r="735" spans="1:6">
      <c r="A735" s="36">
        <v>689.68008996751723</v>
      </c>
      <c r="B735" s="24">
        <v>0</v>
      </c>
      <c r="C735" s="3">
        <v>8.9373782976449575E-4</v>
      </c>
      <c r="D735" s="3">
        <v>8.9293977570724479E-4</v>
      </c>
      <c r="E735" s="19">
        <f t="shared" si="46"/>
        <v>1</v>
      </c>
      <c r="F735" s="25">
        <f t="shared" si="45"/>
        <v>40</v>
      </c>
    </row>
    <row r="736" spans="1:6">
      <c r="A736" s="36">
        <v>477.19109786416152</v>
      </c>
      <c r="B736" s="24">
        <v>1</v>
      </c>
      <c r="C736" s="3">
        <v>1.4108737703300445</v>
      </c>
      <c r="D736" s="3">
        <v>0.58521262609983027</v>
      </c>
      <c r="E736" s="19">
        <f t="shared" si="46"/>
        <v>0.42499999999999993</v>
      </c>
      <c r="F736" s="25">
        <f t="shared" si="45"/>
        <v>17</v>
      </c>
    </row>
    <row r="737" spans="1:6">
      <c r="A737" s="36">
        <v>456.87208577465219</v>
      </c>
      <c r="B737" s="24">
        <v>1</v>
      </c>
      <c r="C737" s="3">
        <v>2.8531182095903604</v>
      </c>
      <c r="D737" s="3">
        <v>0.74046994003168309</v>
      </c>
      <c r="E737" s="19">
        <f t="shared" si="46"/>
        <v>0.25</v>
      </c>
      <c r="F737" s="25">
        <f t="shared" si="45"/>
        <v>11</v>
      </c>
    </row>
    <row r="738" spans="1:6">
      <c r="A738" s="36">
        <v>458.31281825548467</v>
      </c>
      <c r="B738" s="24">
        <v>0</v>
      </c>
      <c r="C738" s="3">
        <v>2.7141545953191359</v>
      </c>
      <c r="D738" s="3">
        <v>0.73075972624826191</v>
      </c>
      <c r="E738" s="19">
        <f t="shared" si="46"/>
        <v>0.27499999999999991</v>
      </c>
      <c r="F738" s="25">
        <f t="shared" si="45"/>
        <v>11</v>
      </c>
    </row>
    <row r="739" spans="1:6">
      <c r="A739" s="36">
        <v>408.9132203292271</v>
      </c>
      <c r="B739" s="24">
        <v>1</v>
      </c>
      <c r="C739" s="3">
        <v>15.037395366805072</v>
      </c>
      <c r="D739" s="3">
        <v>0.93764573503813187</v>
      </c>
      <c r="E739" s="19">
        <f t="shared" si="46"/>
        <v>4.9999999999999933E-2</v>
      </c>
      <c r="F739" s="25">
        <f t="shared" si="45"/>
        <v>2</v>
      </c>
    </row>
    <row r="740" spans="1:6">
      <c r="A740" s="36">
        <v>654.25904787151853</v>
      </c>
      <c r="B740" s="24">
        <v>0</v>
      </c>
      <c r="C740" s="3">
        <v>3.0503519303217218E-3</v>
      </c>
      <c r="D740" s="3">
        <v>3.0410755795573646E-3</v>
      </c>
      <c r="E740" s="19">
        <f t="shared" si="46"/>
        <v>1</v>
      </c>
      <c r="F740" s="25">
        <f t="shared" si="45"/>
        <v>40</v>
      </c>
    </row>
    <row r="741" spans="1:6">
      <c r="A741" s="36">
        <v>498.17988231242907</v>
      </c>
      <c r="B741" s="24">
        <v>0</v>
      </c>
      <c r="C741" s="3">
        <v>0.68167203052936609</v>
      </c>
      <c r="D741" s="3">
        <v>0.40535373018886783</v>
      </c>
      <c r="E741" s="19">
        <f t="shared" si="46"/>
        <v>0.6</v>
      </c>
      <c r="F741" s="25">
        <f t="shared" si="45"/>
        <v>24</v>
      </c>
    </row>
    <row r="742" spans="1:6">
      <c r="A742" s="36">
        <v>473.24266397645908</v>
      </c>
      <c r="B742" s="24">
        <v>0</v>
      </c>
      <c r="C742" s="3">
        <v>1.6177745958383143</v>
      </c>
      <c r="D742" s="3">
        <v>0.61799614008410808</v>
      </c>
      <c r="E742" s="19">
        <f t="shared" si="46"/>
        <v>0.375</v>
      </c>
      <c r="F742" s="25">
        <f t="shared" si="45"/>
        <v>15</v>
      </c>
    </row>
    <row r="743" spans="1:6">
      <c r="A743" s="36">
        <v>405.32193441373829</v>
      </c>
      <c r="B743" s="24">
        <v>1</v>
      </c>
      <c r="C743" s="3">
        <v>17.030478784681637</v>
      </c>
      <c r="D743" s="3">
        <v>0.94453835575073131</v>
      </c>
      <c r="E743" s="19">
        <f t="shared" si="46"/>
        <v>4.9999999999999933E-2</v>
      </c>
      <c r="F743" s="25">
        <f t="shared" si="45"/>
        <v>2</v>
      </c>
    </row>
    <row r="744" spans="1:6">
      <c r="A744" s="36">
        <v>545.76617836813728</v>
      </c>
      <c r="B744" s="24">
        <v>0</v>
      </c>
      <c r="C744" s="3">
        <v>0.13101781434338858</v>
      </c>
      <c r="D744" s="3">
        <v>0.11584062839845793</v>
      </c>
      <c r="E744" s="19">
        <f t="shared" si="46"/>
        <v>0.875</v>
      </c>
      <c r="F744" s="25">
        <f t="shared" si="45"/>
        <v>35</v>
      </c>
    </row>
    <row r="745" spans="1:6">
      <c r="A745" s="36">
        <v>508.37519290857767</v>
      </c>
      <c r="B745" s="24">
        <v>0</v>
      </c>
      <c r="C745" s="3">
        <v>0.47876319850438021</v>
      </c>
      <c r="D745" s="3">
        <v>0.32375920565821548</v>
      </c>
      <c r="E745" s="19">
        <f t="shared" si="46"/>
        <v>0.67500000000000004</v>
      </c>
      <c r="F745" s="25">
        <f t="shared" si="45"/>
        <v>27</v>
      </c>
    </row>
    <row r="746" spans="1:6">
      <c r="A746" s="36">
        <v>523.536877661056</v>
      </c>
      <c r="B746" s="24">
        <v>0</v>
      </c>
      <c r="C746" s="3">
        <v>0.28308357069424078</v>
      </c>
      <c r="D746" s="3">
        <v>0.22062753912519678</v>
      </c>
      <c r="E746" s="19">
        <f t="shared" si="46"/>
        <v>0.77500000000000002</v>
      </c>
      <c r="F746" s="25">
        <f t="shared" si="45"/>
        <v>31</v>
      </c>
    </row>
    <row r="747" spans="1:6">
      <c r="A747" s="36">
        <v>507.08592654690926</v>
      </c>
      <c r="B747" s="24">
        <v>0</v>
      </c>
      <c r="C747" s="3">
        <v>0.5006406989194071</v>
      </c>
      <c r="D747" s="3">
        <v>0.33361796683237521</v>
      </c>
      <c r="E747" s="19">
        <f t="shared" si="46"/>
        <v>0.67500000000000004</v>
      </c>
      <c r="F747" s="25">
        <f t="shared" si="45"/>
        <v>27</v>
      </c>
    </row>
    <row r="748" spans="1:6">
      <c r="A748" s="36">
        <v>503.73253337383443</v>
      </c>
      <c r="B748" s="24">
        <v>0</v>
      </c>
      <c r="C748" s="3">
        <v>0.56234099981926267</v>
      </c>
      <c r="D748" s="3">
        <v>0.35993486689801796</v>
      </c>
      <c r="E748" s="19">
        <f t="shared" si="46"/>
        <v>0.64999999999999991</v>
      </c>
      <c r="F748" s="25">
        <f t="shared" si="45"/>
        <v>26</v>
      </c>
    </row>
    <row r="749" spans="1:6">
      <c r="A749" s="36">
        <v>461.61513425910346</v>
      </c>
      <c r="B749" s="24">
        <v>1</v>
      </c>
      <c r="C749" s="3">
        <v>2.420637585608671</v>
      </c>
      <c r="D749" s="3">
        <v>0.70765684028989018</v>
      </c>
      <c r="E749" s="19">
        <f t="shared" si="46"/>
        <v>0.29999999999999993</v>
      </c>
      <c r="F749" s="25">
        <f t="shared" si="45"/>
        <v>12</v>
      </c>
    </row>
    <row r="750" spans="1:6">
      <c r="A750" s="36">
        <v>669.92714826753866</v>
      </c>
      <c r="B750" s="24">
        <v>0</v>
      </c>
      <c r="C750" s="3">
        <v>1.772235936346282E-3</v>
      </c>
      <c r="D750" s="3">
        <v>1.7691006725593578E-3</v>
      </c>
      <c r="E750" s="19">
        <f t="shared" si="46"/>
        <v>1</v>
      </c>
      <c r="F750" s="25">
        <f t="shared" si="45"/>
        <v>40</v>
      </c>
    </row>
    <row r="751" spans="1:6">
      <c r="A751" s="36">
        <v>539.91572651692161</v>
      </c>
      <c r="B751" s="24">
        <v>0</v>
      </c>
      <c r="C751" s="3">
        <v>0.16046799451979471</v>
      </c>
      <c r="D751" s="3">
        <v>0.13827869038835222</v>
      </c>
      <c r="E751" s="19">
        <f t="shared" si="46"/>
        <v>0.85</v>
      </c>
      <c r="F751" s="25">
        <f t="shared" si="45"/>
        <v>34</v>
      </c>
    </row>
    <row r="752" spans="1:6">
      <c r="A752" s="36">
        <v>507.75109887630987</v>
      </c>
      <c r="B752" s="24">
        <v>0</v>
      </c>
      <c r="C752" s="3">
        <v>0.48923138608428418</v>
      </c>
      <c r="D752" s="3">
        <v>0.32851267483063623</v>
      </c>
      <c r="E752" s="19">
        <f t="shared" si="46"/>
        <v>0.67500000000000004</v>
      </c>
      <c r="F752" s="25">
        <f t="shared" si="45"/>
        <v>27</v>
      </c>
    </row>
    <row r="753" spans="1:6">
      <c r="A753" s="36">
        <v>556.89757885514246</v>
      </c>
      <c r="B753" s="24">
        <v>0</v>
      </c>
      <c r="C753" s="3">
        <v>8.9081203991867239E-2</v>
      </c>
      <c r="D753" s="3">
        <v>8.1794822705004155E-2</v>
      </c>
      <c r="E753" s="19">
        <f t="shared" si="46"/>
        <v>0.92500000000000004</v>
      </c>
      <c r="F753" s="25">
        <f t="shared" si="45"/>
        <v>37</v>
      </c>
    </row>
    <row r="754" spans="1:6">
      <c r="A754" s="36">
        <v>441.80793751131057</v>
      </c>
      <c r="B754" s="24">
        <v>1</v>
      </c>
      <c r="C754" s="3">
        <v>4.8090333617174901</v>
      </c>
      <c r="D754" s="3">
        <v>0.82785431968937062</v>
      </c>
      <c r="E754" s="19">
        <f t="shared" si="46"/>
        <v>0.17499999999999993</v>
      </c>
      <c r="F754" s="25">
        <f t="shared" si="45"/>
        <v>7</v>
      </c>
    </row>
    <row r="755" spans="1:6">
      <c r="A755" s="36">
        <v>541.71873282940385</v>
      </c>
      <c r="B755" s="24">
        <v>0</v>
      </c>
      <c r="C755" s="3">
        <v>0.15074762403058897</v>
      </c>
      <c r="D755" s="3">
        <v>0.13099972651047753</v>
      </c>
      <c r="E755" s="19">
        <f t="shared" si="46"/>
        <v>0.875</v>
      </c>
      <c r="F755" s="25">
        <f t="shared" si="45"/>
        <v>35</v>
      </c>
    </row>
    <row r="756" spans="1:6">
      <c r="A756" s="36">
        <v>501.65854760370394</v>
      </c>
      <c r="B756" s="24">
        <v>0</v>
      </c>
      <c r="C756" s="3">
        <v>0.60424956312954214</v>
      </c>
      <c r="D756" s="3">
        <v>0.3766555883928574</v>
      </c>
      <c r="E756" s="19">
        <f t="shared" si="46"/>
        <v>0.625</v>
      </c>
      <c r="F756" s="25">
        <f t="shared" si="45"/>
        <v>25</v>
      </c>
    </row>
    <row r="757" spans="1:6">
      <c r="A757" s="36">
        <v>741.56406676512938</v>
      </c>
      <c r="B757" s="24">
        <v>0</v>
      </c>
      <c r="C757" s="3">
        <v>1.4800571164178249E-4</v>
      </c>
      <c r="D757" s="3">
        <v>1.4798380919279144E-4</v>
      </c>
      <c r="E757" s="19">
        <f t="shared" si="46"/>
        <v>1</v>
      </c>
      <c r="F757" s="25">
        <f t="shared" si="45"/>
        <v>40</v>
      </c>
    </row>
    <row r="758" spans="1:6">
      <c r="A758" s="36">
        <v>471.20907293216032</v>
      </c>
      <c r="B758" s="24">
        <v>1</v>
      </c>
      <c r="C758" s="3">
        <v>1.735907607803634</v>
      </c>
      <c r="D758" s="3">
        <v>0.63449058106066947</v>
      </c>
      <c r="E758" s="19">
        <f t="shared" si="46"/>
        <v>0.375</v>
      </c>
      <c r="F758" s="25">
        <f t="shared" si="45"/>
        <v>15</v>
      </c>
    </row>
    <row r="759" spans="1:6">
      <c r="A759" s="36">
        <v>459.59237465938241</v>
      </c>
      <c r="B759" s="24">
        <v>1</v>
      </c>
      <c r="C759" s="3">
        <v>2.596422344955982</v>
      </c>
      <c r="D759" s="3">
        <v>0.72194589397919018</v>
      </c>
      <c r="E759" s="19">
        <f t="shared" si="46"/>
        <v>0.27499999999999991</v>
      </c>
      <c r="F759" s="25">
        <f t="shared" si="45"/>
        <v>11</v>
      </c>
    </row>
    <row r="760" spans="1:6">
      <c r="A760" s="36">
        <v>742.04663978410417</v>
      </c>
      <c r="B760" s="24">
        <v>0</v>
      </c>
      <c r="C760" s="3">
        <v>1.4555094442260705E-4</v>
      </c>
      <c r="D760" s="3">
        <v>1.4552976242824403E-4</v>
      </c>
      <c r="E760" s="19">
        <f t="shared" si="46"/>
        <v>1</v>
      </c>
      <c r="F760" s="25">
        <f t="shared" si="45"/>
        <v>40</v>
      </c>
    </row>
    <row r="761" spans="1:6">
      <c r="A761" s="36">
        <v>474.94968673428281</v>
      </c>
      <c r="B761" s="24">
        <v>1</v>
      </c>
      <c r="C761" s="3">
        <v>1.5248416948042385</v>
      </c>
      <c r="D761" s="3">
        <v>0.60393556472952092</v>
      </c>
      <c r="E761" s="19">
        <f t="shared" si="46"/>
        <v>0.39999999999999991</v>
      </c>
      <c r="F761" s="25">
        <f t="shared" si="45"/>
        <v>16</v>
      </c>
    </row>
    <row r="762" spans="1:6">
      <c r="A762" s="36">
        <v>509.37436496271465</v>
      </c>
      <c r="B762" s="24">
        <v>0</v>
      </c>
      <c r="C762" s="3">
        <v>0.46246803644795009</v>
      </c>
      <c r="D762" s="3">
        <v>0.31622437203564108</v>
      </c>
      <c r="E762" s="19">
        <f t="shared" si="46"/>
        <v>0.67500000000000004</v>
      </c>
      <c r="F762" s="25">
        <f t="shared" si="45"/>
        <v>27</v>
      </c>
    </row>
    <row r="763" spans="1:6">
      <c r="A763" s="36">
        <v>460.09531148891818</v>
      </c>
      <c r="B763" s="24">
        <v>0</v>
      </c>
      <c r="C763" s="3">
        <v>2.5515576453604498</v>
      </c>
      <c r="D763" s="3">
        <v>0.71843340307137005</v>
      </c>
      <c r="E763" s="19">
        <f t="shared" si="46"/>
        <v>0.27499999999999991</v>
      </c>
      <c r="F763" s="25">
        <f t="shared" si="45"/>
        <v>11</v>
      </c>
    </row>
    <row r="764" spans="1:6">
      <c r="A764" s="36">
        <v>501.39112978272874</v>
      </c>
      <c r="B764" s="24">
        <v>1</v>
      </c>
      <c r="C764" s="3">
        <v>0.60987577690997818</v>
      </c>
      <c r="D764" s="3">
        <v>0.37883406015374904</v>
      </c>
      <c r="E764" s="19">
        <f t="shared" si="46"/>
        <v>0.625</v>
      </c>
      <c r="F764" s="25">
        <f t="shared" si="45"/>
        <v>25</v>
      </c>
    </row>
    <row r="765" spans="1:6">
      <c r="A765" s="36">
        <v>502.52884142881965</v>
      </c>
      <c r="B765" s="24">
        <v>1</v>
      </c>
      <c r="C765" s="3">
        <v>0.58629625183130052</v>
      </c>
      <c r="D765" s="3">
        <v>0.36960072946932232</v>
      </c>
      <c r="E765" s="19">
        <f t="shared" si="46"/>
        <v>0.625</v>
      </c>
      <c r="F765" s="25">
        <f t="shared" si="45"/>
        <v>25</v>
      </c>
    </row>
    <row r="766" spans="1:6">
      <c r="A766" s="36">
        <v>430.01243494636481</v>
      </c>
      <c r="B766" s="24">
        <v>1</v>
      </c>
      <c r="C766" s="3">
        <v>7.2376536105589278</v>
      </c>
      <c r="D766" s="3">
        <v>0.87860620908868858</v>
      </c>
      <c r="E766" s="19">
        <f t="shared" si="46"/>
        <v>0.125</v>
      </c>
      <c r="F766" s="25">
        <f t="shared" si="45"/>
        <v>6</v>
      </c>
    </row>
    <row r="767" spans="1:6">
      <c r="A767" s="36">
        <v>576.65465913106527</v>
      </c>
      <c r="B767" s="24">
        <v>0</v>
      </c>
      <c r="C767" s="3">
        <v>4.4917170300249158E-2</v>
      </c>
      <c r="D767" s="3">
        <v>4.2986345307487434E-2</v>
      </c>
      <c r="E767" s="19">
        <f t="shared" si="46"/>
        <v>0.95</v>
      </c>
      <c r="F767" s="25">
        <f t="shared" si="45"/>
        <v>38</v>
      </c>
    </row>
    <row r="768" spans="1:6">
      <c r="A768" s="36">
        <v>496.91862893825203</v>
      </c>
      <c r="B768" s="24">
        <v>0</v>
      </c>
      <c r="C768" s="3">
        <v>0.71212991491758793</v>
      </c>
      <c r="D768" s="3">
        <v>0.41593217238533314</v>
      </c>
      <c r="E768" s="19">
        <f t="shared" si="46"/>
        <v>0.57499999999999996</v>
      </c>
      <c r="F768" s="25">
        <f t="shared" si="45"/>
        <v>23</v>
      </c>
    </row>
    <row r="769" spans="1:6">
      <c r="A769" s="36">
        <v>595.30083884028443</v>
      </c>
      <c r="B769" s="24">
        <v>0</v>
      </c>
      <c r="C769" s="3">
        <v>2.3537450453930093E-2</v>
      </c>
      <c r="D769" s="3">
        <v>2.2996179029395981E-2</v>
      </c>
      <c r="E769" s="19">
        <f t="shared" si="46"/>
        <v>0.97499999999999998</v>
      </c>
      <c r="F769" s="25">
        <f t="shared" si="45"/>
        <v>39</v>
      </c>
    </row>
    <row r="770" spans="1:6">
      <c r="A770" s="36">
        <v>549.33059586767183</v>
      </c>
      <c r="B770" s="24">
        <v>0</v>
      </c>
      <c r="C770" s="3">
        <v>0.11579252409650526</v>
      </c>
      <c r="D770" s="3">
        <v>0.10377603505657682</v>
      </c>
      <c r="E770" s="19">
        <f t="shared" si="46"/>
        <v>0.9</v>
      </c>
      <c r="F770" s="25">
        <f t="shared" ref="F770:F833" si="47">VLOOKUP(E770,$I$8:$M$51,5)</f>
        <v>36</v>
      </c>
    </row>
    <row r="771" spans="1:6">
      <c r="A771" s="36">
        <v>523.00869922471236</v>
      </c>
      <c r="B771" s="24">
        <v>0</v>
      </c>
      <c r="C771" s="3">
        <v>0.28831321075969707</v>
      </c>
      <c r="D771" s="3">
        <v>0.22379123985671429</v>
      </c>
      <c r="E771" s="19">
        <f t="shared" ref="E771:E834" si="48">1-MROUND(D771,$L$3)</f>
        <v>0.77500000000000002</v>
      </c>
      <c r="F771" s="25">
        <f t="shared" si="47"/>
        <v>31</v>
      </c>
    </row>
    <row r="772" spans="1:6">
      <c r="A772" s="36">
        <v>644.47498286803852</v>
      </c>
      <c r="B772" s="24">
        <v>0</v>
      </c>
      <c r="C772" s="3">
        <v>4.281685859874017E-3</v>
      </c>
      <c r="D772" s="3">
        <v>4.2634311868467497E-3</v>
      </c>
      <c r="E772" s="19">
        <f t="shared" si="48"/>
        <v>1</v>
      </c>
      <c r="F772" s="25">
        <f t="shared" si="47"/>
        <v>40</v>
      </c>
    </row>
    <row r="773" spans="1:6">
      <c r="A773" s="36">
        <v>576.27198645538783</v>
      </c>
      <c r="B773" s="24">
        <v>0</v>
      </c>
      <c r="C773" s="3">
        <v>4.5516848676309445E-2</v>
      </c>
      <c r="D773" s="3">
        <v>4.3535260798462178E-2</v>
      </c>
      <c r="E773" s="19">
        <f t="shared" si="48"/>
        <v>0.95</v>
      </c>
      <c r="F773" s="25">
        <f t="shared" si="47"/>
        <v>38</v>
      </c>
    </row>
    <row r="774" spans="1:6">
      <c r="A774" s="36">
        <v>499.48183515244375</v>
      </c>
      <c r="B774" s="24">
        <v>0</v>
      </c>
      <c r="C774" s="3">
        <v>0.65159708395530425</v>
      </c>
      <c r="D774" s="3">
        <v>0.39452545072000011</v>
      </c>
      <c r="E774" s="19">
        <f t="shared" si="48"/>
        <v>0.6</v>
      </c>
      <c r="F774" s="25">
        <f t="shared" si="47"/>
        <v>24</v>
      </c>
    </row>
    <row r="775" spans="1:6">
      <c r="A775" s="36">
        <v>500.31072396853619</v>
      </c>
      <c r="B775" s="24">
        <v>1</v>
      </c>
      <c r="C775" s="3">
        <v>0.63314489893419945</v>
      </c>
      <c r="D775" s="3">
        <v>0.38768446042197097</v>
      </c>
      <c r="E775" s="19">
        <f t="shared" si="48"/>
        <v>0.6</v>
      </c>
      <c r="F775" s="25">
        <f t="shared" si="47"/>
        <v>24</v>
      </c>
    </row>
    <row r="776" spans="1:6">
      <c r="A776" s="36">
        <v>516.66950432559224</v>
      </c>
      <c r="B776" s="24">
        <v>0</v>
      </c>
      <c r="C776" s="3">
        <v>0.35915253259182434</v>
      </c>
      <c r="D776" s="3">
        <v>0.26424740710076261</v>
      </c>
      <c r="E776" s="19">
        <f t="shared" si="48"/>
        <v>0.72499999999999998</v>
      </c>
      <c r="F776" s="25">
        <f t="shared" si="47"/>
        <v>29</v>
      </c>
    </row>
    <row r="777" spans="1:6">
      <c r="A777" s="36">
        <v>429.1444281883613</v>
      </c>
      <c r="B777" s="24">
        <v>1</v>
      </c>
      <c r="C777" s="3">
        <v>7.4586906951732352</v>
      </c>
      <c r="D777" s="3">
        <v>0.88177839383929379</v>
      </c>
      <c r="E777" s="19">
        <f t="shared" si="48"/>
        <v>0.125</v>
      </c>
      <c r="F777" s="25">
        <f t="shared" si="47"/>
        <v>6</v>
      </c>
    </row>
    <row r="778" spans="1:6">
      <c r="A778" s="36">
        <v>549.76913519858226</v>
      </c>
      <c r="B778" s="24">
        <v>0</v>
      </c>
      <c r="C778" s="3">
        <v>0.11404594451490802</v>
      </c>
      <c r="D778" s="3">
        <v>0.10237095254142983</v>
      </c>
      <c r="E778" s="19">
        <f t="shared" si="48"/>
        <v>0.9</v>
      </c>
      <c r="F778" s="25">
        <f t="shared" si="47"/>
        <v>36</v>
      </c>
    </row>
    <row r="779" spans="1:6">
      <c r="A779" s="36">
        <v>337.68133342199917</v>
      </c>
      <c r="B779" s="24">
        <v>1</v>
      </c>
      <c r="C779" s="3">
        <v>177.54945714561765</v>
      </c>
      <c r="D779" s="3">
        <v>0.99439931089129863</v>
      </c>
      <c r="E779" s="19">
        <f t="shared" si="48"/>
        <v>0</v>
      </c>
      <c r="F779" s="25">
        <f t="shared" si="47"/>
        <v>1</v>
      </c>
    </row>
    <row r="780" spans="1:6">
      <c r="A780" s="36">
        <v>577.79976586616772</v>
      </c>
      <c r="B780" s="24">
        <v>0</v>
      </c>
      <c r="C780" s="3">
        <v>4.3169479755784862E-2</v>
      </c>
      <c r="D780" s="3">
        <v>4.1382997291956061E-2</v>
      </c>
      <c r="E780" s="19">
        <f t="shared" si="48"/>
        <v>0.95</v>
      </c>
      <c r="F780" s="25">
        <f t="shared" si="47"/>
        <v>38</v>
      </c>
    </row>
    <row r="781" spans="1:6">
      <c r="A781" s="36">
        <v>467.8179779718896</v>
      </c>
      <c r="B781" s="24">
        <v>1</v>
      </c>
      <c r="C781" s="3">
        <v>1.9523949316071489</v>
      </c>
      <c r="D781" s="3">
        <v>0.66129192632923073</v>
      </c>
      <c r="E781" s="19">
        <f t="shared" si="48"/>
        <v>0.35</v>
      </c>
      <c r="F781" s="25">
        <f t="shared" si="47"/>
        <v>14</v>
      </c>
    </row>
    <row r="782" spans="1:6">
      <c r="A782" s="36">
        <v>494.87699418701891</v>
      </c>
      <c r="B782" s="24">
        <v>1</v>
      </c>
      <c r="C782" s="3">
        <v>0.76434406000674771</v>
      </c>
      <c r="D782" s="3">
        <v>0.43321712433108112</v>
      </c>
      <c r="E782" s="19">
        <f t="shared" si="48"/>
        <v>0.57499999999999996</v>
      </c>
      <c r="F782" s="25">
        <f t="shared" si="47"/>
        <v>23</v>
      </c>
    </row>
    <row r="783" spans="1:6">
      <c r="A783" s="36">
        <v>575.19355317489703</v>
      </c>
      <c r="B783" s="24">
        <v>0</v>
      </c>
      <c r="C783" s="3">
        <v>4.7250262400804273E-2</v>
      </c>
      <c r="D783" s="3">
        <v>4.5118405883693757E-2</v>
      </c>
      <c r="E783" s="19">
        <f t="shared" si="48"/>
        <v>0.95</v>
      </c>
      <c r="F783" s="25">
        <f t="shared" si="47"/>
        <v>38</v>
      </c>
    </row>
    <row r="784" spans="1:6">
      <c r="A784" s="36">
        <v>502.24814327754331</v>
      </c>
      <c r="B784" s="24">
        <v>1</v>
      </c>
      <c r="C784" s="3">
        <v>0.59202772563930917</v>
      </c>
      <c r="D784" s="3">
        <v>0.37187023574075578</v>
      </c>
      <c r="E784" s="19">
        <f t="shared" si="48"/>
        <v>0.625</v>
      </c>
      <c r="F784" s="25">
        <f t="shared" si="47"/>
        <v>25</v>
      </c>
    </row>
    <row r="785" spans="1:6">
      <c r="A785" s="36">
        <v>532.66894582747159</v>
      </c>
      <c r="B785" s="24">
        <v>0</v>
      </c>
      <c r="C785" s="3">
        <v>0.20628295447926409</v>
      </c>
      <c r="D785" s="3">
        <v>0.17100710385840909</v>
      </c>
      <c r="E785" s="19">
        <f t="shared" si="48"/>
        <v>0.82499999999999996</v>
      </c>
      <c r="F785" s="25">
        <f t="shared" si="47"/>
        <v>33</v>
      </c>
    </row>
    <row r="786" spans="1:6">
      <c r="A786" s="36">
        <v>534.86275986225257</v>
      </c>
      <c r="B786" s="24">
        <v>1</v>
      </c>
      <c r="C786" s="3">
        <v>0.19118030559481353</v>
      </c>
      <c r="D786" s="3">
        <v>0.16049652995173389</v>
      </c>
      <c r="E786" s="19">
        <f t="shared" si="48"/>
        <v>0.85</v>
      </c>
      <c r="F786" s="25">
        <f t="shared" si="47"/>
        <v>34</v>
      </c>
    </row>
    <row r="787" spans="1:6">
      <c r="A787" s="36">
        <v>462.12062645209653</v>
      </c>
      <c r="B787" s="24">
        <v>1</v>
      </c>
      <c r="C787" s="3">
        <v>2.3785996833272138</v>
      </c>
      <c r="D787" s="3">
        <v>0.70401938858432345</v>
      </c>
      <c r="E787" s="19">
        <f t="shared" si="48"/>
        <v>0.29999999999999993</v>
      </c>
      <c r="F787" s="25">
        <f t="shared" si="47"/>
        <v>12</v>
      </c>
    </row>
    <row r="788" spans="1:6">
      <c r="A788" s="36">
        <v>553.99862040492508</v>
      </c>
      <c r="B788" s="24">
        <v>0</v>
      </c>
      <c r="C788" s="3">
        <v>9.8496262368801032E-2</v>
      </c>
      <c r="D788" s="3">
        <v>8.9664631317364116E-2</v>
      </c>
      <c r="E788" s="19">
        <f t="shared" si="48"/>
        <v>0.9</v>
      </c>
      <c r="F788" s="25">
        <f t="shared" si="47"/>
        <v>36</v>
      </c>
    </row>
    <row r="789" spans="1:6">
      <c r="A789" s="36">
        <v>459.36179830726218</v>
      </c>
      <c r="B789" s="24">
        <v>0</v>
      </c>
      <c r="C789" s="3">
        <v>2.6172539140260582</v>
      </c>
      <c r="D789" s="3">
        <v>0.7235471924924991</v>
      </c>
      <c r="E789" s="19">
        <f t="shared" si="48"/>
        <v>0.27499999999999991</v>
      </c>
      <c r="F789" s="25">
        <f t="shared" si="47"/>
        <v>11</v>
      </c>
    </row>
    <row r="790" spans="1:6">
      <c r="A790" s="36">
        <v>328.87835204551527</v>
      </c>
      <c r="B790" s="24">
        <v>1</v>
      </c>
      <c r="C790" s="3">
        <v>240.88925088961028</v>
      </c>
      <c r="D790" s="3">
        <v>0.9958658766508961</v>
      </c>
      <c r="E790" s="19">
        <f t="shared" si="48"/>
        <v>0</v>
      </c>
      <c r="F790" s="25">
        <f t="shared" si="47"/>
        <v>1</v>
      </c>
    </row>
    <row r="791" spans="1:6">
      <c r="A791" s="36">
        <v>417.44756520210149</v>
      </c>
      <c r="B791" s="24">
        <v>1</v>
      </c>
      <c r="C791" s="3">
        <v>11.187110516168124</v>
      </c>
      <c r="D791" s="3">
        <v>0.91794609569894825</v>
      </c>
      <c r="E791" s="19">
        <f t="shared" si="48"/>
        <v>7.4999999999999956E-2</v>
      </c>
      <c r="F791" s="25">
        <f t="shared" si="47"/>
        <v>3</v>
      </c>
    </row>
    <row r="792" spans="1:6">
      <c r="A792" s="36">
        <v>441.74237972553516</v>
      </c>
      <c r="B792" s="24">
        <v>1</v>
      </c>
      <c r="C792" s="3">
        <v>4.8199721948398269</v>
      </c>
      <c r="D792" s="3">
        <v>0.82817787327461256</v>
      </c>
      <c r="E792" s="19">
        <f t="shared" si="48"/>
        <v>0.17499999999999993</v>
      </c>
      <c r="F792" s="25">
        <f t="shared" si="47"/>
        <v>7</v>
      </c>
    </row>
    <row r="793" spans="1:6">
      <c r="A793" s="36">
        <v>574.61529454226275</v>
      </c>
      <c r="B793" s="24">
        <v>0</v>
      </c>
      <c r="C793" s="3">
        <v>4.8206753455330577E-2</v>
      </c>
      <c r="D793" s="3">
        <v>4.5989737517356029E-2</v>
      </c>
      <c r="E793" s="19">
        <f t="shared" si="48"/>
        <v>0.95</v>
      </c>
      <c r="F793" s="25">
        <f t="shared" si="47"/>
        <v>38</v>
      </c>
    </row>
    <row r="794" spans="1:6">
      <c r="A794" s="36">
        <v>494.02029246730166</v>
      </c>
      <c r="B794" s="24">
        <v>1</v>
      </c>
      <c r="C794" s="3">
        <v>0.78737847961841279</v>
      </c>
      <c r="D794" s="3">
        <v>0.44052140528541556</v>
      </c>
      <c r="E794" s="19">
        <f t="shared" si="48"/>
        <v>0.55000000000000004</v>
      </c>
      <c r="F794" s="25">
        <f t="shared" si="47"/>
        <v>22</v>
      </c>
    </row>
    <row r="795" spans="1:6">
      <c r="A795" s="36">
        <v>489.95776677932042</v>
      </c>
      <c r="B795" s="24">
        <v>0</v>
      </c>
      <c r="C795" s="3">
        <v>0.90642243260068911</v>
      </c>
      <c r="D795" s="3">
        <v>0.47545728433554602</v>
      </c>
      <c r="E795" s="19">
        <f t="shared" si="48"/>
        <v>0.52499999999999991</v>
      </c>
      <c r="F795" s="25">
        <f t="shared" si="47"/>
        <v>21</v>
      </c>
    </row>
    <row r="796" spans="1:6">
      <c r="A796" s="36">
        <v>592.71957679585785</v>
      </c>
      <c r="B796" s="24">
        <v>0</v>
      </c>
      <c r="C796" s="3">
        <v>2.5740162477769269E-2</v>
      </c>
      <c r="D796" s="3">
        <v>2.5094232847031696E-2</v>
      </c>
      <c r="E796" s="19">
        <f t="shared" si="48"/>
        <v>0.97499999999999998</v>
      </c>
      <c r="F796" s="25">
        <f t="shared" si="47"/>
        <v>39</v>
      </c>
    </row>
    <row r="797" spans="1:6">
      <c r="A797" s="36">
        <v>491.85673873826795</v>
      </c>
      <c r="B797" s="24">
        <v>1</v>
      </c>
      <c r="C797" s="3">
        <v>0.84868840563604531</v>
      </c>
      <c r="D797" s="3">
        <v>0.45907596058301248</v>
      </c>
      <c r="E797" s="19">
        <f t="shared" si="48"/>
        <v>0.55000000000000004</v>
      </c>
      <c r="F797" s="25">
        <f t="shared" si="47"/>
        <v>22</v>
      </c>
    </row>
    <row r="798" spans="1:6">
      <c r="A798" s="36">
        <v>530.46617705077358</v>
      </c>
      <c r="B798" s="24">
        <v>0</v>
      </c>
      <c r="C798" s="3">
        <v>0.22264775310030269</v>
      </c>
      <c r="D798" s="3">
        <v>0.18210294218897344</v>
      </c>
      <c r="E798" s="19">
        <f t="shared" si="48"/>
        <v>0.82499999999999996</v>
      </c>
      <c r="F798" s="25">
        <f t="shared" si="47"/>
        <v>33</v>
      </c>
    </row>
    <row r="799" spans="1:6">
      <c r="A799" s="36">
        <v>487.91442045507523</v>
      </c>
      <c r="B799" s="24">
        <v>1</v>
      </c>
      <c r="C799" s="3">
        <v>0.97294002955081671</v>
      </c>
      <c r="D799" s="3">
        <v>0.49314222174929861</v>
      </c>
      <c r="E799" s="19">
        <f t="shared" si="48"/>
        <v>0.5</v>
      </c>
      <c r="F799" s="25">
        <f t="shared" si="47"/>
        <v>20</v>
      </c>
    </row>
    <row r="800" spans="1:6">
      <c r="A800" s="36">
        <v>514.43890300046291</v>
      </c>
      <c r="B800" s="24">
        <v>1</v>
      </c>
      <c r="C800" s="3">
        <v>0.38801885394958036</v>
      </c>
      <c r="D800" s="3">
        <v>0.27954869117626202</v>
      </c>
      <c r="E800" s="19">
        <f t="shared" si="48"/>
        <v>0.72499999999999998</v>
      </c>
      <c r="F800" s="25">
        <f t="shared" si="47"/>
        <v>29</v>
      </c>
    </row>
    <row r="801" spans="1:6">
      <c r="A801" s="36">
        <v>557.34325480263533</v>
      </c>
      <c r="B801" s="24">
        <v>0</v>
      </c>
      <c r="C801" s="3">
        <v>8.7715831931925003E-2</v>
      </c>
      <c r="D801" s="3">
        <v>8.0642231506486639E-2</v>
      </c>
      <c r="E801" s="19">
        <f t="shared" si="48"/>
        <v>0.92500000000000004</v>
      </c>
      <c r="F801" s="25">
        <f t="shared" si="47"/>
        <v>37</v>
      </c>
    </row>
    <row r="802" spans="1:6">
      <c r="A802" s="36">
        <v>505.04794727649011</v>
      </c>
      <c r="B802" s="24">
        <v>1</v>
      </c>
      <c r="C802" s="3">
        <v>0.53728015116311634</v>
      </c>
      <c r="D802" s="3">
        <v>0.34950048028435587</v>
      </c>
      <c r="E802" s="19">
        <f t="shared" si="48"/>
        <v>0.64999999999999991</v>
      </c>
      <c r="F802" s="25">
        <f t="shared" si="47"/>
        <v>26</v>
      </c>
    </row>
    <row r="803" spans="1:6">
      <c r="A803" s="36">
        <v>707.76150228772212</v>
      </c>
      <c r="B803" s="24">
        <v>0</v>
      </c>
      <c r="C803" s="3">
        <v>4.7759279606765341E-4</v>
      </c>
      <c r="D803" s="3">
        <v>4.773648100732662E-4</v>
      </c>
      <c r="E803" s="19">
        <f t="shared" si="48"/>
        <v>1</v>
      </c>
      <c r="F803" s="25">
        <f t="shared" si="47"/>
        <v>40</v>
      </c>
    </row>
    <row r="804" spans="1:6">
      <c r="A804" s="36">
        <v>665.697043736159</v>
      </c>
      <c r="B804" s="24">
        <v>0</v>
      </c>
      <c r="C804" s="3">
        <v>2.0520642581618046E-3</v>
      </c>
      <c r="D804" s="3">
        <v>2.0478619139225932E-3</v>
      </c>
      <c r="E804" s="19">
        <f t="shared" si="48"/>
        <v>1</v>
      </c>
      <c r="F804" s="25">
        <f t="shared" si="47"/>
        <v>40</v>
      </c>
    </row>
    <row r="805" spans="1:6">
      <c r="A805" s="36">
        <v>604.19715604665623</v>
      </c>
      <c r="B805" s="24">
        <v>0</v>
      </c>
      <c r="C805" s="3">
        <v>1.7292448953581865E-2</v>
      </c>
      <c r="D805" s="3">
        <v>1.6998503204628528E-2</v>
      </c>
      <c r="E805" s="19">
        <f t="shared" si="48"/>
        <v>0.97499999999999998</v>
      </c>
      <c r="F805" s="25">
        <f t="shared" si="47"/>
        <v>39</v>
      </c>
    </row>
    <row r="806" spans="1:6">
      <c r="A806" s="36">
        <v>437.74371547111321</v>
      </c>
      <c r="B806" s="24">
        <v>1</v>
      </c>
      <c r="C806" s="3">
        <v>5.5364378248026638</v>
      </c>
      <c r="D806" s="3">
        <v>0.84701147218053896</v>
      </c>
      <c r="E806" s="19">
        <f t="shared" si="48"/>
        <v>0.14999999999999991</v>
      </c>
      <c r="F806" s="25">
        <f t="shared" si="47"/>
        <v>6</v>
      </c>
    </row>
    <row r="807" spans="1:6">
      <c r="A807" s="36">
        <v>501.60266501951099</v>
      </c>
      <c r="B807" s="24">
        <v>1</v>
      </c>
      <c r="C807" s="3">
        <v>0.60542097310428711</v>
      </c>
      <c r="D807" s="3">
        <v>0.37711041729673439</v>
      </c>
      <c r="E807" s="19">
        <f t="shared" si="48"/>
        <v>0.625</v>
      </c>
      <c r="F807" s="25">
        <f t="shared" si="47"/>
        <v>25</v>
      </c>
    </row>
    <row r="808" spans="1:6">
      <c r="A808" s="36">
        <v>502.37324479738874</v>
      </c>
      <c r="B808" s="24">
        <v>0</v>
      </c>
      <c r="C808" s="3">
        <v>0.58946643445534375</v>
      </c>
      <c r="D808" s="3">
        <v>0.37085805757032791</v>
      </c>
      <c r="E808" s="19">
        <f t="shared" si="48"/>
        <v>0.625</v>
      </c>
      <c r="F808" s="25">
        <f t="shared" si="47"/>
        <v>25</v>
      </c>
    </row>
    <row r="809" spans="1:6">
      <c r="A809" s="36">
        <v>483.67332495495185</v>
      </c>
      <c r="B809" s="24">
        <v>0</v>
      </c>
      <c r="C809" s="3">
        <v>1.1269922249480562</v>
      </c>
      <c r="D809" s="3">
        <v>0.52985253623838646</v>
      </c>
      <c r="E809" s="19">
        <f t="shared" si="48"/>
        <v>0.47499999999999998</v>
      </c>
      <c r="F809" s="25">
        <f t="shared" si="47"/>
        <v>19</v>
      </c>
    </row>
    <row r="810" spans="1:6">
      <c r="A810" s="36">
        <v>565.26450867410358</v>
      </c>
      <c r="B810" s="24">
        <v>0</v>
      </c>
      <c r="C810" s="3">
        <v>6.6657839889027598E-2</v>
      </c>
      <c r="D810" s="3">
        <v>6.2492242025767614E-2</v>
      </c>
      <c r="E810" s="19">
        <f t="shared" si="48"/>
        <v>0.95</v>
      </c>
      <c r="F810" s="25">
        <f t="shared" si="47"/>
        <v>38</v>
      </c>
    </row>
    <row r="811" spans="1:6">
      <c r="A811" s="36">
        <v>468.14043794016789</v>
      </c>
      <c r="B811" s="24">
        <v>1</v>
      </c>
      <c r="C811" s="3">
        <v>1.9306971941047373</v>
      </c>
      <c r="D811" s="3">
        <v>0.65878426402715495</v>
      </c>
      <c r="E811" s="19">
        <f t="shared" si="48"/>
        <v>0.35</v>
      </c>
      <c r="F811" s="25">
        <f t="shared" si="47"/>
        <v>14</v>
      </c>
    </row>
    <row r="812" spans="1:6">
      <c r="A812" s="36">
        <v>482.59501762206793</v>
      </c>
      <c r="B812" s="24">
        <v>0</v>
      </c>
      <c r="C812" s="3">
        <v>1.1699062536564675</v>
      </c>
      <c r="D812" s="3">
        <v>0.53915059772056095</v>
      </c>
      <c r="E812" s="19">
        <f t="shared" si="48"/>
        <v>0.44999999999999996</v>
      </c>
      <c r="F812" s="25">
        <f t="shared" si="47"/>
        <v>18</v>
      </c>
    </row>
    <row r="813" spans="1:6">
      <c r="A813" s="36">
        <v>484.25915202901427</v>
      </c>
      <c r="B813" s="24">
        <v>1</v>
      </c>
      <c r="C813" s="3">
        <v>1.1043413754023201</v>
      </c>
      <c r="D813" s="3">
        <v>0.52479193172314342</v>
      </c>
      <c r="E813" s="19">
        <f t="shared" si="48"/>
        <v>0.47499999999999998</v>
      </c>
      <c r="F813" s="25">
        <f t="shared" si="47"/>
        <v>19</v>
      </c>
    </row>
    <row r="814" spans="1:6">
      <c r="A814" s="36">
        <v>505.82154742363196</v>
      </c>
      <c r="B814" s="24">
        <v>0</v>
      </c>
      <c r="C814" s="3">
        <v>0.52306655762145493</v>
      </c>
      <c r="D814" s="3">
        <v>0.34342987507933886</v>
      </c>
      <c r="E814" s="19">
        <f t="shared" si="48"/>
        <v>0.64999999999999991</v>
      </c>
      <c r="F814" s="25">
        <f t="shared" si="47"/>
        <v>26</v>
      </c>
    </row>
    <row r="815" spans="1:6">
      <c r="A815" s="36">
        <v>484.21639629852518</v>
      </c>
      <c r="B815" s="24">
        <v>1</v>
      </c>
      <c r="C815" s="3">
        <v>1.1059790022463645</v>
      </c>
      <c r="D815" s="3">
        <v>0.52516145748208332</v>
      </c>
      <c r="E815" s="19">
        <f t="shared" si="48"/>
        <v>0.47499999999999998</v>
      </c>
      <c r="F815" s="25">
        <f t="shared" si="47"/>
        <v>19</v>
      </c>
    </row>
    <row r="816" spans="1:6">
      <c r="A816" s="36">
        <v>362.64201872710169</v>
      </c>
      <c r="B816" s="24">
        <v>1</v>
      </c>
      <c r="C816" s="3">
        <v>74.752134698862335</v>
      </c>
      <c r="D816" s="3">
        <v>0.98679905188183403</v>
      </c>
      <c r="E816" s="19">
        <f t="shared" si="48"/>
        <v>2.4999999999999911E-2</v>
      </c>
      <c r="F816" s="25">
        <f t="shared" si="47"/>
        <v>1</v>
      </c>
    </row>
    <row r="817" spans="1:6">
      <c r="A817" s="36">
        <v>499.25187532577621</v>
      </c>
      <c r="B817" s="24">
        <v>1</v>
      </c>
      <c r="C817" s="3">
        <v>0.65681093163882975</v>
      </c>
      <c r="D817" s="3">
        <v>0.39643082930962265</v>
      </c>
      <c r="E817" s="19">
        <f t="shared" si="48"/>
        <v>0.6</v>
      </c>
      <c r="F817" s="25">
        <f t="shared" si="47"/>
        <v>24</v>
      </c>
    </row>
    <row r="818" spans="1:6">
      <c r="A818" s="36">
        <v>522.0045517251059</v>
      </c>
      <c r="B818" s="24">
        <v>0</v>
      </c>
      <c r="C818" s="3">
        <v>0.29852346127092455</v>
      </c>
      <c r="D818" s="3">
        <v>0.22989454574717191</v>
      </c>
      <c r="E818" s="19">
        <f t="shared" si="48"/>
        <v>0.77500000000000002</v>
      </c>
      <c r="F818" s="25">
        <f t="shared" si="47"/>
        <v>31</v>
      </c>
    </row>
    <row r="819" spans="1:6">
      <c r="A819" s="36">
        <v>508.42413666925364</v>
      </c>
      <c r="B819" s="24">
        <v>1</v>
      </c>
      <c r="C819" s="3">
        <v>0.47795177931399679</v>
      </c>
      <c r="D819" s="3">
        <v>0.32338793863480575</v>
      </c>
      <c r="E819" s="19">
        <f t="shared" si="48"/>
        <v>0.67500000000000004</v>
      </c>
      <c r="F819" s="25">
        <f t="shared" si="47"/>
        <v>27</v>
      </c>
    </row>
    <row r="820" spans="1:6">
      <c r="A820" s="36">
        <v>544.12096146580575</v>
      </c>
      <c r="B820" s="24">
        <v>0</v>
      </c>
      <c r="C820" s="3">
        <v>0.13870538816303779</v>
      </c>
      <c r="D820" s="3">
        <v>0.12180972322155922</v>
      </c>
      <c r="E820" s="19">
        <f t="shared" si="48"/>
        <v>0.875</v>
      </c>
      <c r="F820" s="25">
        <f t="shared" si="47"/>
        <v>35</v>
      </c>
    </row>
    <row r="821" spans="1:6">
      <c r="A821" s="36">
        <v>583.7805317886947</v>
      </c>
      <c r="B821" s="24">
        <v>0</v>
      </c>
      <c r="C821" s="3">
        <v>3.5087895259699249E-2</v>
      </c>
      <c r="D821" s="3">
        <v>3.3898469318777838E-2</v>
      </c>
      <c r="E821" s="19">
        <f t="shared" si="48"/>
        <v>0.97499999999999998</v>
      </c>
      <c r="F821" s="25">
        <f t="shared" si="47"/>
        <v>39</v>
      </c>
    </row>
    <row r="822" spans="1:6">
      <c r="A822" s="36">
        <v>547.69347458892298</v>
      </c>
      <c r="B822" s="24">
        <v>0</v>
      </c>
      <c r="C822" s="3">
        <v>0.12255235227896978</v>
      </c>
      <c r="D822" s="3">
        <v>0.10917295040197272</v>
      </c>
      <c r="E822" s="19">
        <f t="shared" si="48"/>
        <v>0.9</v>
      </c>
      <c r="F822" s="25">
        <f t="shared" si="47"/>
        <v>36</v>
      </c>
    </row>
    <row r="823" spans="1:6">
      <c r="A823" s="36">
        <v>489.30892773166988</v>
      </c>
      <c r="B823" s="24">
        <v>1</v>
      </c>
      <c r="C823" s="3">
        <v>0.92703609881114479</v>
      </c>
      <c r="D823" s="3">
        <v>0.48106836160623323</v>
      </c>
      <c r="E823" s="19">
        <f t="shared" si="48"/>
        <v>0.52499999999999991</v>
      </c>
      <c r="F823" s="25">
        <f t="shared" si="47"/>
        <v>21</v>
      </c>
    </row>
    <row r="824" spans="1:6">
      <c r="A824" s="36">
        <v>623.67849025265082</v>
      </c>
      <c r="B824" s="24">
        <v>0</v>
      </c>
      <c r="C824" s="3">
        <v>8.8030507331395159E-3</v>
      </c>
      <c r="D824" s="3">
        <v>8.7262332590508813E-3</v>
      </c>
      <c r="E824" s="19">
        <f t="shared" si="48"/>
        <v>1</v>
      </c>
      <c r="F824" s="25">
        <f t="shared" si="47"/>
        <v>40</v>
      </c>
    </row>
    <row r="825" spans="1:6">
      <c r="A825" s="36">
        <v>475.01795940346159</v>
      </c>
      <c r="B825" s="24">
        <v>1</v>
      </c>
      <c r="C825" s="3">
        <v>1.5212379551829924</v>
      </c>
      <c r="D825" s="3">
        <v>0.60336944874867249</v>
      </c>
      <c r="E825" s="19">
        <f t="shared" si="48"/>
        <v>0.39999999999999991</v>
      </c>
      <c r="F825" s="25">
        <f t="shared" si="47"/>
        <v>16</v>
      </c>
    </row>
    <row r="826" spans="1:6">
      <c r="A826" s="36">
        <v>669.67478967194324</v>
      </c>
      <c r="B826" s="24">
        <v>0</v>
      </c>
      <c r="C826" s="3">
        <v>1.7878040386834538E-3</v>
      </c>
      <c r="D826" s="3">
        <v>1.7846134994616274E-3</v>
      </c>
      <c r="E826" s="19">
        <f t="shared" si="48"/>
        <v>1</v>
      </c>
      <c r="F826" s="25">
        <f t="shared" si="47"/>
        <v>40</v>
      </c>
    </row>
    <row r="827" spans="1:6">
      <c r="A827" s="36">
        <v>505.71208786670167</v>
      </c>
      <c r="B827" s="24">
        <v>0</v>
      </c>
      <c r="C827" s="3">
        <v>0.52505462056847418</v>
      </c>
      <c r="D827" s="3">
        <v>0.34428578064486409</v>
      </c>
      <c r="E827" s="19">
        <f t="shared" si="48"/>
        <v>0.64999999999999991</v>
      </c>
      <c r="F827" s="25">
        <f t="shared" si="47"/>
        <v>26</v>
      </c>
    </row>
    <row r="828" spans="1:6">
      <c r="A828" s="36">
        <v>459.43363942200222</v>
      </c>
      <c r="B828" s="24">
        <v>1</v>
      </c>
      <c r="C828" s="3">
        <v>2.6107455199696945</v>
      </c>
      <c r="D828" s="3">
        <v>0.72304888437322135</v>
      </c>
      <c r="E828" s="19">
        <f t="shared" si="48"/>
        <v>0.27499999999999991</v>
      </c>
      <c r="F828" s="25">
        <f t="shared" si="47"/>
        <v>11</v>
      </c>
    </row>
    <row r="829" spans="1:6">
      <c r="A829" s="36">
        <v>473.25872837522263</v>
      </c>
      <c r="B829" s="24">
        <v>0</v>
      </c>
      <c r="C829" s="3">
        <v>1.61687415110613</v>
      </c>
      <c r="D829" s="3">
        <v>0.61786469571824509</v>
      </c>
      <c r="E829" s="19">
        <f t="shared" si="48"/>
        <v>0.375</v>
      </c>
      <c r="F829" s="25">
        <f t="shared" si="47"/>
        <v>15</v>
      </c>
    </row>
    <row r="830" spans="1:6">
      <c r="A830" s="36">
        <v>646.49468271030241</v>
      </c>
      <c r="B830" s="24">
        <v>0</v>
      </c>
      <c r="C830" s="3">
        <v>3.9922275645417797E-3</v>
      </c>
      <c r="D830" s="3">
        <v>3.9763530582562585E-3</v>
      </c>
      <c r="E830" s="19">
        <f t="shared" si="48"/>
        <v>1</v>
      </c>
      <c r="F830" s="25">
        <f t="shared" si="47"/>
        <v>40</v>
      </c>
    </row>
    <row r="831" spans="1:6">
      <c r="A831" s="36">
        <v>497.03465333257537</v>
      </c>
      <c r="B831" s="24">
        <v>0</v>
      </c>
      <c r="C831" s="3">
        <v>0.7092721195545646</v>
      </c>
      <c r="D831" s="3">
        <v>0.41495564775221427</v>
      </c>
      <c r="E831" s="19">
        <f t="shared" si="48"/>
        <v>0.57499999999999996</v>
      </c>
      <c r="F831" s="25">
        <f t="shared" si="47"/>
        <v>23</v>
      </c>
    </row>
    <row r="832" spans="1:6">
      <c r="A832" s="36">
        <v>543.12852145921329</v>
      </c>
      <c r="B832" s="24">
        <v>0</v>
      </c>
      <c r="C832" s="3">
        <v>0.14355920432315469</v>
      </c>
      <c r="D832" s="3">
        <v>0.12553718581463735</v>
      </c>
      <c r="E832" s="19">
        <f t="shared" si="48"/>
        <v>0.875</v>
      </c>
      <c r="F832" s="25">
        <f t="shared" si="47"/>
        <v>35</v>
      </c>
    </row>
    <row r="833" spans="1:6">
      <c r="A833" s="36">
        <v>514.84836806357828</v>
      </c>
      <c r="B833" s="24">
        <v>0</v>
      </c>
      <c r="C833" s="3">
        <v>0.38255137324854049</v>
      </c>
      <c r="D833" s="3">
        <v>0.27669957200192191</v>
      </c>
      <c r="E833" s="19">
        <f t="shared" si="48"/>
        <v>0.72499999999999998</v>
      </c>
      <c r="F833" s="25">
        <f t="shared" si="47"/>
        <v>29</v>
      </c>
    </row>
    <row r="834" spans="1:6">
      <c r="A834" s="36">
        <v>370.77241371297231</v>
      </c>
      <c r="B834" s="24">
        <v>1</v>
      </c>
      <c r="C834" s="3">
        <v>56.396085588861034</v>
      </c>
      <c r="D834" s="3">
        <v>0.98257720905980961</v>
      </c>
      <c r="E834" s="19">
        <f t="shared" si="48"/>
        <v>2.4999999999999911E-2</v>
      </c>
      <c r="F834" s="25">
        <f t="shared" ref="F834:F897" si="49">VLOOKUP(E834,$I$8:$M$51,5)</f>
        <v>1</v>
      </c>
    </row>
    <row r="835" spans="1:6">
      <c r="A835" s="36">
        <v>469.34468663110124</v>
      </c>
      <c r="B835" s="24">
        <v>1</v>
      </c>
      <c r="C835" s="3">
        <v>1.8517758524659285</v>
      </c>
      <c r="D835" s="3">
        <v>0.64934130459962314</v>
      </c>
      <c r="E835" s="19">
        <f t="shared" ref="E835:E898" si="50">1-MROUND(D835,$L$3)</f>
        <v>0.35</v>
      </c>
      <c r="F835" s="25">
        <f t="shared" si="49"/>
        <v>14</v>
      </c>
    </row>
    <row r="836" spans="1:6">
      <c r="A836" s="36">
        <v>486.19638586693844</v>
      </c>
      <c r="B836" s="24">
        <v>0</v>
      </c>
      <c r="C836" s="3">
        <v>1.0326307872231073</v>
      </c>
      <c r="D836" s="3">
        <v>0.50802673742526705</v>
      </c>
      <c r="E836" s="19">
        <f t="shared" si="50"/>
        <v>0.5</v>
      </c>
      <c r="F836" s="25">
        <f t="shared" si="49"/>
        <v>20</v>
      </c>
    </row>
    <row r="837" spans="1:6">
      <c r="A837" s="36">
        <v>567.37309255083551</v>
      </c>
      <c r="B837" s="24">
        <v>0</v>
      </c>
      <c r="C837" s="3">
        <v>6.1960353386413772E-2</v>
      </c>
      <c r="D837" s="3">
        <v>5.834526043164661E-2</v>
      </c>
      <c r="E837" s="19">
        <f t="shared" si="50"/>
        <v>0.95</v>
      </c>
      <c r="F837" s="25">
        <f t="shared" si="49"/>
        <v>38</v>
      </c>
    </row>
    <row r="838" spans="1:6">
      <c r="A838" s="36">
        <v>488.06788979700787</v>
      </c>
      <c r="B838" s="24">
        <v>0</v>
      </c>
      <c r="C838" s="3">
        <v>0.96777885308605316</v>
      </c>
      <c r="D838" s="3">
        <v>0.49181281299384466</v>
      </c>
      <c r="E838" s="19">
        <f t="shared" si="50"/>
        <v>0.5</v>
      </c>
      <c r="F838" s="25">
        <f t="shared" si="49"/>
        <v>20</v>
      </c>
    </row>
    <row r="839" spans="1:6">
      <c r="A839" s="36">
        <v>628.12874380023766</v>
      </c>
      <c r="B839" s="24">
        <v>0</v>
      </c>
      <c r="C839" s="3">
        <v>7.5448431293316407E-3</v>
      </c>
      <c r="D839" s="3">
        <v>7.4883447429477442E-3</v>
      </c>
      <c r="E839" s="19">
        <f t="shared" si="50"/>
        <v>1</v>
      </c>
      <c r="F839" s="25">
        <f t="shared" si="49"/>
        <v>40</v>
      </c>
    </row>
    <row r="840" spans="1:6">
      <c r="A840" s="36">
        <v>579.56958611830203</v>
      </c>
      <c r="B840" s="24">
        <v>0</v>
      </c>
      <c r="C840" s="3">
        <v>4.0601152891325133E-2</v>
      </c>
      <c r="D840" s="3">
        <v>3.9017017018013342E-2</v>
      </c>
      <c r="E840" s="19">
        <f t="shared" si="50"/>
        <v>0.95</v>
      </c>
      <c r="F840" s="25">
        <f t="shared" si="49"/>
        <v>38</v>
      </c>
    </row>
    <row r="841" spans="1:6">
      <c r="A841" s="36">
        <v>518.35651125020138</v>
      </c>
      <c r="B841" s="24">
        <v>0</v>
      </c>
      <c r="C841" s="3">
        <v>0.33875596315684614</v>
      </c>
      <c r="D841" s="3">
        <v>0.25303787432479069</v>
      </c>
      <c r="E841" s="19">
        <f t="shared" si="50"/>
        <v>0.75</v>
      </c>
      <c r="F841" s="25">
        <f t="shared" si="49"/>
        <v>30</v>
      </c>
    </row>
    <row r="842" spans="1:6">
      <c r="A842" s="36">
        <v>508.63226528273077</v>
      </c>
      <c r="B842" s="24">
        <v>0</v>
      </c>
      <c r="C842" s="3">
        <v>0.47451662732895944</v>
      </c>
      <c r="D842" s="3">
        <v>0.32181164900699116</v>
      </c>
      <c r="E842" s="19">
        <f t="shared" si="50"/>
        <v>0.67500000000000004</v>
      </c>
      <c r="F842" s="25">
        <f t="shared" si="49"/>
        <v>27</v>
      </c>
    </row>
    <row r="843" spans="1:6">
      <c r="A843" s="36">
        <v>546.90189797166204</v>
      </c>
      <c r="B843" s="24">
        <v>0</v>
      </c>
      <c r="C843" s="3">
        <v>0.12596099043020856</v>
      </c>
      <c r="D843" s="3">
        <v>0.11186976413994701</v>
      </c>
      <c r="E843" s="19">
        <f t="shared" si="50"/>
        <v>0.9</v>
      </c>
      <c r="F843" s="25">
        <f t="shared" si="49"/>
        <v>36</v>
      </c>
    </row>
    <row r="844" spans="1:6">
      <c r="A844" s="36">
        <v>450.32903686585462</v>
      </c>
      <c r="B844" s="24">
        <v>1</v>
      </c>
      <c r="C844" s="3">
        <v>3.5793359700351859</v>
      </c>
      <c r="D844" s="3">
        <v>0.78162772800609426</v>
      </c>
      <c r="E844" s="19">
        <f t="shared" si="50"/>
        <v>0.22499999999999998</v>
      </c>
      <c r="F844" s="25">
        <f t="shared" si="49"/>
        <v>10</v>
      </c>
    </row>
    <row r="845" spans="1:6">
      <c r="A845" s="36">
        <v>586.16738865822811</v>
      </c>
      <c r="B845" s="24">
        <v>0</v>
      </c>
      <c r="C845" s="3">
        <v>3.2302158386920715E-2</v>
      </c>
      <c r="D845" s="3">
        <v>3.1291379296732452E-2</v>
      </c>
      <c r="E845" s="19">
        <f t="shared" si="50"/>
        <v>0.97499999999999998</v>
      </c>
      <c r="F845" s="25">
        <f t="shared" si="49"/>
        <v>39</v>
      </c>
    </row>
    <row r="846" spans="1:6">
      <c r="A846" s="36">
        <v>476.30617972744864</v>
      </c>
      <c r="B846" s="24">
        <v>0</v>
      </c>
      <c r="C846" s="3">
        <v>1.4548141104231789</v>
      </c>
      <c r="D846" s="3">
        <v>0.59263717942878669</v>
      </c>
      <c r="E846" s="19">
        <f t="shared" si="50"/>
        <v>0.39999999999999991</v>
      </c>
      <c r="F846" s="25">
        <f t="shared" si="49"/>
        <v>16</v>
      </c>
    </row>
    <row r="847" spans="1:6">
      <c r="A847" s="36">
        <v>466.92027896055214</v>
      </c>
      <c r="B847" s="24">
        <v>1</v>
      </c>
      <c r="C847" s="3">
        <v>2.0140923876932648</v>
      </c>
      <c r="D847" s="3">
        <v>0.66822516652672459</v>
      </c>
      <c r="E847" s="19">
        <f t="shared" si="50"/>
        <v>0.32499999999999996</v>
      </c>
      <c r="F847" s="25">
        <f t="shared" si="49"/>
        <v>13</v>
      </c>
    </row>
    <row r="848" spans="1:6">
      <c r="A848" s="36">
        <v>380.1661842138883</v>
      </c>
      <c r="B848" s="24">
        <v>1</v>
      </c>
      <c r="C848" s="3">
        <v>40.724768693963355</v>
      </c>
      <c r="D848" s="3">
        <v>0.97603342016501871</v>
      </c>
      <c r="E848" s="19">
        <f t="shared" si="50"/>
        <v>2.4999999999999911E-2</v>
      </c>
      <c r="F848" s="25">
        <f t="shared" si="49"/>
        <v>1</v>
      </c>
    </row>
    <row r="849" spans="1:6">
      <c r="A849" s="36">
        <v>535.31569704935407</v>
      </c>
      <c r="B849" s="24">
        <v>0</v>
      </c>
      <c r="C849" s="3">
        <v>0.18820266441123815</v>
      </c>
      <c r="D849" s="3">
        <v>0.15839273050653671</v>
      </c>
      <c r="E849" s="19">
        <f t="shared" si="50"/>
        <v>0.85</v>
      </c>
      <c r="F849" s="25">
        <f t="shared" si="49"/>
        <v>34</v>
      </c>
    </row>
    <row r="850" spans="1:6">
      <c r="A850" s="36">
        <v>401.42089435414175</v>
      </c>
      <c r="B850" s="24">
        <v>1</v>
      </c>
      <c r="C850" s="3">
        <v>19.495903262570781</v>
      </c>
      <c r="D850" s="3">
        <v>0.95120976191246076</v>
      </c>
      <c r="E850" s="19">
        <f t="shared" si="50"/>
        <v>4.9999999999999933E-2</v>
      </c>
      <c r="F850" s="25">
        <f t="shared" si="49"/>
        <v>2</v>
      </c>
    </row>
    <row r="851" spans="1:6">
      <c r="A851" s="36">
        <v>603.96959389336928</v>
      </c>
      <c r="B851" s="24">
        <v>0</v>
      </c>
      <c r="C851" s="3">
        <v>1.742936857943251E-2</v>
      </c>
      <c r="D851" s="3">
        <v>1.7130789731151515E-2</v>
      </c>
      <c r="E851" s="19">
        <f t="shared" si="50"/>
        <v>0.97499999999999998</v>
      </c>
      <c r="F851" s="25">
        <f t="shared" si="49"/>
        <v>39</v>
      </c>
    </row>
    <row r="852" spans="1:6">
      <c r="A852" s="36">
        <v>553.23993356231779</v>
      </c>
      <c r="B852" s="24">
        <v>1</v>
      </c>
      <c r="C852" s="3">
        <v>0.10112048071138492</v>
      </c>
      <c r="D852" s="3">
        <v>9.1834165727310305E-2</v>
      </c>
      <c r="E852" s="19">
        <f t="shared" si="50"/>
        <v>0.9</v>
      </c>
      <c r="F852" s="25">
        <f t="shared" si="49"/>
        <v>36</v>
      </c>
    </row>
    <row r="853" spans="1:6">
      <c r="A853" s="36">
        <v>595.47172150263907</v>
      </c>
      <c r="B853" s="24">
        <v>0</v>
      </c>
      <c r="C853" s="3">
        <v>2.3398465591849962E-2</v>
      </c>
      <c r="D853" s="3">
        <v>2.2863494893280108E-2</v>
      </c>
      <c r="E853" s="19">
        <f t="shared" si="50"/>
        <v>0.97499999999999998</v>
      </c>
      <c r="F853" s="25">
        <f t="shared" si="49"/>
        <v>39</v>
      </c>
    </row>
    <row r="854" spans="1:6">
      <c r="A854" s="36">
        <v>462.4676086241135</v>
      </c>
      <c r="B854" s="24">
        <v>1</v>
      </c>
      <c r="C854" s="3">
        <v>2.3501671668713708</v>
      </c>
      <c r="D854" s="3">
        <v>0.70150743225930645</v>
      </c>
      <c r="E854" s="19">
        <f t="shared" si="50"/>
        <v>0.29999999999999993</v>
      </c>
      <c r="F854" s="25">
        <f t="shared" si="49"/>
        <v>12</v>
      </c>
    </row>
    <row r="855" spans="1:6">
      <c r="A855" s="36">
        <v>475.22177810870579</v>
      </c>
      <c r="B855" s="24">
        <v>1</v>
      </c>
      <c r="C855" s="3">
        <v>1.5105300708634855</v>
      </c>
      <c r="D855" s="3">
        <v>0.60167774463021884</v>
      </c>
      <c r="E855" s="19">
        <f t="shared" si="50"/>
        <v>0.39999999999999991</v>
      </c>
      <c r="F855" s="25">
        <f t="shared" si="49"/>
        <v>16</v>
      </c>
    </row>
    <row r="856" spans="1:6">
      <c r="A856" s="36">
        <v>498.77912984834001</v>
      </c>
      <c r="B856" s="24">
        <v>0</v>
      </c>
      <c r="C856" s="3">
        <v>0.66766083430910539</v>
      </c>
      <c r="D856" s="3">
        <v>0.40035768699077851</v>
      </c>
      <c r="E856" s="19">
        <f t="shared" si="50"/>
        <v>0.6</v>
      </c>
      <c r="F856" s="25">
        <f t="shared" si="49"/>
        <v>24</v>
      </c>
    </row>
    <row r="857" spans="1:6">
      <c r="A857" s="36">
        <v>504.28780523699521</v>
      </c>
      <c r="B857" s="24">
        <v>1</v>
      </c>
      <c r="C857" s="3">
        <v>0.55162262979566445</v>
      </c>
      <c r="D857" s="3">
        <v>0.35551339559175443</v>
      </c>
      <c r="E857" s="19">
        <f t="shared" si="50"/>
        <v>0.64999999999999991</v>
      </c>
      <c r="F857" s="25">
        <f t="shared" si="49"/>
        <v>26</v>
      </c>
    </row>
    <row r="858" spans="1:6">
      <c r="A858" s="36">
        <v>448.4895204921612</v>
      </c>
      <c r="B858" s="24">
        <v>1</v>
      </c>
      <c r="C858" s="3">
        <v>3.8149596170753455</v>
      </c>
      <c r="D858" s="3">
        <v>0.79231393832386698</v>
      </c>
      <c r="E858" s="19">
        <f t="shared" si="50"/>
        <v>0.19999999999999996</v>
      </c>
      <c r="F858" s="25">
        <f t="shared" si="49"/>
        <v>8</v>
      </c>
    </row>
    <row r="859" spans="1:6">
      <c r="A859" s="36">
        <v>503.7771562821253</v>
      </c>
      <c r="B859" s="24">
        <v>0</v>
      </c>
      <c r="C859" s="3">
        <v>0.56147200475753523</v>
      </c>
      <c r="D859" s="3">
        <v>0.3595786559392849</v>
      </c>
      <c r="E859" s="19">
        <f t="shared" si="50"/>
        <v>0.64999999999999991</v>
      </c>
      <c r="F859" s="25">
        <f t="shared" si="49"/>
        <v>26</v>
      </c>
    </row>
    <row r="860" spans="1:6">
      <c r="A860" s="36">
        <v>486.64376826042036</v>
      </c>
      <c r="B860" s="24">
        <v>1</v>
      </c>
      <c r="C860" s="3">
        <v>1.0167432388648943</v>
      </c>
      <c r="D860" s="3">
        <v>0.5041510586331055</v>
      </c>
      <c r="E860" s="19">
        <f t="shared" si="50"/>
        <v>0.5</v>
      </c>
      <c r="F860" s="25">
        <f t="shared" si="49"/>
        <v>20</v>
      </c>
    </row>
    <row r="861" spans="1:6">
      <c r="A861" s="36">
        <v>478.44285326177987</v>
      </c>
      <c r="B861" s="24">
        <v>1</v>
      </c>
      <c r="C861" s="3">
        <v>1.3509751587418681</v>
      </c>
      <c r="D861" s="3">
        <v>0.57464459108315158</v>
      </c>
      <c r="E861" s="19">
        <f t="shared" si="50"/>
        <v>0.42499999999999993</v>
      </c>
      <c r="F861" s="25">
        <f t="shared" si="49"/>
        <v>17</v>
      </c>
    </row>
    <row r="862" spans="1:6">
      <c r="A862" s="36">
        <v>445.22065094172643</v>
      </c>
      <c r="B862" s="24">
        <v>1</v>
      </c>
      <c r="C862" s="3">
        <v>4.2725911291095651</v>
      </c>
      <c r="D862" s="3">
        <v>0.81033993049848341</v>
      </c>
      <c r="E862" s="19">
        <f t="shared" si="50"/>
        <v>0.19999999999999996</v>
      </c>
      <c r="F862" s="25">
        <f t="shared" si="49"/>
        <v>8</v>
      </c>
    </row>
    <row r="863" spans="1:6">
      <c r="A863" s="36">
        <v>480.01111810908185</v>
      </c>
      <c r="B863" s="24">
        <v>1</v>
      </c>
      <c r="C863" s="3">
        <v>1.2795068799100286</v>
      </c>
      <c r="D863" s="3">
        <v>0.56130862827688865</v>
      </c>
      <c r="E863" s="19">
        <f t="shared" si="50"/>
        <v>0.44999999999999996</v>
      </c>
      <c r="F863" s="25">
        <f t="shared" si="49"/>
        <v>18</v>
      </c>
    </row>
    <row r="864" spans="1:6">
      <c r="A864" s="36">
        <v>390.79660218890803</v>
      </c>
      <c r="B864" s="24">
        <v>1</v>
      </c>
      <c r="C864" s="3">
        <v>28.174414035459183</v>
      </c>
      <c r="D864" s="3">
        <v>0.96572339040693056</v>
      </c>
      <c r="E864" s="19">
        <f t="shared" si="50"/>
        <v>2.4999999999999911E-2</v>
      </c>
      <c r="F864" s="25">
        <f t="shared" si="49"/>
        <v>1</v>
      </c>
    </row>
    <row r="865" spans="1:6">
      <c r="A865" s="36">
        <v>576.31462267602456</v>
      </c>
      <c r="B865" s="24">
        <v>0</v>
      </c>
      <c r="C865" s="3">
        <v>4.5449639972028166E-2</v>
      </c>
      <c r="D865" s="3">
        <v>4.3473772656561639E-2</v>
      </c>
      <c r="E865" s="19">
        <f t="shared" si="50"/>
        <v>0.95</v>
      </c>
      <c r="F865" s="25">
        <f t="shared" si="49"/>
        <v>38</v>
      </c>
    </row>
    <row r="866" spans="1:6">
      <c r="A866" s="36">
        <v>506.87596593478384</v>
      </c>
      <c r="B866" s="24">
        <v>0</v>
      </c>
      <c r="C866" s="3">
        <v>0.5042969879284539</v>
      </c>
      <c r="D866" s="3">
        <v>0.33523765052731652</v>
      </c>
      <c r="E866" s="19">
        <f t="shared" si="50"/>
        <v>0.67500000000000004</v>
      </c>
      <c r="F866" s="25">
        <f t="shared" si="49"/>
        <v>27</v>
      </c>
    </row>
    <row r="867" spans="1:6">
      <c r="A867" s="36">
        <v>482.8899371574455</v>
      </c>
      <c r="B867" s="24">
        <v>0</v>
      </c>
      <c r="C867" s="3">
        <v>1.1580093904300484</v>
      </c>
      <c r="D867" s="3">
        <v>0.53660998676158689</v>
      </c>
      <c r="E867" s="19">
        <f t="shared" si="50"/>
        <v>0.47499999999999998</v>
      </c>
      <c r="F867" s="25">
        <f t="shared" si="49"/>
        <v>19</v>
      </c>
    </row>
    <row r="868" spans="1:6">
      <c r="A868" s="36">
        <v>466.94032686884185</v>
      </c>
      <c r="B868" s="24">
        <v>1</v>
      </c>
      <c r="C868" s="3">
        <v>2.0126934671316747</v>
      </c>
      <c r="D868" s="3">
        <v>0.6680711094872589</v>
      </c>
      <c r="E868" s="19">
        <f t="shared" si="50"/>
        <v>0.32499999999999996</v>
      </c>
      <c r="F868" s="25">
        <f t="shared" si="49"/>
        <v>13</v>
      </c>
    </row>
    <row r="869" spans="1:6">
      <c r="A869" s="36">
        <v>507.23757880890957</v>
      </c>
      <c r="B869" s="24">
        <v>1</v>
      </c>
      <c r="C869" s="3">
        <v>0.49801630083029758</v>
      </c>
      <c r="D869" s="3">
        <v>0.3324505217695326</v>
      </c>
      <c r="E869" s="19">
        <f t="shared" si="50"/>
        <v>0.67500000000000004</v>
      </c>
      <c r="F869" s="25">
        <f t="shared" si="49"/>
        <v>27</v>
      </c>
    </row>
    <row r="870" spans="1:6">
      <c r="A870" s="36">
        <v>507.93705602165949</v>
      </c>
      <c r="B870" s="24">
        <v>0</v>
      </c>
      <c r="C870" s="3">
        <v>0.48608853407372488</v>
      </c>
      <c r="D870" s="3">
        <v>0.32709258091187859</v>
      </c>
      <c r="E870" s="19">
        <f t="shared" si="50"/>
        <v>0.67500000000000004</v>
      </c>
      <c r="F870" s="25">
        <f t="shared" si="49"/>
        <v>27</v>
      </c>
    </row>
    <row r="871" spans="1:6">
      <c r="A871" s="36">
        <v>481.9355099261569</v>
      </c>
      <c r="B871" s="24">
        <v>0</v>
      </c>
      <c r="C871" s="3">
        <v>1.1969545016290379</v>
      </c>
      <c r="D871" s="3">
        <v>0.54482443798517377</v>
      </c>
      <c r="E871" s="19">
        <f t="shared" si="50"/>
        <v>0.44999999999999996</v>
      </c>
      <c r="F871" s="25">
        <f t="shared" si="49"/>
        <v>18</v>
      </c>
    </row>
    <row r="872" spans="1:6">
      <c r="A872" s="36">
        <v>627.47839067551445</v>
      </c>
      <c r="B872" s="24">
        <v>0</v>
      </c>
      <c r="C872" s="3">
        <v>7.7168312690658837E-3</v>
      </c>
      <c r="D872" s="3">
        <v>7.6577377985715591E-3</v>
      </c>
      <c r="E872" s="19">
        <f t="shared" si="50"/>
        <v>1</v>
      </c>
      <c r="F872" s="25">
        <f t="shared" si="49"/>
        <v>40</v>
      </c>
    </row>
    <row r="873" spans="1:6">
      <c r="A873" s="36">
        <v>523.29938684580588</v>
      </c>
      <c r="B873" s="24">
        <v>0</v>
      </c>
      <c r="C873" s="3">
        <v>0.28542319147987061</v>
      </c>
      <c r="D873" s="3">
        <v>0.22204608830129408</v>
      </c>
      <c r="E873" s="19">
        <f t="shared" si="50"/>
        <v>0.77500000000000002</v>
      </c>
      <c r="F873" s="25">
        <f t="shared" si="49"/>
        <v>31</v>
      </c>
    </row>
    <row r="874" spans="1:6">
      <c r="A874" s="36">
        <v>433.75781420918599</v>
      </c>
      <c r="B874" s="24">
        <v>1</v>
      </c>
      <c r="C874" s="3">
        <v>6.3565902738429205</v>
      </c>
      <c r="D874" s="3">
        <v>0.86406746022602365</v>
      </c>
      <c r="E874" s="19">
        <f t="shared" si="50"/>
        <v>0.125</v>
      </c>
      <c r="F874" s="25">
        <f t="shared" si="49"/>
        <v>6</v>
      </c>
    </row>
    <row r="875" spans="1:6">
      <c r="A875" s="36">
        <v>447.39574948943061</v>
      </c>
      <c r="B875" s="24">
        <v>1</v>
      </c>
      <c r="C875" s="3">
        <v>3.9623500400902505</v>
      </c>
      <c r="D875" s="3">
        <v>0.79848257540860368</v>
      </c>
      <c r="E875" s="19">
        <f t="shared" si="50"/>
        <v>0.19999999999999996</v>
      </c>
      <c r="F875" s="25">
        <f t="shared" si="49"/>
        <v>8</v>
      </c>
    </row>
    <row r="876" spans="1:6">
      <c r="A876" s="36">
        <v>499.02139685776012</v>
      </c>
      <c r="B876" s="24">
        <v>0</v>
      </c>
      <c r="C876" s="3">
        <v>0.66207839925342815</v>
      </c>
      <c r="D876" s="3">
        <v>0.39834366390347187</v>
      </c>
      <c r="E876" s="19">
        <f t="shared" si="50"/>
        <v>0.6</v>
      </c>
      <c r="F876" s="25">
        <f t="shared" si="49"/>
        <v>24</v>
      </c>
    </row>
    <row r="877" spans="1:6">
      <c r="A877" s="36">
        <v>469.80173499008572</v>
      </c>
      <c r="B877" s="24">
        <v>1</v>
      </c>
      <c r="C877" s="3">
        <v>1.8226746493247421</v>
      </c>
      <c r="D877" s="3">
        <v>0.645726084570453</v>
      </c>
      <c r="E877" s="19">
        <f t="shared" si="50"/>
        <v>0.35</v>
      </c>
      <c r="F877" s="25">
        <f t="shared" si="49"/>
        <v>14</v>
      </c>
    </row>
    <row r="878" spans="1:6">
      <c r="A878" s="36">
        <v>470.82401887903552</v>
      </c>
      <c r="B878" s="24">
        <v>1</v>
      </c>
      <c r="C878" s="3">
        <v>1.7592284813557422</v>
      </c>
      <c r="D878" s="3">
        <v>0.63757985003523454</v>
      </c>
      <c r="E878" s="19">
        <f t="shared" si="50"/>
        <v>0.35</v>
      </c>
      <c r="F878" s="25">
        <f t="shared" si="49"/>
        <v>14</v>
      </c>
    </row>
    <row r="879" spans="1:6">
      <c r="A879" s="36">
        <v>689.06335952762265</v>
      </c>
      <c r="B879" s="24">
        <v>0</v>
      </c>
      <c r="C879" s="3">
        <v>9.1304642225680075E-4</v>
      </c>
      <c r="D879" s="3">
        <v>9.1221352895785141E-4</v>
      </c>
      <c r="E879" s="19">
        <f t="shared" si="50"/>
        <v>1</v>
      </c>
      <c r="F879" s="25">
        <f t="shared" si="49"/>
        <v>40</v>
      </c>
    </row>
    <row r="880" spans="1:6">
      <c r="A880" s="36">
        <v>485.88776543520993</v>
      </c>
      <c r="B880" s="24">
        <v>1</v>
      </c>
      <c r="C880" s="3">
        <v>1.0437350538031274</v>
      </c>
      <c r="D880" s="3">
        <v>0.51069978560130436</v>
      </c>
      <c r="E880" s="19">
        <f t="shared" si="50"/>
        <v>0.5</v>
      </c>
      <c r="F880" s="25">
        <f t="shared" si="49"/>
        <v>20</v>
      </c>
    </row>
    <row r="881" spans="1:6">
      <c r="A881" s="36">
        <v>459.75287471186522</v>
      </c>
      <c r="B881" s="24">
        <v>1</v>
      </c>
      <c r="C881" s="3">
        <v>2.5820198192571042</v>
      </c>
      <c r="D881" s="3">
        <v>0.72082789865540287</v>
      </c>
      <c r="E881" s="19">
        <f t="shared" si="50"/>
        <v>0.27499999999999991</v>
      </c>
      <c r="F881" s="25">
        <f t="shared" si="49"/>
        <v>11</v>
      </c>
    </row>
    <row r="882" spans="1:6">
      <c r="A882" s="36">
        <v>470.12127276799492</v>
      </c>
      <c r="B882" s="24">
        <v>0</v>
      </c>
      <c r="C882" s="3">
        <v>1.8026010945581705</v>
      </c>
      <c r="D882" s="3">
        <v>0.64318860720431936</v>
      </c>
      <c r="E882" s="19">
        <f t="shared" si="50"/>
        <v>0.35</v>
      </c>
      <c r="F882" s="25">
        <f t="shared" si="49"/>
        <v>14</v>
      </c>
    </row>
    <row r="883" spans="1:6">
      <c r="A883" s="36">
        <v>514.06207506341934</v>
      </c>
      <c r="B883" s="24">
        <v>0</v>
      </c>
      <c r="C883" s="3">
        <v>0.39311956105396201</v>
      </c>
      <c r="D883" s="3">
        <v>0.28218652012649093</v>
      </c>
      <c r="E883" s="19">
        <f t="shared" si="50"/>
        <v>0.72499999999999998</v>
      </c>
      <c r="F883" s="25">
        <f t="shared" si="49"/>
        <v>29</v>
      </c>
    </row>
    <row r="884" spans="1:6">
      <c r="A884" s="36">
        <v>510.00240203487289</v>
      </c>
      <c r="B884" s="24">
        <v>1</v>
      </c>
      <c r="C884" s="3">
        <v>0.45251066769956466</v>
      </c>
      <c r="D884" s="3">
        <v>0.3115368979810903</v>
      </c>
      <c r="E884" s="19">
        <f t="shared" si="50"/>
        <v>0.7</v>
      </c>
      <c r="F884" s="25">
        <f t="shared" si="49"/>
        <v>28</v>
      </c>
    </row>
    <row r="885" spans="1:6">
      <c r="A885" s="36">
        <v>527.3997629262085</v>
      </c>
      <c r="B885" s="24">
        <v>0</v>
      </c>
      <c r="C885" s="3">
        <v>0.2476124334292151</v>
      </c>
      <c r="D885" s="3">
        <v>0.19846903316651157</v>
      </c>
      <c r="E885" s="19">
        <f t="shared" si="50"/>
        <v>0.8</v>
      </c>
      <c r="F885" s="25">
        <f t="shared" si="49"/>
        <v>32</v>
      </c>
    </row>
    <row r="886" spans="1:6">
      <c r="A886" s="36">
        <v>496.27347116911898</v>
      </c>
      <c r="B886" s="24">
        <v>0</v>
      </c>
      <c r="C886" s="3">
        <v>0.72823210575857877</v>
      </c>
      <c r="D886" s="3">
        <v>0.42137401760565801</v>
      </c>
      <c r="E886" s="19">
        <f t="shared" si="50"/>
        <v>0.57499999999999996</v>
      </c>
      <c r="F886" s="25">
        <f t="shared" si="49"/>
        <v>23</v>
      </c>
    </row>
    <row r="887" spans="1:6">
      <c r="A887" s="36">
        <v>429.39855182079805</v>
      </c>
      <c r="B887" s="24">
        <v>1</v>
      </c>
      <c r="C887" s="3">
        <v>7.3932885414071565</v>
      </c>
      <c r="D887" s="3">
        <v>0.88085718785114631</v>
      </c>
      <c r="E887" s="19">
        <f t="shared" si="50"/>
        <v>0.125</v>
      </c>
      <c r="F887" s="25">
        <f t="shared" si="49"/>
        <v>6</v>
      </c>
    </row>
    <row r="888" spans="1:6">
      <c r="A888" s="36">
        <v>535.61730973961767</v>
      </c>
      <c r="B888" s="24">
        <v>0</v>
      </c>
      <c r="C888" s="3">
        <v>0.18624560973633597</v>
      </c>
      <c r="D888" s="3">
        <v>0.15700425629202736</v>
      </c>
      <c r="E888" s="19">
        <f t="shared" si="50"/>
        <v>0.85</v>
      </c>
      <c r="F888" s="25">
        <f t="shared" si="49"/>
        <v>34</v>
      </c>
    </row>
    <row r="889" spans="1:6">
      <c r="A889" s="36">
        <v>608.47906727998338</v>
      </c>
      <c r="B889" s="24">
        <v>0</v>
      </c>
      <c r="C889" s="3">
        <v>1.4907585757040796E-2</v>
      </c>
      <c r="D889" s="3">
        <v>1.4688613984416043E-2</v>
      </c>
      <c r="E889" s="19">
        <f t="shared" si="50"/>
        <v>0.97499999999999998</v>
      </c>
      <c r="F889" s="25">
        <f t="shared" si="49"/>
        <v>39</v>
      </c>
    </row>
    <row r="890" spans="1:6">
      <c r="A890" s="36">
        <v>426.47878797338808</v>
      </c>
      <c r="B890" s="24">
        <v>1</v>
      </c>
      <c r="C890" s="3">
        <v>8.1805872480368649</v>
      </c>
      <c r="D890" s="3">
        <v>0.8910745061309846</v>
      </c>
      <c r="E890" s="19">
        <f t="shared" si="50"/>
        <v>9.9999999999999978E-2</v>
      </c>
      <c r="F890" s="25">
        <f t="shared" si="49"/>
        <v>4</v>
      </c>
    </row>
    <row r="891" spans="1:6">
      <c r="A891" s="36">
        <v>520.26353321027932</v>
      </c>
      <c r="B891" s="24">
        <v>0</v>
      </c>
      <c r="C891" s="3">
        <v>0.31709062956868006</v>
      </c>
      <c r="D891" s="3">
        <v>0.24075080518378653</v>
      </c>
      <c r="E891" s="19">
        <f t="shared" si="50"/>
        <v>0.75</v>
      </c>
      <c r="F891" s="25">
        <f t="shared" si="49"/>
        <v>30</v>
      </c>
    </row>
    <row r="892" spans="1:6">
      <c r="A892" s="36">
        <v>528.44062899117762</v>
      </c>
      <c r="B892" s="24">
        <v>0</v>
      </c>
      <c r="C892" s="3">
        <v>0.23883933477076899</v>
      </c>
      <c r="D892" s="3">
        <v>0.1927928247571854</v>
      </c>
      <c r="E892" s="19">
        <f t="shared" si="50"/>
        <v>0.8</v>
      </c>
      <c r="F892" s="25">
        <f t="shared" si="49"/>
        <v>32</v>
      </c>
    </row>
    <row r="893" spans="1:6">
      <c r="A893" s="36">
        <v>510.48939269542126</v>
      </c>
      <c r="B893" s="24">
        <v>0</v>
      </c>
      <c r="C893" s="3">
        <v>0.44493736868061301</v>
      </c>
      <c r="D893" s="3">
        <v>0.30792848072500872</v>
      </c>
      <c r="E893" s="19">
        <f t="shared" si="50"/>
        <v>0.7</v>
      </c>
      <c r="F893" s="25">
        <f t="shared" si="49"/>
        <v>28</v>
      </c>
    </row>
    <row r="894" spans="1:6">
      <c r="A894" s="36">
        <v>517.8690052687241</v>
      </c>
      <c r="B894" s="24">
        <v>0</v>
      </c>
      <c r="C894" s="3">
        <v>0.34452809678417112</v>
      </c>
      <c r="D894" s="3">
        <v>0.25624462412366839</v>
      </c>
      <c r="E894" s="19">
        <f t="shared" si="50"/>
        <v>0.75</v>
      </c>
      <c r="F894" s="25">
        <f t="shared" si="49"/>
        <v>30</v>
      </c>
    </row>
    <row r="895" spans="1:6">
      <c r="A895" s="36">
        <v>558.49892425175983</v>
      </c>
      <c r="B895" s="24">
        <v>0</v>
      </c>
      <c r="C895" s="3">
        <v>8.4272024697415474E-2</v>
      </c>
      <c r="D895" s="3">
        <v>7.7722216176270897E-2</v>
      </c>
      <c r="E895" s="19">
        <f t="shared" si="50"/>
        <v>0.92500000000000004</v>
      </c>
      <c r="F895" s="25">
        <f t="shared" si="49"/>
        <v>37</v>
      </c>
    </row>
    <row r="896" spans="1:6">
      <c r="A896" s="36">
        <v>468.71531667223593</v>
      </c>
      <c r="B896" s="24">
        <v>0</v>
      </c>
      <c r="C896" s="3">
        <v>1.8926110801590226</v>
      </c>
      <c r="D896" s="3">
        <v>0.65429158214210237</v>
      </c>
      <c r="E896" s="19">
        <f t="shared" si="50"/>
        <v>0.35</v>
      </c>
      <c r="F896" s="25">
        <f t="shared" si="49"/>
        <v>14</v>
      </c>
    </row>
    <row r="897" spans="1:6">
      <c r="A897" s="36">
        <v>487.8623365511022</v>
      </c>
      <c r="B897" s="24">
        <v>1</v>
      </c>
      <c r="C897" s="3">
        <v>0.97469786045787477</v>
      </c>
      <c r="D897" s="3">
        <v>0.49359341496013515</v>
      </c>
      <c r="E897" s="19">
        <f t="shared" si="50"/>
        <v>0.5</v>
      </c>
      <c r="F897" s="25">
        <f t="shared" si="49"/>
        <v>20</v>
      </c>
    </row>
    <row r="898" spans="1:6">
      <c r="A898" s="36">
        <v>470.5591782528881</v>
      </c>
      <c r="B898" s="24">
        <v>1</v>
      </c>
      <c r="C898" s="3">
        <v>1.7754502038525946</v>
      </c>
      <c r="D898" s="3">
        <v>0.63969809344375816</v>
      </c>
      <c r="E898" s="19">
        <f t="shared" si="50"/>
        <v>0.35</v>
      </c>
      <c r="F898" s="25">
        <f t="shared" ref="F898:F900" si="51">VLOOKUP(E898,$I$8:$M$51,5)</f>
        <v>14</v>
      </c>
    </row>
    <row r="899" spans="1:6">
      <c r="A899" s="36">
        <v>511.25417160990276</v>
      </c>
      <c r="B899" s="24">
        <v>1</v>
      </c>
      <c r="C899" s="3">
        <v>0.43329912541115956</v>
      </c>
      <c r="D899" s="3">
        <v>0.30230893030571154</v>
      </c>
      <c r="E899" s="19">
        <f t="shared" ref="E899:E900" si="52">1-MROUND(D899,$L$3)</f>
        <v>0.7</v>
      </c>
      <c r="F899" s="25">
        <f t="shared" si="51"/>
        <v>28</v>
      </c>
    </row>
    <row r="900" spans="1:6" ht="15" thickBot="1">
      <c r="A900" s="37">
        <v>538.07545363499128</v>
      </c>
      <c r="B900" s="26">
        <v>0</v>
      </c>
      <c r="C900" s="27">
        <v>0.17103590574397906</v>
      </c>
      <c r="D900" s="27">
        <v>0.14605521906291768</v>
      </c>
      <c r="E900" s="28">
        <f t="shared" si="52"/>
        <v>0.85</v>
      </c>
      <c r="F900" s="29">
        <f t="shared" si="51"/>
        <v>34</v>
      </c>
    </row>
  </sheetData>
  <autoFilter ref="A1:Q1501" xr:uid="{100837FE-978A-497E-AF39-3A887FD4750A}"/>
  <mergeCells count="3">
    <mergeCell ref="I52:L52"/>
    <mergeCell ref="P52:Q52"/>
    <mergeCell ref="O3:P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68797-2FD3-46C7-9455-AA46E9C411D9}">
  <dimension ref="A1:T902"/>
  <sheetViews>
    <sheetView topLeftCell="D1" workbookViewId="0">
      <selection activeCell="D6" sqref="D6"/>
    </sheetView>
  </sheetViews>
  <sheetFormatPr defaultRowHeight="14.45"/>
  <cols>
    <col min="6" max="6" width="10.28515625" bestFit="1" customWidth="1"/>
    <col min="7" max="7" width="16" bestFit="1" customWidth="1"/>
    <col min="9" max="9" width="10.7109375" bestFit="1" customWidth="1"/>
    <col min="10" max="10" width="12.140625" bestFit="1" customWidth="1"/>
    <col min="11" max="11" width="17.85546875" customWidth="1"/>
    <col min="12" max="12" width="13.7109375" bestFit="1" customWidth="1"/>
    <col min="13" max="13" width="15" bestFit="1" customWidth="1"/>
    <col min="14" max="14" width="14.7109375" bestFit="1" customWidth="1"/>
    <col min="15" max="16" width="15" bestFit="1" customWidth="1"/>
    <col min="17" max="17" width="14.7109375" bestFit="1" customWidth="1"/>
    <col min="18" max="18" width="11.28515625" bestFit="1" customWidth="1"/>
    <col min="19" max="19" width="14.7109375" bestFit="1" customWidth="1"/>
  </cols>
  <sheetData>
    <row r="1" spans="1:20" ht="15" thickBot="1">
      <c r="A1" s="17" t="s">
        <v>0</v>
      </c>
      <c r="B1" s="17" t="s">
        <v>1</v>
      </c>
      <c r="C1" s="17" t="s">
        <v>12</v>
      </c>
    </row>
    <row r="2" spans="1:20" ht="15" thickBot="1">
      <c r="A2">
        <v>471.30232767760987</v>
      </c>
      <c r="B2">
        <v>0</v>
      </c>
      <c r="C2">
        <v>8</v>
      </c>
      <c r="F2" s="33" t="s">
        <v>26</v>
      </c>
      <c r="G2" s="34">
        <f>SUM(R5:R25)</f>
        <v>0.84200952278721708</v>
      </c>
      <c r="H2" s="33" t="s">
        <v>27</v>
      </c>
      <c r="I2" s="34">
        <f>(2*G2)-1</f>
        <v>0.68401904557443416</v>
      </c>
      <c r="J2" s="33" t="s">
        <v>28</v>
      </c>
      <c r="K2" s="34">
        <f>MAX(T5:T25)</f>
        <v>0.51179230816414156</v>
      </c>
      <c r="L2" s="33" t="s">
        <v>29</v>
      </c>
      <c r="M2" s="34">
        <f>_xlfn.XLOOKUP(MAX($T$6:$T$25),$T$6:$T$25,$E$6:$E$25)/COUNT(E6:E25)</f>
        <v>0.5</v>
      </c>
      <c r="N2" s="44" t="s">
        <v>30</v>
      </c>
      <c r="O2" s="34">
        <f>SUM(S6:S25)</f>
        <v>0.71706204379562055</v>
      </c>
    </row>
    <row r="3" spans="1:20" ht="15" thickBot="1">
      <c r="A3">
        <v>663.5014655861595</v>
      </c>
      <c r="B3">
        <v>0</v>
      </c>
      <c r="C3">
        <v>20</v>
      </c>
    </row>
    <row r="4" spans="1:20" ht="15" thickBot="1">
      <c r="A4">
        <v>637.24240962346812</v>
      </c>
      <c r="B4">
        <v>0</v>
      </c>
      <c r="C4">
        <v>20</v>
      </c>
      <c r="E4" s="33" t="s">
        <v>12</v>
      </c>
      <c r="F4" s="11" t="s">
        <v>19</v>
      </c>
      <c r="G4" s="7" t="s">
        <v>20</v>
      </c>
      <c r="H4" s="12" t="s">
        <v>25</v>
      </c>
      <c r="I4" s="11" t="s">
        <v>31</v>
      </c>
      <c r="J4" s="7" t="s">
        <v>32</v>
      </c>
      <c r="K4" s="12" t="s">
        <v>33</v>
      </c>
      <c r="L4" s="11" t="s">
        <v>34</v>
      </c>
      <c r="M4" s="7" t="s">
        <v>35</v>
      </c>
      <c r="N4" s="12" t="s">
        <v>36</v>
      </c>
      <c r="O4" s="11" t="s">
        <v>37</v>
      </c>
      <c r="P4" s="7" t="s">
        <v>38</v>
      </c>
      <c r="Q4" s="12" t="s">
        <v>39</v>
      </c>
      <c r="R4" s="33" t="s">
        <v>26</v>
      </c>
      <c r="S4" s="11" t="s">
        <v>30</v>
      </c>
      <c r="T4" s="12" t="s">
        <v>40</v>
      </c>
    </row>
    <row r="5" spans="1:20" ht="15" thickBot="1">
      <c r="A5">
        <v>464.82262344465187</v>
      </c>
      <c r="B5">
        <v>0</v>
      </c>
      <c r="C5">
        <v>6</v>
      </c>
      <c r="E5" s="41">
        <v>0</v>
      </c>
      <c r="F5" s="22">
        <v>0</v>
      </c>
      <c r="G5" s="10">
        <v>0</v>
      </c>
      <c r="H5" s="23">
        <v>0</v>
      </c>
      <c r="I5" s="22">
        <v>0</v>
      </c>
      <c r="J5" s="10">
        <v>0</v>
      </c>
      <c r="K5" s="23">
        <v>0</v>
      </c>
      <c r="L5" s="22">
        <v>0</v>
      </c>
      <c r="M5" s="10">
        <v>0</v>
      </c>
      <c r="N5" s="23">
        <v>0</v>
      </c>
      <c r="O5" s="22">
        <v>0</v>
      </c>
      <c r="P5" s="10">
        <v>0</v>
      </c>
      <c r="Q5" s="23">
        <v>0</v>
      </c>
      <c r="R5" s="45"/>
      <c r="S5" s="48"/>
      <c r="T5" s="23"/>
    </row>
    <row r="6" spans="1:20" ht="15" thickBot="1">
      <c r="A6">
        <v>451.47041604135802</v>
      </c>
      <c r="B6">
        <v>1</v>
      </c>
      <c r="C6">
        <v>6</v>
      </c>
      <c r="E6" s="39">
        <v>1</v>
      </c>
      <c r="F6" s="24">
        <v>71</v>
      </c>
      <c r="G6" s="3">
        <v>4</v>
      </c>
      <c r="H6" s="25">
        <f>F6+G6</f>
        <v>75</v>
      </c>
      <c r="I6" s="24">
        <f>F6</f>
        <v>71</v>
      </c>
      <c r="J6" s="3">
        <f>G6</f>
        <v>4</v>
      </c>
      <c r="K6" s="25">
        <f>H6</f>
        <v>75</v>
      </c>
      <c r="L6" s="24">
        <f>I6/F$35</f>
        <v>0.12956204379562045</v>
      </c>
      <c r="M6" s="3">
        <f t="shared" ref="M6:N6" si="0">J6/G$35</f>
        <v>4.2016806722689074E-3</v>
      </c>
      <c r="N6" s="25">
        <f t="shared" si="0"/>
        <v>0.05</v>
      </c>
      <c r="O6" s="24">
        <f>F6/F$35</f>
        <v>0.12956204379562045</v>
      </c>
      <c r="P6" s="3">
        <f t="shared" ref="P6:Q6" si="1">G6/G$35</f>
        <v>4.2016806722689074E-3</v>
      </c>
      <c r="Q6" s="25">
        <f t="shared" si="1"/>
        <v>0.05</v>
      </c>
      <c r="R6" s="46">
        <f>0.5*(L5+L6)*P6</f>
        <v>2.7218916763785807E-4</v>
      </c>
      <c r="S6" s="24">
        <f>0.5*(L5+L6)*Q6</f>
        <v>3.2390510948905114E-3</v>
      </c>
      <c r="T6" s="25">
        <f>L6-M6</f>
        <v>0.12536036312335153</v>
      </c>
    </row>
    <row r="7" spans="1:20" ht="15" thickBot="1">
      <c r="A7">
        <v>490.10023068165458</v>
      </c>
      <c r="B7">
        <v>1</v>
      </c>
      <c r="C7">
        <v>12</v>
      </c>
      <c r="E7" s="39">
        <v>2</v>
      </c>
      <c r="F7" s="24">
        <v>70</v>
      </c>
      <c r="G7" s="3">
        <v>5</v>
      </c>
      <c r="H7" s="25">
        <f t="shared" ref="H7:H25" si="2">F7+G7</f>
        <v>75</v>
      </c>
      <c r="I7" s="24">
        <f>I6+F7</f>
        <v>141</v>
      </c>
      <c r="J7" s="3">
        <f>J6+G7</f>
        <v>9</v>
      </c>
      <c r="K7" s="25">
        <f>H7+K6</f>
        <v>150</v>
      </c>
      <c r="L7" s="24">
        <f>I7/F$35</f>
        <v>0.25729927007299269</v>
      </c>
      <c r="M7" s="3">
        <f>J7/G$35</f>
        <v>9.4537815126050414E-3</v>
      </c>
      <c r="N7" s="25">
        <f>K7/H$35</f>
        <v>0.1</v>
      </c>
      <c r="O7" s="24">
        <f>F7/F$35</f>
        <v>0.12773722627737227</v>
      </c>
      <c r="P7" s="3">
        <f>G7/G$35</f>
        <v>5.2521008403361349E-3</v>
      </c>
      <c r="Q7" s="25">
        <f>H7/H$35</f>
        <v>0.05</v>
      </c>
      <c r="R7" s="46">
        <f t="shared" ref="R7:R25" si="3">0.5*(L6+L7)*P7</f>
        <v>1.015917315831442E-3</v>
      </c>
      <c r="S7" s="24">
        <f t="shared" ref="S7:S25" si="4">0.5*(L6+L7)*Q7</f>
        <v>9.6715328467153281E-3</v>
      </c>
      <c r="T7" s="25">
        <f t="shared" ref="T7:T25" si="5">L7-M7</f>
        <v>0.24784548856038766</v>
      </c>
    </row>
    <row r="8" spans="1:20" ht="15" thickBot="1">
      <c r="A8">
        <v>486.32491182643395</v>
      </c>
      <c r="B8">
        <v>1</v>
      </c>
      <c r="C8">
        <v>11</v>
      </c>
      <c r="E8" s="39">
        <v>3</v>
      </c>
      <c r="F8" s="24">
        <v>53</v>
      </c>
      <c r="G8" s="3">
        <v>22</v>
      </c>
      <c r="H8" s="25">
        <f t="shared" si="2"/>
        <v>75</v>
      </c>
      <c r="I8" s="24">
        <f t="shared" ref="I8:I25" si="6">I7+F8</f>
        <v>194</v>
      </c>
      <c r="J8" s="3">
        <f t="shared" ref="J8:J25" si="7">J7+G8</f>
        <v>31</v>
      </c>
      <c r="K8" s="25">
        <f t="shared" ref="K8:K25" si="8">H8+K7</f>
        <v>225</v>
      </c>
      <c r="L8" s="24">
        <f>I8/F$35</f>
        <v>0.354014598540146</v>
      </c>
      <c r="M8" s="3">
        <f>J8/G$35</f>
        <v>3.2563025210084036E-2</v>
      </c>
      <c r="N8" s="25">
        <f>K8/H$35</f>
        <v>0.15</v>
      </c>
      <c r="O8" s="24">
        <f>F8/F$35</f>
        <v>9.6715328467153291E-2</v>
      </c>
      <c r="P8" s="3">
        <f>G8/G$35</f>
        <v>2.3109243697478993E-2</v>
      </c>
      <c r="Q8" s="25">
        <f>H8/H$35</f>
        <v>0.05</v>
      </c>
      <c r="R8" s="46">
        <f t="shared" si="3"/>
        <v>7.0635005827148385E-3</v>
      </c>
      <c r="S8" s="24">
        <f t="shared" si="4"/>
        <v>1.5282846715328469E-2</v>
      </c>
      <c r="T8" s="25">
        <f t="shared" si="5"/>
        <v>0.32145157333006197</v>
      </c>
    </row>
    <row r="9" spans="1:20" ht="15" thickBot="1">
      <c r="A9">
        <v>485.51028270556719</v>
      </c>
      <c r="B9">
        <v>0</v>
      </c>
      <c r="C9">
        <v>11</v>
      </c>
      <c r="E9" s="39">
        <v>4</v>
      </c>
      <c r="F9" s="24">
        <v>48</v>
      </c>
      <c r="G9" s="3">
        <v>27</v>
      </c>
      <c r="H9" s="25">
        <f t="shared" si="2"/>
        <v>75</v>
      </c>
      <c r="I9" s="24">
        <f t="shared" si="6"/>
        <v>242</v>
      </c>
      <c r="J9" s="3">
        <f t="shared" si="7"/>
        <v>58</v>
      </c>
      <c r="K9" s="25">
        <f t="shared" si="8"/>
        <v>300</v>
      </c>
      <c r="L9" s="24">
        <f>I9/F$35</f>
        <v>0.44160583941605841</v>
      </c>
      <c r="M9" s="3">
        <f>J9/G$35</f>
        <v>6.0924369747899158E-2</v>
      </c>
      <c r="N9" s="25">
        <f>K9/H$35</f>
        <v>0.2</v>
      </c>
      <c r="O9" s="24">
        <f>F9/F$35</f>
        <v>8.7591240875912413E-2</v>
      </c>
      <c r="P9" s="3">
        <f>G9/G$35</f>
        <v>2.8361344537815126E-2</v>
      </c>
      <c r="Q9" s="25">
        <f>H9/H$35</f>
        <v>0.05</v>
      </c>
      <c r="R9" s="46">
        <f t="shared" si="3"/>
        <v>1.1282432681101639E-2</v>
      </c>
      <c r="S9" s="24">
        <f t="shared" si="4"/>
        <v>1.9890510948905111E-2</v>
      </c>
      <c r="T9" s="25">
        <f t="shared" si="5"/>
        <v>0.38068146966815924</v>
      </c>
    </row>
    <row r="10" spans="1:20" ht="15" thickBot="1">
      <c r="A10">
        <v>681.92939144609159</v>
      </c>
      <c r="B10">
        <v>0</v>
      </c>
      <c r="C10">
        <v>20</v>
      </c>
      <c r="E10" s="39">
        <v>5</v>
      </c>
      <c r="F10" s="24">
        <v>45</v>
      </c>
      <c r="G10" s="3">
        <v>30</v>
      </c>
      <c r="H10" s="25">
        <f t="shared" si="2"/>
        <v>75</v>
      </c>
      <c r="I10" s="24">
        <f t="shared" si="6"/>
        <v>287</v>
      </c>
      <c r="J10" s="3">
        <f t="shared" si="7"/>
        <v>88</v>
      </c>
      <c r="K10" s="25">
        <f t="shared" si="8"/>
        <v>375</v>
      </c>
      <c r="L10" s="24">
        <f>I10/F$35</f>
        <v>0.52372262773722633</v>
      </c>
      <c r="M10" s="3">
        <f>J10/G$35</f>
        <v>9.2436974789915971E-2</v>
      </c>
      <c r="N10" s="25">
        <f>K10/H$35</f>
        <v>0.25</v>
      </c>
      <c r="O10" s="24">
        <f>F10/F$35</f>
        <v>8.211678832116788E-2</v>
      </c>
      <c r="P10" s="3">
        <f>G10/G$35</f>
        <v>3.1512605042016806E-2</v>
      </c>
      <c r="Q10" s="25">
        <f>H10/H$35</f>
        <v>0.05</v>
      </c>
      <c r="R10" s="46">
        <f t="shared" si="3"/>
        <v>1.5210007360608476E-2</v>
      </c>
      <c r="S10" s="24">
        <f t="shared" si="4"/>
        <v>2.4133211678832117E-2</v>
      </c>
      <c r="T10" s="25">
        <f t="shared" si="5"/>
        <v>0.43128565294731036</v>
      </c>
    </row>
    <row r="11" spans="1:20" ht="15" thickBot="1">
      <c r="A11">
        <v>500.39479709610703</v>
      </c>
      <c r="B11">
        <v>0</v>
      </c>
      <c r="C11">
        <v>13</v>
      </c>
      <c r="E11" s="39">
        <v>6</v>
      </c>
      <c r="F11" s="24">
        <v>33</v>
      </c>
      <c r="G11" s="3">
        <v>42</v>
      </c>
      <c r="H11" s="25">
        <f t="shared" si="2"/>
        <v>75</v>
      </c>
      <c r="I11" s="24">
        <f t="shared" si="6"/>
        <v>320</v>
      </c>
      <c r="J11" s="3">
        <f t="shared" si="7"/>
        <v>130</v>
      </c>
      <c r="K11" s="25">
        <f t="shared" si="8"/>
        <v>450</v>
      </c>
      <c r="L11" s="24">
        <f>I11/F$35</f>
        <v>0.58394160583941601</v>
      </c>
      <c r="M11" s="3">
        <f>J11/G$35</f>
        <v>0.13655462184873948</v>
      </c>
      <c r="N11" s="25">
        <f>K11/H$35</f>
        <v>0.3</v>
      </c>
      <c r="O11" s="24">
        <f>F11/F$35</f>
        <v>6.0218978102189784E-2</v>
      </c>
      <c r="P11" s="3">
        <f>G11/G$35</f>
        <v>4.4117647058823532E-2</v>
      </c>
      <c r="Q11" s="25">
        <f>H11/H$35</f>
        <v>0.05</v>
      </c>
      <c r="R11" s="46">
        <f t="shared" si="3"/>
        <v>2.4433769858308287E-2</v>
      </c>
      <c r="S11" s="24">
        <f t="shared" si="4"/>
        <v>2.7691605839416059E-2</v>
      </c>
      <c r="T11" s="25">
        <f t="shared" si="5"/>
        <v>0.44738698399067656</v>
      </c>
    </row>
    <row r="12" spans="1:20" ht="15" thickBot="1">
      <c r="A12">
        <v>616.83431215743246</v>
      </c>
      <c r="B12">
        <v>0</v>
      </c>
      <c r="C12">
        <v>20</v>
      </c>
      <c r="E12" s="39">
        <v>7</v>
      </c>
      <c r="F12" s="24">
        <v>34</v>
      </c>
      <c r="G12" s="3">
        <v>41</v>
      </c>
      <c r="H12" s="25">
        <f t="shared" si="2"/>
        <v>75</v>
      </c>
      <c r="I12" s="24">
        <f t="shared" si="6"/>
        <v>354</v>
      </c>
      <c r="J12" s="3">
        <f t="shared" si="7"/>
        <v>171</v>
      </c>
      <c r="K12" s="25">
        <f t="shared" si="8"/>
        <v>525</v>
      </c>
      <c r="L12" s="24">
        <f>I12/F$35</f>
        <v>0.64598540145985406</v>
      </c>
      <c r="M12" s="3">
        <f>J12/G$35</f>
        <v>0.1796218487394958</v>
      </c>
      <c r="N12" s="25">
        <f>K12/H$35</f>
        <v>0.35</v>
      </c>
      <c r="O12" s="24">
        <f>F12/F$35</f>
        <v>6.2043795620437957E-2</v>
      </c>
      <c r="P12" s="3">
        <f>G12/G$35</f>
        <v>4.3067226890756302E-2</v>
      </c>
      <c r="Q12" s="25">
        <f>H12/H$35</f>
        <v>0.05</v>
      </c>
      <c r="R12" s="46">
        <f t="shared" si="3"/>
        <v>2.6484772741213275E-2</v>
      </c>
      <c r="S12" s="24">
        <f t="shared" si="4"/>
        <v>3.0748175182481755E-2</v>
      </c>
      <c r="T12" s="25">
        <f t="shared" si="5"/>
        <v>0.46636355272035823</v>
      </c>
    </row>
    <row r="13" spans="1:20" ht="15" thickBot="1">
      <c r="A13">
        <v>487.85005840436668</v>
      </c>
      <c r="B13">
        <v>1</v>
      </c>
      <c r="C13">
        <v>11</v>
      </c>
      <c r="E13" s="39">
        <v>8</v>
      </c>
      <c r="F13" s="24">
        <v>38</v>
      </c>
      <c r="G13" s="3">
        <v>37</v>
      </c>
      <c r="H13" s="25">
        <f t="shared" si="2"/>
        <v>75</v>
      </c>
      <c r="I13" s="24">
        <f t="shared" si="6"/>
        <v>392</v>
      </c>
      <c r="J13" s="3">
        <f t="shared" si="7"/>
        <v>208</v>
      </c>
      <c r="K13" s="25">
        <f t="shared" si="8"/>
        <v>600</v>
      </c>
      <c r="L13" s="24">
        <f>I13/F$35</f>
        <v>0.71532846715328469</v>
      </c>
      <c r="M13" s="3">
        <f>J13/G$35</f>
        <v>0.21848739495798319</v>
      </c>
      <c r="N13" s="25">
        <f>K13/H$35</f>
        <v>0.4</v>
      </c>
      <c r="O13" s="24">
        <f>F13/F$35</f>
        <v>6.9343065693430656E-2</v>
      </c>
      <c r="P13" s="3">
        <f>G13/G$35</f>
        <v>3.8865546218487396E-2</v>
      </c>
      <c r="Q13" s="25">
        <f>H13/H$35</f>
        <v>0.05</v>
      </c>
      <c r="R13" s="46">
        <f t="shared" si="3"/>
        <v>2.645410353922591E-2</v>
      </c>
      <c r="S13" s="24">
        <f t="shared" si="4"/>
        <v>3.4032846715328469E-2</v>
      </c>
      <c r="T13" s="25">
        <f t="shared" si="5"/>
        <v>0.49684107219530149</v>
      </c>
    </row>
    <row r="14" spans="1:20" ht="15" thickBot="1">
      <c r="A14">
        <v>386.27557138790985</v>
      </c>
      <c r="B14">
        <v>0</v>
      </c>
      <c r="C14">
        <v>1</v>
      </c>
      <c r="E14" s="39">
        <v>9</v>
      </c>
      <c r="F14" s="24">
        <v>31</v>
      </c>
      <c r="G14" s="3">
        <v>44</v>
      </c>
      <c r="H14" s="25">
        <f t="shared" si="2"/>
        <v>75</v>
      </c>
      <c r="I14" s="24">
        <f t="shared" si="6"/>
        <v>423</v>
      </c>
      <c r="J14" s="3">
        <f t="shared" si="7"/>
        <v>252</v>
      </c>
      <c r="K14" s="25">
        <f t="shared" si="8"/>
        <v>675</v>
      </c>
      <c r="L14" s="24">
        <f>I14/F$35</f>
        <v>0.77189781021897808</v>
      </c>
      <c r="M14" s="3">
        <f>J14/G$35</f>
        <v>0.26470588235294118</v>
      </c>
      <c r="N14" s="25">
        <f>K14/H$35</f>
        <v>0.45</v>
      </c>
      <c r="O14" s="24">
        <f>F14/F$35</f>
        <v>5.6569343065693431E-2</v>
      </c>
      <c r="P14" s="3">
        <f>G14/G$35</f>
        <v>4.6218487394957986E-2</v>
      </c>
      <c r="Q14" s="25">
        <f>H14/H$35</f>
        <v>0.05</v>
      </c>
      <c r="R14" s="46">
        <f t="shared" si="3"/>
        <v>3.4368674477090105E-2</v>
      </c>
      <c r="S14" s="24">
        <f t="shared" si="4"/>
        <v>3.7180656934306569E-2</v>
      </c>
      <c r="T14" s="25">
        <f t="shared" si="5"/>
        <v>0.50719192786603684</v>
      </c>
    </row>
    <row r="15" spans="1:20" ht="15" thickBot="1">
      <c r="A15">
        <v>498.38562187745123</v>
      </c>
      <c r="B15">
        <v>0</v>
      </c>
      <c r="C15">
        <v>13</v>
      </c>
      <c r="E15" s="39">
        <v>10</v>
      </c>
      <c r="F15" s="24">
        <v>29</v>
      </c>
      <c r="G15" s="3">
        <v>46</v>
      </c>
      <c r="H15" s="25">
        <f t="shared" si="2"/>
        <v>75</v>
      </c>
      <c r="I15" s="24">
        <f t="shared" si="6"/>
        <v>452</v>
      </c>
      <c r="J15" s="3">
        <f t="shared" si="7"/>
        <v>298</v>
      </c>
      <c r="K15" s="25">
        <f t="shared" si="8"/>
        <v>750</v>
      </c>
      <c r="L15" s="24">
        <f>I15/F$35</f>
        <v>0.82481751824817517</v>
      </c>
      <c r="M15" s="3">
        <f>J15/G$35</f>
        <v>0.31302521008403361</v>
      </c>
      <c r="N15" s="25">
        <f>K15/H$35</f>
        <v>0.5</v>
      </c>
      <c r="O15" s="24">
        <f>F15/F$35</f>
        <v>5.2919708029197078E-2</v>
      </c>
      <c r="P15" s="3">
        <f>G15/G$35</f>
        <v>4.8319327731092439E-2</v>
      </c>
      <c r="Q15" s="25">
        <f>H15/H$35</f>
        <v>0.05</v>
      </c>
      <c r="R15" s="46">
        <f t="shared" si="3"/>
        <v>3.8576105624731641E-2</v>
      </c>
      <c r="S15" s="24">
        <f t="shared" si="4"/>
        <v>3.9917883211678828E-2</v>
      </c>
      <c r="T15" s="25">
        <f t="shared" si="5"/>
        <v>0.51179230816414156</v>
      </c>
    </row>
    <row r="16" spans="1:20" ht="15" thickBot="1">
      <c r="A16">
        <v>531.64498707514485</v>
      </c>
      <c r="B16">
        <v>0</v>
      </c>
      <c r="C16">
        <v>16</v>
      </c>
      <c r="E16" s="39">
        <v>11</v>
      </c>
      <c r="F16" s="24">
        <v>23</v>
      </c>
      <c r="G16" s="3">
        <v>52</v>
      </c>
      <c r="H16" s="25">
        <f t="shared" si="2"/>
        <v>75</v>
      </c>
      <c r="I16" s="24">
        <f t="shared" si="6"/>
        <v>475</v>
      </c>
      <c r="J16" s="3">
        <f t="shared" si="7"/>
        <v>350</v>
      </c>
      <c r="K16" s="25">
        <f t="shared" si="8"/>
        <v>825</v>
      </c>
      <c r="L16" s="24">
        <f>I16/F$35</f>
        <v>0.86678832116788318</v>
      </c>
      <c r="M16" s="3">
        <f>J16/G$35</f>
        <v>0.36764705882352944</v>
      </c>
      <c r="N16" s="25">
        <f>K16/H$35</f>
        <v>0.55000000000000004</v>
      </c>
      <c r="O16" s="24">
        <f>F16/F$35</f>
        <v>4.1970802919708027E-2</v>
      </c>
      <c r="P16" s="3">
        <f>G16/G$35</f>
        <v>5.4621848739495799E-2</v>
      </c>
      <c r="Q16" s="25">
        <f>H16/H$35</f>
        <v>0.05</v>
      </c>
      <c r="R16" s="46">
        <f t="shared" si="3"/>
        <v>4.6199319143715882E-2</v>
      </c>
      <c r="S16" s="24">
        <f t="shared" si="4"/>
        <v>4.2290145985401463E-2</v>
      </c>
      <c r="T16" s="25">
        <f t="shared" si="5"/>
        <v>0.49914126234435374</v>
      </c>
    </row>
    <row r="17" spans="1:20" ht="15" thickBot="1">
      <c r="A17">
        <v>480.09089198378553</v>
      </c>
      <c r="B17">
        <v>1</v>
      </c>
      <c r="C17">
        <v>10</v>
      </c>
      <c r="E17" s="39">
        <v>12</v>
      </c>
      <c r="F17" s="24">
        <v>14</v>
      </c>
      <c r="G17" s="3">
        <v>61</v>
      </c>
      <c r="H17" s="25">
        <f t="shared" si="2"/>
        <v>75</v>
      </c>
      <c r="I17" s="24">
        <f t="shared" si="6"/>
        <v>489</v>
      </c>
      <c r="J17" s="3">
        <f t="shared" si="7"/>
        <v>411</v>
      </c>
      <c r="K17" s="25">
        <f t="shared" si="8"/>
        <v>900</v>
      </c>
      <c r="L17" s="24">
        <f>I17/F$35</f>
        <v>0.89233576642335766</v>
      </c>
      <c r="M17" s="3">
        <f>J17/G$35</f>
        <v>0.43172268907563027</v>
      </c>
      <c r="N17" s="25">
        <f>K17/H$35</f>
        <v>0.6</v>
      </c>
      <c r="O17" s="24">
        <f>F17/F$35</f>
        <v>2.5547445255474453E-2</v>
      </c>
      <c r="P17" s="3">
        <f>G17/G$35</f>
        <v>6.4075630252100835E-2</v>
      </c>
      <c r="Q17" s="25">
        <f>H17/H$35</f>
        <v>0.05</v>
      </c>
      <c r="R17" s="46">
        <f t="shared" si="3"/>
        <v>5.6358492302030293E-2</v>
      </c>
      <c r="S17" s="24">
        <f t="shared" si="4"/>
        <v>4.3978102189781022E-2</v>
      </c>
      <c r="T17" s="25">
        <f t="shared" si="5"/>
        <v>0.46061307734772738</v>
      </c>
    </row>
    <row r="18" spans="1:20" ht="15" thickBot="1">
      <c r="A18">
        <v>437.3262227507775</v>
      </c>
      <c r="B18">
        <v>1</v>
      </c>
      <c r="C18">
        <v>3</v>
      </c>
      <c r="E18" s="39">
        <v>13</v>
      </c>
      <c r="F18" s="24">
        <v>17</v>
      </c>
      <c r="G18" s="3">
        <v>58</v>
      </c>
      <c r="H18" s="25">
        <f t="shared" si="2"/>
        <v>75</v>
      </c>
      <c r="I18" s="24">
        <f t="shared" si="6"/>
        <v>506</v>
      </c>
      <c r="J18" s="3">
        <f t="shared" si="7"/>
        <v>469</v>
      </c>
      <c r="K18" s="25">
        <f t="shared" si="8"/>
        <v>975</v>
      </c>
      <c r="L18" s="24">
        <f>I18/F$35</f>
        <v>0.92335766423357668</v>
      </c>
      <c r="M18" s="3">
        <f>J18/G$35</f>
        <v>0.49264705882352944</v>
      </c>
      <c r="N18" s="25">
        <f>K18/H$35</f>
        <v>0.65</v>
      </c>
      <c r="O18" s="24">
        <f>F18/F$35</f>
        <v>3.1021897810218978E-2</v>
      </c>
      <c r="P18" s="3">
        <f>G18/G$35</f>
        <v>6.0924369747899158E-2</v>
      </c>
      <c r="Q18" s="25">
        <f>H18/H$35</f>
        <v>0.05</v>
      </c>
      <c r="R18" s="46">
        <f t="shared" si="3"/>
        <v>5.5309988959087286E-2</v>
      </c>
      <c r="S18" s="24">
        <f t="shared" si="4"/>
        <v>4.5392335766423361E-2</v>
      </c>
      <c r="T18" s="25">
        <f t="shared" si="5"/>
        <v>0.43071060541004724</v>
      </c>
    </row>
    <row r="19" spans="1:20" ht="15" thickBot="1">
      <c r="A19">
        <v>523.76016357982269</v>
      </c>
      <c r="B19">
        <v>1</v>
      </c>
      <c r="C19">
        <v>16</v>
      </c>
      <c r="E19" s="39">
        <v>14</v>
      </c>
      <c r="F19" s="24">
        <v>16</v>
      </c>
      <c r="G19" s="3">
        <v>59</v>
      </c>
      <c r="H19" s="25">
        <f t="shared" si="2"/>
        <v>75</v>
      </c>
      <c r="I19" s="24">
        <f t="shared" si="6"/>
        <v>522</v>
      </c>
      <c r="J19" s="3">
        <f t="shared" si="7"/>
        <v>528</v>
      </c>
      <c r="K19" s="25">
        <f t="shared" si="8"/>
        <v>1050</v>
      </c>
      <c r="L19" s="24">
        <f>I19/F$35</f>
        <v>0.95255474452554745</v>
      </c>
      <c r="M19" s="3">
        <f>J19/G$35</f>
        <v>0.55462184873949583</v>
      </c>
      <c r="N19" s="25">
        <f>K19/H$35</f>
        <v>0.7</v>
      </c>
      <c r="O19" s="24">
        <f>F19/F$35</f>
        <v>2.9197080291970802E-2</v>
      </c>
      <c r="P19" s="3">
        <f>G19/G$35</f>
        <v>6.1974789915966388E-2</v>
      </c>
      <c r="Q19" s="25">
        <f>H19/H$35</f>
        <v>0.05</v>
      </c>
      <c r="R19" s="46">
        <f t="shared" si="3"/>
        <v>5.8129638716800588E-2</v>
      </c>
      <c r="S19" s="24">
        <f t="shared" si="4"/>
        <v>4.6897810218978105E-2</v>
      </c>
      <c r="T19" s="25">
        <f t="shared" si="5"/>
        <v>0.39793289578605162</v>
      </c>
    </row>
    <row r="20" spans="1:20" ht="15" thickBot="1">
      <c r="A20">
        <v>488.05950290164776</v>
      </c>
      <c r="B20">
        <v>1</v>
      </c>
      <c r="C20">
        <v>11</v>
      </c>
      <c r="E20" s="39">
        <v>15</v>
      </c>
      <c r="F20" s="24">
        <v>12</v>
      </c>
      <c r="G20" s="3">
        <v>63</v>
      </c>
      <c r="H20" s="25">
        <f t="shared" si="2"/>
        <v>75</v>
      </c>
      <c r="I20" s="24">
        <f t="shared" si="6"/>
        <v>534</v>
      </c>
      <c r="J20" s="3">
        <f t="shared" si="7"/>
        <v>591</v>
      </c>
      <c r="K20" s="25">
        <f t="shared" si="8"/>
        <v>1125</v>
      </c>
      <c r="L20" s="24">
        <f>I20/F$35</f>
        <v>0.97445255474452552</v>
      </c>
      <c r="M20" s="3">
        <f>J20/G$35</f>
        <v>0.62079831932773111</v>
      </c>
      <c r="N20" s="25">
        <f>K20/H$35</f>
        <v>0.75</v>
      </c>
      <c r="O20" s="24">
        <f>F20/F$35</f>
        <v>2.1897810218978103E-2</v>
      </c>
      <c r="P20" s="3">
        <f>G20/G$35</f>
        <v>6.6176470588235295E-2</v>
      </c>
      <c r="Q20" s="25">
        <f>H20/H$35</f>
        <v>0.05</v>
      </c>
      <c r="R20" s="46">
        <f t="shared" si="3"/>
        <v>6.3761270931730354E-2</v>
      </c>
      <c r="S20" s="24">
        <f t="shared" si="4"/>
        <v>4.8175182481751823E-2</v>
      </c>
      <c r="T20" s="25">
        <f t="shared" si="5"/>
        <v>0.35365423541679442</v>
      </c>
    </row>
    <row r="21" spans="1:20" ht="15" thickBot="1">
      <c r="A21">
        <v>662.21377904690314</v>
      </c>
      <c r="B21">
        <v>0</v>
      </c>
      <c r="C21">
        <v>20</v>
      </c>
      <c r="E21" s="39">
        <v>16</v>
      </c>
      <c r="F21" s="24">
        <v>7</v>
      </c>
      <c r="G21" s="3">
        <v>68</v>
      </c>
      <c r="H21" s="25">
        <f t="shared" si="2"/>
        <v>75</v>
      </c>
      <c r="I21" s="24">
        <f t="shared" si="6"/>
        <v>541</v>
      </c>
      <c r="J21" s="3">
        <f t="shared" si="7"/>
        <v>659</v>
      </c>
      <c r="K21" s="25">
        <f t="shared" si="8"/>
        <v>1200</v>
      </c>
      <c r="L21" s="24">
        <f>I21/F$35</f>
        <v>0.98722627737226276</v>
      </c>
      <c r="M21" s="3">
        <f>J21/G$35</f>
        <v>0.6922268907563025</v>
      </c>
      <c r="N21" s="25">
        <f>K21/H$35</f>
        <v>0.8</v>
      </c>
      <c r="O21" s="24">
        <f>F21/F$35</f>
        <v>1.2773722627737226E-2</v>
      </c>
      <c r="P21" s="3">
        <f>G21/G$35</f>
        <v>7.1428571428571425E-2</v>
      </c>
      <c r="Q21" s="25">
        <f>H21/H$35</f>
        <v>0.05</v>
      </c>
      <c r="R21" s="46">
        <f t="shared" si="3"/>
        <v>7.0059958289885302E-2</v>
      </c>
      <c r="S21" s="24">
        <f t="shared" si="4"/>
        <v>4.9041970802919714E-2</v>
      </c>
      <c r="T21" s="25">
        <f t="shared" si="5"/>
        <v>0.29499938661596026</v>
      </c>
    </row>
    <row r="22" spans="1:20" ht="15" thickBot="1">
      <c r="A22">
        <v>478.36313035370489</v>
      </c>
      <c r="B22">
        <v>1</v>
      </c>
      <c r="C22">
        <v>8</v>
      </c>
      <c r="E22" s="39">
        <v>17</v>
      </c>
      <c r="F22" s="24">
        <v>5</v>
      </c>
      <c r="G22" s="3">
        <v>70</v>
      </c>
      <c r="H22" s="25">
        <f t="shared" si="2"/>
        <v>75</v>
      </c>
      <c r="I22" s="24">
        <f t="shared" si="6"/>
        <v>546</v>
      </c>
      <c r="J22" s="3">
        <f t="shared" si="7"/>
        <v>729</v>
      </c>
      <c r="K22" s="25">
        <f t="shared" si="8"/>
        <v>1275</v>
      </c>
      <c r="L22" s="24">
        <f>I22/F$35</f>
        <v>0.9963503649635036</v>
      </c>
      <c r="M22" s="3">
        <f>J22/G$35</f>
        <v>0.76575630252100846</v>
      </c>
      <c r="N22" s="25">
        <f>K22/H$35</f>
        <v>0.85</v>
      </c>
      <c r="O22" s="24">
        <f>F22/F$35</f>
        <v>9.1240875912408752E-3</v>
      </c>
      <c r="P22" s="3">
        <f>G22/G$35</f>
        <v>7.3529411764705885E-2</v>
      </c>
      <c r="Q22" s="25">
        <f>H22/H$35</f>
        <v>0.05</v>
      </c>
      <c r="R22" s="46">
        <f t="shared" si="3"/>
        <v>7.292561185057965E-2</v>
      </c>
      <c r="S22" s="24">
        <f t="shared" si="4"/>
        <v>4.9589416058394162E-2</v>
      </c>
      <c r="T22" s="25">
        <f t="shared" si="5"/>
        <v>0.23059406244249514</v>
      </c>
    </row>
    <row r="23" spans="1:20" ht="15" thickBot="1">
      <c r="A23">
        <v>532.25353302184851</v>
      </c>
      <c r="B23">
        <v>0</v>
      </c>
      <c r="C23">
        <v>17</v>
      </c>
      <c r="E23" s="39">
        <v>18</v>
      </c>
      <c r="F23" s="24">
        <v>2</v>
      </c>
      <c r="G23" s="3">
        <v>73</v>
      </c>
      <c r="H23" s="25">
        <f t="shared" si="2"/>
        <v>75</v>
      </c>
      <c r="I23" s="24">
        <f t="shared" si="6"/>
        <v>548</v>
      </c>
      <c r="J23" s="3">
        <f t="shared" si="7"/>
        <v>802</v>
      </c>
      <c r="K23" s="25">
        <f t="shared" si="8"/>
        <v>1350</v>
      </c>
      <c r="L23" s="24">
        <f>I23/F$35</f>
        <v>1</v>
      </c>
      <c r="M23" s="3">
        <f>J23/G$35</f>
        <v>0.84243697478991597</v>
      </c>
      <c r="N23" s="25">
        <f>K23/H$35</f>
        <v>0.9</v>
      </c>
      <c r="O23" s="24">
        <f>F23/F$35</f>
        <v>3.6496350364963502E-3</v>
      </c>
      <c r="P23" s="3">
        <f>G23/G$35</f>
        <v>7.6680672268907568E-2</v>
      </c>
      <c r="Q23" s="25">
        <f>H23/H$35</f>
        <v>0.05</v>
      </c>
      <c r="R23" s="46">
        <f t="shared" si="3"/>
        <v>7.6540744034840208E-2</v>
      </c>
      <c r="S23" s="24">
        <f t="shared" si="4"/>
        <v>4.9908759124087591E-2</v>
      </c>
      <c r="T23" s="25">
        <f t="shared" si="5"/>
        <v>0.15756302521008403</v>
      </c>
    </row>
    <row r="24" spans="1:20" ht="15" thickBot="1">
      <c r="A24">
        <v>569.87611330157961</v>
      </c>
      <c r="B24">
        <v>0</v>
      </c>
      <c r="C24">
        <v>19</v>
      </c>
      <c r="E24" s="39">
        <v>19</v>
      </c>
      <c r="F24" s="24">
        <v>0</v>
      </c>
      <c r="G24" s="3">
        <v>75</v>
      </c>
      <c r="H24" s="25">
        <f t="shared" si="2"/>
        <v>75</v>
      </c>
      <c r="I24" s="24">
        <f t="shared" si="6"/>
        <v>548</v>
      </c>
      <c r="J24" s="3">
        <f t="shared" si="7"/>
        <v>877</v>
      </c>
      <c r="K24" s="25">
        <f t="shared" si="8"/>
        <v>1425</v>
      </c>
      <c r="L24" s="24">
        <f>I24/F$35</f>
        <v>1</v>
      </c>
      <c r="M24" s="3">
        <f>J24/G$35</f>
        <v>0.92121848739495793</v>
      </c>
      <c r="N24" s="25">
        <f>K24/H$35</f>
        <v>0.95</v>
      </c>
      <c r="O24" s="24">
        <f>F24/F$35</f>
        <v>0</v>
      </c>
      <c r="P24" s="3">
        <f>G24/G$35</f>
        <v>7.8781512605042014E-2</v>
      </c>
      <c r="Q24" s="25">
        <f>H24/H$35</f>
        <v>0.05</v>
      </c>
      <c r="R24" s="46">
        <f t="shared" si="3"/>
        <v>7.8781512605042014E-2</v>
      </c>
      <c r="S24" s="24">
        <f t="shared" si="4"/>
        <v>0.05</v>
      </c>
      <c r="T24" s="25">
        <f t="shared" si="5"/>
        <v>7.878151260504207E-2</v>
      </c>
    </row>
    <row r="25" spans="1:20" ht="15" thickBot="1">
      <c r="A25">
        <v>467.54752341965235</v>
      </c>
      <c r="B25">
        <v>1</v>
      </c>
      <c r="C25">
        <v>8</v>
      </c>
      <c r="E25" s="40">
        <v>20</v>
      </c>
      <c r="F25" s="26">
        <v>0</v>
      </c>
      <c r="G25" s="27">
        <v>75</v>
      </c>
      <c r="H25" s="29">
        <f t="shared" si="2"/>
        <v>75</v>
      </c>
      <c r="I25" s="26">
        <f t="shared" si="6"/>
        <v>548</v>
      </c>
      <c r="J25" s="27">
        <f t="shared" si="7"/>
        <v>952</v>
      </c>
      <c r="K25" s="29">
        <f t="shared" si="8"/>
        <v>1500</v>
      </c>
      <c r="L25" s="26">
        <f>I25/F$35</f>
        <v>1</v>
      </c>
      <c r="M25" s="27">
        <f>J25/G$35</f>
        <v>1</v>
      </c>
      <c r="N25" s="29">
        <f>K25/H$35</f>
        <v>1</v>
      </c>
      <c r="O25" s="26">
        <f>F25/F$35</f>
        <v>0</v>
      </c>
      <c r="P25" s="27">
        <f>G25/G$35</f>
        <v>7.8781512605042014E-2</v>
      </c>
      <c r="Q25" s="29">
        <f>H25/H$35</f>
        <v>0.05</v>
      </c>
      <c r="R25" s="47">
        <f t="shared" si="3"/>
        <v>7.8781512605042014E-2</v>
      </c>
      <c r="S25" s="26">
        <f t="shared" si="4"/>
        <v>0.05</v>
      </c>
      <c r="T25" s="29">
        <f t="shared" si="5"/>
        <v>0</v>
      </c>
    </row>
    <row r="26" spans="1:20">
      <c r="A26">
        <v>618.96336028180531</v>
      </c>
      <c r="B26">
        <v>0</v>
      </c>
      <c r="C26">
        <v>20</v>
      </c>
      <c r="Q26" t="s">
        <v>26</v>
      </c>
      <c r="R26" s="38">
        <f>SUM(R5:R25)</f>
        <v>0.84200952278721708</v>
      </c>
      <c r="S26" s="38">
        <f>SUM(S5:S25)</f>
        <v>0.71706204379562055</v>
      </c>
      <c r="T26" t="s">
        <v>30</v>
      </c>
    </row>
    <row r="27" spans="1:20">
      <c r="A27">
        <v>492.70518896724008</v>
      </c>
      <c r="B27">
        <v>0</v>
      </c>
      <c r="C27">
        <v>12</v>
      </c>
      <c r="Q27" t="s">
        <v>27</v>
      </c>
      <c r="R27" s="38">
        <f>(R26*2)-1</f>
        <v>0.68401904557443416</v>
      </c>
    </row>
    <row r="28" spans="1:20">
      <c r="A28">
        <v>462.94618216114674</v>
      </c>
      <c r="B28">
        <v>1</v>
      </c>
      <c r="C28">
        <v>6</v>
      </c>
    </row>
    <row r="31" spans="1:20">
      <c r="A31">
        <v>599.73769290271446</v>
      </c>
      <c r="B31">
        <v>0</v>
      </c>
      <c r="C31">
        <v>20</v>
      </c>
    </row>
    <row r="32" spans="1:20">
      <c r="A32">
        <v>645.68284973175139</v>
      </c>
      <c r="B32">
        <v>0</v>
      </c>
      <c r="C32">
        <v>20</v>
      </c>
      <c r="R32" t="s">
        <v>41</v>
      </c>
      <c r="S32">
        <f>MAX(T6:T25)</f>
        <v>0.51179230816414156</v>
      </c>
    </row>
    <row r="33" spans="1:19">
      <c r="A33">
        <v>479.06896083585281</v>
      </c>
      <c r="B33">
        <v>0</v>
      </c>
      <c r="C33">
        <v>10</v>
      </c>
      <c r="R33" t="s">
        <v>42</v>
      </c>
      <c r="S33" s="43">
        <f>_xlfn.XLOOKUP(MAX($T$6:$T$25),$T$6:$T$25,$E$6:$E$25)</f>
        <v>10</v>
      </c>
    </row>
    <row r="34" spans="1:19" ht="15" thickBot="1">
      <c r="A34">
        <v>493.07760384427434</v>
      </c>
      <c r="B34">
        <v>1</v>
      </c>
      <c r="C34">
        <v>12</v>
      </c>
    </row>
    <row r="35" spans="1:19" ht="15" thickBot="1">
      <c r="A35">
        <v>503.81786949433933</v>
      </c>
      <c r="B35">
        <v>1</v>
      </c>
      <c r="C35">
        <v>13</v>
      </c>
      <c r="F35" s="30">
        <f>SUM(F6:F34)</f>
        <v>548</v>
      </c>
      <c r="G35" s="31">
        <f t="shared" ref="G35:H35" si="9">SUM(G6:G34)</f>
        <v>952</v>
      </c>
      <c r="H35" s="32">
        <f t="shared" si="9"/>
        <v>1500</v>
      </c>
    </row>
    <row r="36" spans="1:19">
      <c r="A36">
        <v>522.33481025942854</v>
      </c>
      <c r="B36">
        <v>1</v>
      </c>
      <c r="C36">
        <v>15</v>
      </c>
    </row>
    <row r="37" spans="1:19">
      <c r="A37">
        <v>531.21088613368659</v>
      </c>
      <c r="B37">
        <v>1</v>
      </c>
      <c r="C37">
        <v>16</v>
      </c>
    </row>
    <row r="38" spans="1:19">
      <c r="A38">
        <v>520.25873190912296</v>
      </c>
      <c r="B38">
        <v>0</v>
      </c>
      <c r="C38">
        <v>15</v>
      </c>
    </row>
    <row r="39" spans="1:19">
      <c r="A39">
        <v>484.57285820435834</v>
      </c>
      <c r="B39">
        <v>0</v>
      </c>
      <c r="C39">
        <v>11</v>
      </c>
    </row>
    <row r="40" spans="1:19">
      <c r="A40">
        <v>524.67806945955408</v>
      </c>
      <c r="B40">
        <v>0</v>
      </c>
      <c r="C40">
        <v>16</v>
      </c>
    </row>
    <row r="41" spans="1:19">
      <c r="A41">
        <v>533.92073079124509</v>
      </c>
      <c r="B41">
        <v>0</v>
      </c>
      <c r="C41">
        <v>17</v>
      </c>
    </row>
    <row r="42" spans="1:19">
      <c r="A42">
        <v>585.35992921895831</v>
      </c>
      <c r="B42">
        <v>0</v>
      </c>
      <c r="C42">
        <v>19</v>
      </c>
    </row>
    <row r="43" spans="1:19">
      <c r="A43">
        <v>445.81553294876272</v>
      </c>
      <c r="B43">
        <v>1</v>
      </c>
      <c r="C43">
        <v>4</v>
      </c>
    </row>
    <row r="44" spans="1:19">
      <c r="A44">
        <v>724.96262762073309</v>
      </c>
      <c r="B44">
        <v>0</v>
      </c>
      <c r="C44">
        <v>20</v>
      </c>
    </row>
    <row r="45" spans="1:19">
      <c r="A45">
        <v>549.65056173066773</v>
      </c>
      <c r="B45">
        <v>1</v>
      </c>
      <c r="C45">
        <v>18</v>
      </c>
    </row>
    <row r="46" spans="1:19">
      <c r="A46">
        <v>497.40913001650347</v>
      </c>
      <c r="B46">
        <v>1</v>
      </c>
      <c r="C46">
        <v>13</v>
      </c>
    </row>
    <row r="47" spans="1:19">
      <c r="A47">
        <v>661.3937338330345</v>
      </c>
      <c r="B47">
        <v>0</v>
      </c>
      <c r="C47">
        <v>20</v>
      </c>
    </row>
    <row r="48" spans="1:19">
      <c r="A48">
        <v>609.42945770262577</v>
      </c>
      <c r="B48">
        <v>0</v>
      </c>
      <c r="C48">
        <v>20</v>
      </c>
    </row>
    <row r="49" spans="1:3">
      <c r="A49">
        <v>535.36450419619621</v>
      </c>
      <c r="B49">
        <v>0</v>
      </c>
      <c r="C49">
        <v>17</v>
      </c>
    </row>
    <row r="50" spans="1:3">
      <c r="A50">
        <v>521.10799380293111</v>
      </c>
      <c r="B50">
        <v>0</v>
      </c>
      <c r="C50">
        <v>15</v>
      </c>
    </row>
    <row r="51" spans="1:3">
      <c r="A51">
        <v>437.66985157684263</v>
      </c>
      <c r="B51">
        <v>1</v>
      </c>
      <c r="C51">
        <v>3</v>
      </c>
    </row>
    <row r="52" spans="1:3">
      <c r="A52">
        <v>410.14977433119128</v>
      </c>
      <c r="B52">
        <v>1</v>
      </c>
      <c r="C52">
        <v>1</v>
      </c>
    </row>
    <row r="53" spans="1:3">
      <c r="A53">
        <v>648.93924504202653</v>
      </c>
      <c r="B53">
        <v>0</v>
      </c>
      <c r="C53">
        <v>20</v>
      </c>
    </row>
    <row r="54" spans="1:3">
      <c r="A54">
        <v>487.60224182073779</v>
      </c>
      <c r="B54">
        <v>1</v>
      </c>
      <c r="C54">
        <v>11</v>
      </c>
    </row>
    <row r="55" spans="1:3">
      <c r="A55">
        <v>431.70716277029288</v>
      </c>
      <c r="B55">
        <v>1</v>
      </c>
      <c r="C55">
        <v>3</v>
      </c>
    </row>
    <row r="56" spans="1:3">
      <c r="A56">
        <v>455.01555273518409</v>
      </c>
      <c r="B56">
        <v>0</v>
      </c>
      <c r="C56">
        <v>6</v>
      </c>
    </row>
    <row r="57" spans="1:3">
      <c r="A57">
        <v>603.85471389594227</v>
      </c>
      <c r="B57">
        <v>0</v>
      </c>
      <c r="C57">
        <v>20</v>
      </c>
    </row>
    <row r="58" spans="1:3">
      <c r="A58">
        <v>533.13293993112836</v>
      </c>
      <c r="B58">
        <v>0</v>
      </c>
      <c r="C58">
        <v>17</v>
      </c>
    </row>
    <row r="59" spans="1:3">
      <c r="A59">
        <v>524.78358281555643</v>
      </c>
      <c r="B59">
        <v>1</v>
      </c>
      <c r="C59">
        <v>16</v>
      </c>
    </row>
    <row r="60" spans="1:3">
      <c r="A60">
        <v>640.7732617406175</v>
      </c>
      <c r="B60">
        <v>0</v>
      </c>
      <c r="C60">
        <v>20</v>
      </c>
    </row>
    <row r="61" spans="1:3">
      <c r="A61">
        <v>534.11867449771091</v>
      </c>
      <c r="B61">
        <v>0</v>
      </c>
      <c r="C61">
        <v>17</v>
      </c>
    </row>
    <row r="62" spans="1:3">
      <c r="A62">
        <v>556.03650151127215</v>
      </c>
      <c r="B62">
        <v>1</v>
      </c>
      <c r="C62">
        <v>18</v>
      </c>
    </row>
    <row r="63" spans="1:3">
      <c r="A63">
        <v>503.46724591357258</v>
      </c>
      <c r="B63">
        <v>0</v>
      </c>
      <c r="C63">
        <v>13</v>
      </c>
    </row>
    <row r="64" spans="1:3">
      <c r="A64">
        <v>480.23475543768802</v>
      </c>
      <c r="B64">
        <v>1</v>
      </c>
      <c r="C64">
        <v>10</v>
      </c>
    </row>
    <row r="65" spans="1:3">
      <c r="A65">
        <v>401.4028292708997</v>
      </c>
      <c r="B65">
        <v>1</v>
      </c>
      <c r="C65">
        <v>1</v>
      </c>
    </row>
    <row r="66" spans="1:3">
      <c r="A66">
        <v>550.68886623113804</v>
      </c>
      <c r="B66">
        <v>0</v>
      </c>
      <c r="C66">
        <v>18</v>
      </c>
    </row>
    <row r="67" spans="1:3">
      <c r="A67">
        <v>507.42880095085292</v>
      </c>
      <c r="B67">
        <v>1</v>
      </c>
      <c r="C67">
        <v>13</v>
      </c>
    </row>
    <row r="68" spans="1:3">
      <c r="A68">
        <v>476.12730586169624</v>
      </c>
      <c r="B68">
        <v>0</v>
      </c>
      <c r="C68">
        <v>8</v>
      </c>
    </row>
    <row r="69" spans="1:3">
      <c r="A69">
        <v>553.82102868369759</v>
      </c>
      <c r="B69">
        <v>0</v>
      </c>
      <c r="C69">
        <v>18</v>
      </c>
    </row>
    <row r="70" spans="1:3">
      <c r="A70">
        <v>541.84097676372357</v>
      </c>
      <c r="B70">
        <v>0</v>
      </c>
      <c r="C70">
        <v>17</v>
      </c>
    </row>
    <row r="71" spans="1:3">
      <c r="A71">
        <v>532.01764477655195</v>
      </c>
      <c r="B71">
        <v>0</v>
      </c>
      <c r="C71">
        <v>17</v>
      </c>
    </row>
    <row r="72" spans="1:3">
      <c r="A72">
        <v>530.14660170641935</v>
      </c>
      <c r="B72">
        <v>1</v>
      </c>
      <c r="C72">
        <v>16</v>
      </c>
    </row>
    <row r="73" spans="1:3">
      <c r="A73">
        <v>468.51745991630901</v>
      </c>
      <c r="B73">
        <v>0</v>
      </c>
      <c r="C73">
        <v>8</v>
      </c>
    </row>
    <row r="74" spans="1:3">
      <c r="A74">
        <v>486.70624915471279</v>
      </c>
      <c r="B74">
        <v>1</v>
      </c>
      <c r="C74">
        <v>11</v>
      </c>
    </row>
    <row r="75" spans="1:3">
      <c r="A75">
        <v>664.88220024246914</v>
      </c>
      <c r="B75">
        <v>0</v>
      </c>
      <c r="C75">
        <v>20</v>
      </c>
    </row>
    <row r="76" spans="1:3">
      <c r="A76">
        <v>545.78108695890774</v>
      </c>
      <c r="B76">
        <v>0</v>
      </c>
      <c r="C76">
        <v>18</v>
      </c>
    </row>
    <row r="77" spans="1:3">
      <c r="A77">
        <v>600.47020074330828</v>
      </c>
      <c r="B77">
        <v>0</v>
      </c>
      <c r="C77">
        <v>20</v>
      </c>
    </row>
    <row r="78" spans="1:3">
      <c r="A78">
        <v>511.33491673680993</v>
      </c>
      <c r="B78">
        <v>0</v>
      </c>
      <c r="C78">
        <v>14</v>
      </c>
    </row>
    <row r="79" spans="1:3">
      <c r="A79">
        <v>548.56700542464307</v>
      </c>
      <c r="B79">
        <v>0</v>
      </c>
      <c r="C79">
        <v>18</v>
      </c>
    </row>
    <row r="80" spans="1:3">
      <c r="A80">
        <v>501.02916300410993</v>
      </c>
      <c r="B80">
        <v>1</v>
      </c>
      <c r="C80">
        <v>13</v>
      </c>
    </row>
    <row r="81" spans="1:3">
      <c r="A81">
        <v>498.79327265572681</v>
      </c>
      <c r="B81">
        <v>1</v>
      </c>
      <c r="C81">
        <v>13</v>
      </c>
    </row>
    <row r="82" spans="1:3">
      <c r="A82">
        <v>526.59397037567805</v>
      </c>
      <c r="B82">
        <v>0</v>
      </c>
      <c r="C82">
        <v>16</v>
      </c>
    </row>
    <row r="83" spans="1:3">
      <c r="A83">
        <v>495.91682503802747</v>
      </c>
      <c r="B83">
        <v>1</v>
      </c>
      <c r="C83">
        <v>13</v>
      </c>
    </row>
    <row r="84" spans="1:3">
      <c r="A84">
        <v>584.33358159129023</v>
      </c>
      <c r="B84">
        <v>0</v>
      </c>
      <c r="C84">
        <v>19</v>
      </c>
    </row>
    <row r="85" spans="1:3">
      <c r="A85">
        <v>574.92193181928292</v>
      </c>
      <c r="B85">
        <v>0</v>
      </c>
      <c r="C85">
        <v>19</v>
      </c>
    </row>
    <row r="86" spans="1:3">
      <c r="A86">
        <v>579.98136449759841</v>
      </c>
      <c r="B86">
        <v>0</v>
      </c>
      <c r="C86">
        <v>19</v>
      </c>
    </row>
    <row r="87" spans="1:3">
      <c r="A87">
        <v>509.63065226699871</v>
      </c>
      <c r="B87">
        <v>0</v>
      </c>
      <c r="C87">
        <v>14</v>
      </c>
    </row>
    <row r="88" spans="1:3">
      <c r="A88">
        <v>614.22716897617579</v>
      </c>
      <c r="B88">
        <v>0</v>
      </c>
      <c r="C88">
        <v>20</v>
      </c>
    </row>
    <row r="89" spans="1:3">
      <c r="A89">
        <v>502.00849353535261</v>
      </c>
      <c r="B89">
        <v>0</v>
      </c>
      <c r="C89">
        <v>13</v>
      </c>
    </row>
    <row r="90" spans="1:3">
      <c r="A90">
        <v>430.17126213789913</v>
      </c>
      <c r="B90">
        <v>1</v>
      </c>
      <c r="C90">
        <v>2</v>
      </c>
    </row>
    <row r="91" spans="1:3">
      <c r="A91">
        <v>472.30756158087956</v>
      </c>
      <c r="B91">
        <v>0</v>
      </c>
      <c r="C91">
        <v>8</v>
      </c>
    </row>
    <row r="92" spans="1:3">
      <c r="A92">
        <v>456.37662309038495</v>
      </c>
      <c r="B92">
        <v>1</v>
      </c>
      <c r="C92">
        <v>6</v>
      </c>
    </row>
    <row r="93" spans="1:3">
      <c r="A93">
        <v>526.60915366360075</v>
      </c>
      <c r="B93">
        <v>0</v>
      </c>
      <c r="C93">
        <v>16</v>
      </c>
    </row>
    <row r="94" spans="1:3">
      <c r="A94">
        <v>532.33571450028137</v>
      </c>
      <c r="B94">
        <v>0</v>
      </c>
      <c r="C94">
        <v>17</v>
      </c>
    </row>
    <row r="95" spans="1:3">
      <c r="A95">
        <v>466.83312013762594</v>
      </c>
      <c r="B95">
        <v>0</v>
      </c>
      <c r="C95">
        <v>8</v>
      </c>
    </row>
    <row r="96" spans="1:3">
      <c r="A96">
        <v>528.25175797148154</v>
      </c>
      <c r="B96">
        <v>0</v>
      </c>
      <c r="C96">
        <v>16</v>
      </c>
    </row>
    <row r="97" spans="1:3">
      <c r="A97">
        <v>520.98614613623351</v>
      </c>
      <c r="B97">
        <v>0</v>
      </c>
      <c r="C97">
        <v>15</v>
      </c>
    </row>
    <row r="98" spans="1:3">
      <c r="A98">
        <v>745.03242536926746</v>
      </c>
      <c r="B98">
        <v>0</v>
      </c>
      <c r="C98">
        <v>20</v>
      </c>
    </row>
    <row r="99" spans="1:3">
      <c r="A99">
        <v>480.68573965614706</v>
      </c>
      <c r="B99">
        <v>1</v>
      </c>
      <c r="C99">
        <v>10</v>
      </c>
    </row>
    <row r="100" spans="1:3">
      <c r="A100">
        <v>538.74725398728231</v>
      </c>
      <c r="B100">
        <v>0</v>
      </c>
      <c r="C100">
        <v>17</v>
      </c>
    </row>
    <row r="101" spans="1:3">
      <c r="A101">
        <v>502.15100682770549</v>
      </c>
      <c r="B101">
        <v>0</v>
      </c>
      <c r="C101">
        <v>13</v>
      </c>
    </row>
    <row r="102" spans="1:3">
      <c r="A102">
        <v>537.89230799169138</v>
      </c>
      <c r="B102">
        <v>0</v>
      </c>
      <c r="C102">
        <v>17</v>
      </c>
    </row>
    <row r="103" spans="1:3">
      <c r="A103">
        <v>563.23445971551473</v>
      </c>
      <c r="B103">
        <v>0</v>
      </c>
      <c r="C103">
        <v>19</v>
      </c>
    </row>
    <row r="104" spans="1:3">
      <c r="A104">
        <v>581.55762474580024</v>
      </c>
      <c r="B104">
        <v>0</v>
      </c>
      <c r="C104">
        <v>19</v>
      </c>
    </row>
    <row r="105" spans="1:3">
      <c r="A105">
        <v>518.10203955099939</v>
      </c>
      <c r="B105">
        <v>0</v>
      </c>
      <c r="C105">
        <v>15</v>
      </c>
    </row>
    <row r="106" spans="1:3">
      <c r="A106">
        <v>384.73964718367256</v>
      </c>
      <c r="B106">
        <v>1</v>
      </c>
      <c r="C106">
        <v>1</v>
      </c>
    </row>
    <row r="107" spans="1:3">
      <c r="A107">
        <v>640.67824315093867</v>
      </c>
      <c r="B107">
        <v>0</v>
      </c>
      <c r="C107">
        <v>20</v>
      </c>
    </row>
    <row r="108" spans="1:3">
      <c r="A108">
        <v>482.81664221008867</v>
      </c>
      <c r="B108">
        <v>1</v>
      </c>
      <c r="C108">
        <v>10</v>
      </c>
    </row>
    <row r="109" spans="1:3">
      <c r="A109">
        <v>608.96454995452621</v>
      </c>
      <c r="B109">
        <v>0</v>
      </c>
      <c r="C109">
        <v>20</v>
      </c>
    </row>
    <row r="110" spans="1:3">
      <c r="A110">
        <v>508.20085056849831</v>
      </c>
      <c r="B110">
        <v>1</v>
      </c>
      <c r="C110">
        <v>13</v>
      </c>
    </row>
    <row r="111" spans="1:3">
      <c r="A111">
        <v>734.48986212701391</v>
      </c>
      <c r="B111">
        <v>0</v>
      </c>
      <c r="C111">
        <v>20</v>
      </c>
    </row>
    <row r="112" spans="1:3">
      <c r="A112">
        <v>424.27419351875017</v>
      </c>
      <c r="B112">
        <v>1</v>
      </c>
      <c r="C112">
        <v>2</v>
      </c>
    </row>
    <row r="113" spans="1:3">
      <c r="A113">
        <v>471.11913502922641</v>
      </c>
      <c r="B113">
        <v>1</v>
      </c>
      <c r="C113">
        <v>8</v>
      </c>
    </row>
    <row r="114" spans="1:3">
      <c r="A114">
        <v>531.74795453075217</v>
      </c>
      <c r="B114">
        <v>0</v>
      </c>
      <c r="C114">
        <v>16</v>
      </c>
    </row>
    <row r="115" spans="1:3">
      <c r="A115">
        <v>582.33176033679183</v>
      </c>
      <c r="B115">
        <v>0</v>
      </c>
      <c r="C115">
        <v>19</v>
      </c>
    </row>
    <row r="116" spans="1:3">
      <c r="A116">
        <v>445.44736645098914</v>
      </c>
      <c r="B116">
        <v>0</v>
      </c>
      <c r="C116">
        <v>4</v>
      </c>
    </row>
    <row r="117" spans="1:3">
      <c r="A117">
        <v>652.97493268589835</v>
      </c>
      <c r="B117">
        <v>0</v>
      </c>
      <c r="C117">
        <v>20</v>
      </c>
    </row>
    <row r="118" spans="1:3">
      <c r="A118">
        <v>361.3584812053939</v>
      </c>
      <c r="B118">
        <v>1</v>
      </c>
      <c r="C118">
        <v>1</v>
      </c>
    </row>
    <row r="119" spans="1:3">
      <c r="A119">
        <v>708.31420147853999</v>
      </c>
      <c r="B119">
        <v>0</v>
      </c>
      <c r="C119">
        <v>20</v>
      </c>
    </row>
    <row r="120" spans="1:3">
      <c r="A120">
        <v>671.11112351214035</v>
      </c>
      <c r="B120">
        <v>0</v>
      </c>
      <c r="C120">
        <v>20</v>
      </c>
    </row>
    <row r="121" spans="1:3">
      <c r="A121">
        <v>426.95613181414956</v>
      </c>
      <c r="B121">
        <v>1</v>
      </c>
      <c r="C121">
        <v>2</v>
      </c>
    </row>
    <row r="122" spans="1:3">
      <c r="A122">
        <v>391.51450099955315</v>
      </c>
      <c r="B122">
        <v>1</v>
      </c>
      <c r="C122">
        <v>1</v>
      </c>
    </row>
    <row r="123" spans="1:3">
      <c r="A123">
        <v>512.07956773218575</v>
      </c>
      <c r="B123">
        <v>1</v>
      </c>
      <c r="C123">
        <v>14</v>
      </c>
    </row>
    <row r="124" spans="1:3">
      <c r="A124">
        <v>673.58517002180361</v>
      </c>
      <c r="B124">
        <v>0</v>
      </c>
      <c r="C124">
        <v>20</v>
      </c>
    </row>
    <row r="125" spans="1:3">
      <c r="A125">
        <v>470.26705177643697</v>
      </c>
      <c r="B125">
        <v>0</v>
      </c>
      <c r="C125">
        <v>8</v>
      </c>
    </row>
    <row r="126" spans="1:3">
      <c r="A126">
        <v>463.463674676121</v>
      </c>
      <c r="B126">
        <v>1</v>
      </c>
      <c r="C126">
        <v>6</v>
      </c>
    </row>
    <row r="127" spans="1:3">
      <c r="A127">
        <v>481.17292756971915</v>
      </c>
      <c r="B127">
        <v>0</v>
      </c>
      <c r="C127">
        <v>10</v>
      </c>
    </row>
    <row r="128" spans="1:3">
      <c r="A128">
        <v>514.89711133261301</v>
      </c>
      <c r="B128">
        <v>0</v>
      </c>
      <c r="C128">
        <v>14</v>
      </c>
    </row>
    <row r="129" spans="1:3">
      <c r="A129">
        <v>530.16540318539319</v>
      </c>
      <c r="B129">
        <v>0</v>
      </c>
      <c r="C129">
        <v>16</v>
      </c>
    </row>
    <row r="130" spans="1:3">
      <c r="A130">
        <v>516.763076213707</v>
      </c>
      <c r="B130">
        <v>1</v>
      </c>
      <c r="C130">
        <v>15</v>
      </c>
    </row>
    <row r="131" spans="1:3">
      <c r="A131">
        <v>520.89820840378991</v>
      </c>
      <c r="B131">
        <v>0</v>
      </c>
      <c r="C131">
        <v>15</v>
      </c>
    </row>
    <row r="132" spans="1:3">
      <c r="A132">
        <v>521.38178079525142</v>
      </c>
      <c r="B132">
        <v>1</v>
      </c>
      <c r="C132">
        <v>15</v>
      </c>
    </row>
    <row r="133" spans="1:3">
      <c r="A133">
        <v>622.78758415934294</v>
      </c>
      <c r="B133">
        <v>0</v>
      </c>
      <c r="C133">
        <v>20</v>
      </c>
    </row>
    <row r="134" spans="1:3">
      <c r="A134">
        <v>489.78338163655786</v>
      </c>
      <c r="B134">
        <v>0</v>
      </c>
      <c r="C134">
        <v>11</v>
      </c>
    </row>
    <row r="135" spans="1:3">
      <c r="A135">
        <v>476.16795519602618</v>
      </c>
      <c r="B135">
        <v>1</v>
      </c>
      <c r="C135">
        <v>8</v>
      </c>
    </row>
    <row r="136" spans="1:3">
      <c r="A136">
        <v>451.50543875418782</v>
      </c>
      <c r="B136">
        <v>0</v>
      </c>
      <c r="C136">
        <v>6</v>
      </c>
    </row>
    <row r="137" spans="1:3">
      <c r="A137">
        <v>658.82971314647455</v>
      </c>
      <c r="B137">
        <v>0</v>
      </c>
      <c r="C137">
        <v>20</v>
      </c>
    </row>
    <row r="138" spans="1:3">
      <c r="A138">
        <v>489.19432104145665</v>
      </c>
      <c r="B138">
        <v>0</v>
      </c>
      <c r="C138">
        <v>11</v>
      </c>
    </row>
    <row r="139" spans="1:3">
      <c r="A139">
        <v>512.13630922805226</v>
      </c>
      <c r="B139">
        <v>0</v>
      </c>
      <c r="C139">
        <v>14</v>
      </c>
    </row>
    <row r="140" spans="1:3">
      <c r="A140">
        <v>490.72147766377259</v>
      </c>
      <c r="B140">
        <v>0</v>
      </c>
      <c r="C140">
        <v>12</v>
      </c>
    </row>
    <row r="141" spans="1:3">
      <c r="A141">
        <v>512.43061200652414</v>
      </c>
      <c r="B141">
        <v>0</v>
      </c>
      <c r="C141">
        <v>14</v>
      </c>
    </row>
    <row r="142" spans="1:3">
      <c r="A142">
        <v>496.74025494873007</v>
      </c>
      <c r="B142">
        <v>0</v>
      </c>
      <c r="C142">
        <v>13</v>
      </c>
    </row>
    <row r="143" spans="1:3">
      <c r="A143">
        <v>491.51175992817707</v>
      </c>
      <c r="B143">
        <v>0</v>
      </c>
      <c r="C143">
        <v>12</v>
      </c>
    </row>
    <row r="144" spans="1:3">
      <c r="A144">
        <v>509.50359770596054</v>
      </c>
      <c r="B144">
        <v>0</v>
      </c>
      <c r="C144">
        <v>14</v>
      </c>
    </row>
    <row r="145" spans="1:3">
      <c r="A145">
        <v>549.97228656984521</v>
      </c>
      <c r="B145">
        <v>0</v>
      </c>
      <c r="C145">
        <v>18</v>
      </c>
    </row>
    <row r="146" spans="1:3">
      <c r="A146">
        <v>586.36995867153735</v>
      </c>
      <c r="B146">
        <v>0</v>
      </c>
      <c r="C146">
        <v>19</v>
      </c>
    </row>
    <row r="147" spans="1:3">
      <c r="A147">
        <v>622.20411105836047</v>
      </c>
      <c r="B147">
        <v>0</v>
      </c>
      <c r="C147">
        <v>20</v>
      </c>
    </row>
    <row r="148" spans="1:3">
      <c r="A148">
        <v>439.36673089530262</v>
      </c>
      <c r="B148">
        <v>1</v>
      </c>
      <c r="C148">
        <v>3</v>
      </c>
    </row>
    <row r="149" spans="1:3">
      <c r="A149">
        <v>501.87603785126493</v>
      </c>
      <c r="B149">
        <v>1</v>
      </c>
      <c r="C149">
        <v>13</v>
      </c>
    </row>
    <row r="150" spans="1:3">
      <c r="A150">
        <v>460.48491251520164</v>
      </c>
      <c r="B150">
        <v>1</v>
      </c>
      <c r="C150">
        <v>6</v>
      </c>
    </row>
    <row r="151" spans="1:3">
      <c r="A151">
        <v>509.50115192821386</v>
      </c>
      <c r="B151">
        <v>0</v>
      </c>
      <c r="C151">
        <v>14</v>
      </c>
    </row>
    <row r="152" spans="1:3">
      <c r="A152">
        <v>642.38339430133203</v>
      </c>
      <c r="B152">
        <v>0</v>
      </c>
      <c r="C152">
        <v>20</v>
      </c>
    </row>
    <row r="153" spans="1:3">
      <c r="A153">
        <v>554.46048822651971</v>
      </c>
      <c r="B153">
        <v>0</v>
      </c>
      <c r="C153">
        <v>18</v>
      </c>
    </row>
    <row r="154" spans="1:3">
      <c r="A154">
        <v>534.90385058013442</v>
      </c>
      <c r="B154">
        <v>1</v>
      </c>
      <c r="C154">
        <v>17</v>
      </c>
    </row>
    <row r="155" spans="1:3">
      <c r="A155">
        <v>539.42623409641794</v>
      </c>
      <c r="B155">
        <v>0</v>
      </c>
      <c r="C155">
        <v>17</v>
      </c>
    </row>
    <row r="156" spans="1:3">
      <c r="A156">
        <v>531.79080739267135</v>
      </c>
      <c r="B156">
        <v>0</v>
      </c>
      <c r="C156">
        <v>16</v>
      </c>
    </row>
    <row r="157" spans="1:3">
      <c r="A157">
        <v>508.07578287662744</v>
      </c>
      <c r="B157">
        <v>0</v>
      </c>
      <c r="C157">
        <v>13</v>
      </c>
    </row>
    <row r="158" spans="1:3">
      <c r="A158">
        <v>427.51255066364581</v>
      </c>
      <c r="B158">
        <v>1</v>
      </c>
      <c r="C158">
        <v>2</v>
      </c>
    </row>
    <row r="159" spans="1:3">
      <c r="A159">
        <v>533.04218953766986</v>
      </c>
      <c r="B159">
        <v>0</v>
      </c>
      <c r="C159">
        <v>17</v>
      </c>
    </row>
    <row r="160" spans="1:3">
      <c r="A160">
        <v>516.10090649140193</v>
      </c>
      <c r="B160">
        <v>0</v>
      </c>
      <c r="C160">
        <v>15</v>
      </c>
    </row>
    <row r="161" spans="1:3">
      <c r="A161">
        <v>472.3471547637202</v>
      </c>
      <c r="B161">
        <v>0</v>
      </c>
      <c r="C161">
        <v>8</v>
      </c>
    </row>
    <row r="162" spans="1:3">
      <c r="A162">
        <v>546.57560668390124</v>
      </c>
      <c r="B162">
        <v>0</v>
      </c>
      <c r="C162">
        <v>18</v>
      </c>
    </row>
    <row r="163" spans="1:3">
      <c r="A163">
        <v>486.46483545650693</v>
      </c>
      <c r="B163">
        <v>0</v>
      </c>
      <c r="C163">
        <v>11</v>
      </c>
    </row>
    <row r="164" spans="1:3">
      <c r="A164">
        <v>563.20409765273166</v>
      </c>
      <c r="B164">
        <v>0</v>
      </c>
      <c r="C164">
        <v>19</v>
      </c>
    </row>
    <row r="165" spans="1:3">
      <c r="A165">
        <v>484.70767771467899</v>
      </c>
      <c r="B165">
        <v>0</v>
      </c>
      <c r="C165">
        <v>11</v>
      </c>
    </row>
    <row r="166" spans="1:3">
      <c r="A166">
        <v>552.35503500328775</v>
      </c>
      <c r="B166">
        <v>1</v>
      </c>
      <c r="C166">
        <v>18</v>
      </c>
    </row>
    <row r="167" spans="1:3">
      <c r="A167">
        <v>519.69423175117265</v>
      </c>
      <c r="B167">
        <v>0</v>
      </c>
      <c r="C167">
        <v>15</v>
      </c>
    </row>
    <row r="168" spans="1:3">
      <c r="A168">
        <v>502.82466986400237</v>
      </c>
      <c r="B168">
        <v>1</v>
      </c>
      <c r="C168">
        <v>13</v>
      </c>
    </row>
    <row r="169" spans="1:3">
      <c r="A169">
        <v>437.16296663546615</v>
      </c>
      <c r="B169">
        <v>1</v>
      </c>
      <c r="C169">
        <v>3</v>
      </c>
    </row>
    <row r="170" spans="1:3">
      <c r="A170">
        <v>499.05897357122768</v>
      </c>
      <c r="B170">
        <v>1</v>
      </c>
      <c r="C170">
        <v>13</v>
      </c>
    </row>
    <row r="171" spans="1:3">
      <c r="A171">
        <v>484.79709858402708</v>
      </c>
      <c r="B171">
        <v>0</v>
      </c>
      <c r="C171">
        <v>11</v>
      </c>
    </row>
    <row r="172" spans="1:3">
      <c r="A172">
        <v>516.78644745700331</v>
      </c>
      <c r="B172">
        <v>0</v>
      </c>
      <c r="C172">
        <v>15</v>
      </c>
    </row>
    <row r="173" spans="1:3">
      <c r="A173">
        <v>432.94819113584953</v>
      </c>
      <c r="B173">
        <v>1</v>
      </c>
      <c r="C173">
        <v>3</v>
      </c>
    </row>
    <row r="174" spans="1:3">
      <c r="A174">
        <v>488.71989874960332</v>
      </c>
      <c r="B174">
        <v>0</v>
      </c>
      <c r="C174">
        <v>11</v>
      </c>
    </row>
    <row r="175" spans="1:3">
      <c r="A175">
        <v>645.1975427106795</v>
      </c>
      <c r="B175">
        <v>0</v>
      </c>
      <c r="C175">
        <v>20</v>
      </c>
    </row>
    <row r="176" spans="1:3">
      <c r="A176">
        <v>508.00460524181563</v>
      </c>
      <c r="B176">
        <v>0</v>
      </c>
      <c r="C176">
        <v>13</v>
      </c>
    </row>
    <row r="177" spans="1:3">
      <c r="A177">
        <v>627.35273106200384</v>
      </c>
      <c r="B177">
        <v>0</v>
      </c>
      <c r="C177">
        <v>20</v>
      </c>
    </row>
    <row r="178" spans="1:3">
      <c r="A178">
        <v>571.37049074929553</v>
      </c>
      <c r="B178">
        <v>0</v>
      </c>
      <c r="C178">
        <v>19</v>
      </c>
    </row>
    <row r="179" spans="1:3">
      <c r="A179">
        <v>564.45952675510773</v>
      </c>
      <c r="B179">
        <v>0</v>
      </c>
      <c r="C179">
        <v>19</v>
      </c>
    </row>
    <row r="180" spans="1:3">
      <c r="A180">
        <v>420.2221232387451</v>
      </c>
      <c r="B180">
        <v>1</v>
      </c>
      <c r="C180">
        <v>2</v>
      </c>
    </row>
    <row r="181" spans="1:3">
      <c r="A181">
        <v>521.02103047938704</v>
      </c>
      <c r="B181">
        <v>0</v>
      </c>
      <c r="C181">
        <v>15</v>
      </c>
    </row>
    <row r="182" spans="1:3">
      <c r="A182">
        <v>494.39003760459474</v>
      </c>
      <c r="B182">
        <v>0</v>
      </c>
      <c r="C182">
        <v>12</v>
      </c>
    </row>
    <row r="183" spans="1:3">
      <c r="A183">
        <v>545.45046781065139</v>
      </c>
      <c r="B183">
        <v>0</v>
      </c>
      <c r="C183">
        <v>18</v>
      </c>
    </row>
    <row r="184" spans="1:3">
      <c r="A184">
        <v>436.9931795441845</v>
      </c>
      <c r="B184">
        <v>0</v>
      </c>
      <c r="C184">
        <v>3</v>
      </c>
    </row>
    <row r="185" spans="1:3">
      <c r="A185">
        <v>492.13946718408539</v>
      </c>
      <c r="B185">
        <v>0</v>
      </c>
      <c r="C185">
        <v>12</v>
      </c>
    </row>
    <row r="186" spans="1:3">
      <c r="A186">
        <v>467.16269468404994</v>
      </c>
      <c r="B186">
        <v>0</v>
      </c>
      <c r="C186">
        <v>8</v>
      </c>
    </row>
    <row r="187" spans="1:3">
      <c r="A187">
        <v>563.48537336568916</v>
      </c>
      <c r="B187">
        <v>0</v>
      </c>
      <c r="C187">
        <v>19</v>
      </c>
    </row>
    <row r="188" spans="1:3">
      <c r="A188">
        <v>582.61641600970609</v>
      </c>
      <c r="B188">
        <v>0</v>
      </c>
      <c r="C188">
        <v>19</v>
      </c>
    </row>
    <row r="189" spans="1:3">
      <c r="A189">
        <v>494.77192168654261</v>
      </c>
      <c r="B189">
        <v>0</v>
      </c>
      <c r="C189">
        <v>12</v>
      </c>
    </row>
    <row r="190" spans="1:3">
      <c r="A190">
        <v>489.15417814080485</v>
      </c>
      <c r="B190">
        <v>0</v>
      </c>
      <c r="C190">
        <v>11</v>
      </c>
    </row>
    <row r="191" spans="1:3">
      <c r="A191">
        <v>506.13484745216965</v>
      </c>
      <c r="B191">
        <v>1</v>
      </c>
      <c r="C191">
        <v>13</v>
      </c>
    </row>
    <row r="192" spans="1:3">
      <c r="A192">
        <v>495.89654984409486</v>
      </c>
      <c r="B192">
        <v>0</v>
      </c>
      <c r="C192">
        <v>13</v>
      </c>
    </row>
    <row r="193" spans="1:3">
      <c r="A193">
        <v>504.93263202616134</v>
      </c>
      <c r="B193">
        <v>1</v>
      </c>
      <c r="C193">
        <v>13</v>
      </c>
    </row>
    <row r="194" spans="1:3">
      <c r="A194">
        <v>425.31447782034962</v>
      </c>
      <c r="B194">
        <v>1</v>
      </c>
      <c r="C194">
        <v>2</v>
      </c>
    </row>
    <row r="195" spans="1:3">
      <c r="A195">
        <v>515.31203979187262</v>
      </c>
      <c r="B195">
        <v>0</v>
      </c>
      <c r="C195">
        <v>15</v>
      </c>
    </row>
    <row r="196" spans="1:3">
      <c r="A196">
        <v>849.91915724795365</v>
      </c>
      <c r="B196">
        <v>0</v>
      </c>
      <c r="C196">
        <v>20</v>
      </c>
    </row>
    <row r="197" spans="1:3">
      <c r="A197">
        <v>531.39502913472506</v>
      </c>
      <c r="B197">
        <v>0</v>
      </c>
      <c r="C197">
        <v>16</v>
      </c>
    </row>
    <row r="198" spans="1:3">
      <c r="A198">
        <v>474.18210046157014</v>
      </c>
      <c r="B198">
        <v>1</v>
      </c>
      <c r="C198">
        <v>8</v>
      </c>
    </row>
    <row r="199" spans="1:3">
      <c r="A199">
        <v>550.80792304159024</v>
      </c>
      <c r="B199">
        <v>0</v>
      </c>
      <c r="C199">
        <v>18</v>
      </c>
    </row>
    <row r="200" spans="1:3">
      <c r="A200">
        <v>507.59379029162795</v>
      </c>
      <c r="B200">
        <v>0</v>
      </c>
      <c r="C200">
        <v>13</v>
      </c>
    </row>
    <row r="201" spans="1:3">
      <c r="A201">
        <v>488.15308488638186</v>
      </c>
      <c r="B201">
        <v>0</v>
      </c>
      <c r="C201">
        <v>11</v>
      </c>
    </row>
    <row r="202" spans="1:3">
      <c r="A202">
        <v>499.99869564869715</v>
      </c>
      <c r="B202">
        <v>0</v>
      </c>
      <c r="C202">
        <v>13</v>
      </c>
    </row>
    <row r="203" spans="1:3">
      <c r="A203">
        <v>501.10336979880242</v>
      </c>
      <c r="B203">
        <v>0</v>
      </c>
      <c r="C203">
        <v>13</v>
      </c>
    </row>
    <row r="204" spans="1:3">
      <c r="A204">
        <v>417.36864560942809</v>
      </c>
      <c r="B204">
        <v>1</v>
      </c>
      <c r="C204">
        <v>2</v>
      </c>
    </row>
    <row r="205" spans="1:3">
      <c r="A205">
        <v>590.18339538076293</v>
      </c>
      <c r="B205">
        <v>0</v>
      </c>
      <c r="C205">
        <v>19</v>
      </c>
    </row>
    <row r="206" spans="1:3">
      <c r="A206">
        <v>543.19247934873147</v>
      </c>
      <c r="B206">
        <v>0</v>
      </c>
      <c r="C206">
        <v>17</v>
      </c>
    </row>
    <row r="207" spans="1:3">
      <c r="A207">
        <v>421.19042267027396</v>
      </c>
      <c r="B207">
        <v>1</v>
      </c>
      <c r="C207">
        <v>2</v>
      </c>
    </row>
    <row r="208" spans="1:3">
      <c r="A208">
        <v>759.02960323883713</v>
      </c>
      <c r="B208">
        <v>0</v>
      </c>
      <c r="C208">
        <v>20</v>
      </c>
    </row>
    <row r="209" spans="1:3">
      <c r="A209">
        <v>658.49739455554038</v>
      </c>
      <c r="B209">
        <v>0</v>
      </c>
      <c r="C209">
        <v>20</v>
      </c>
    </row>
    <row r="210" spans="1:3">
      <c r="A210">
        <v>467.82593270338873</v>
      </c>
      <c r="B210">
        <v>0</v>
      </c>
      <c r="C210">
        <v>8</v>
      </c>
    </row>
    <row r="211" spans="1:3">
      <c r="A211">
        <v>512.75106136574607</v>
      </c>
      <c r="B211">
        <v>1</v>
      </c>
      <c r="C211">
        <v>14</v>
      </c>
    </row>
    <row r="212" spans="1:3">
      <c r="A212">
        <v>489.52465013847677</v>
      </c>
      <c r="B212">
        <v>1</v>
      </c>
      <c r="C212">
        <v>11</v>
      </c>
    </row>
    <row r="213" spans="1:3">
      <c r="A213">
        <v>456.2057239916391</v>
      </c>
      <c r="B213">
        <v>1</v>
      </c>
      <c r="C213">
        <v>6</v>
      </c>
    </row>
    <row r="214" spans="1:3">
      <c r="A214">
        <v>379.11682382583183</v>
      </c>
      <c r="B214">
        <v>1</v>
      </c>
      <c r="C214">
        <v>1</v>
      </c>
    </row>
    <row r="215" spans="1:3">
      <c r="A215">
        <v>494.08713398171</v>
      </c>
      <c r="B215">
        <v>1</v>
      </c>
      <c r="C215">
        <v>12</v>
      </c>
    </row>
    <row r="216" spans="1:3">
      <c r="A216">
        <v>518.37666321019469</v>
      </c>
      <c r="B216">
        <v>0</v>
      </c>
      <c r="C216">
        <v>15</v>
      </c>
    </row>
    <row r="217" spans="1:3">
      <c r="A217">
        <v>586.1552104345925</v>
      </c>
      <c r="B217">
        <v>0</v>
      </c>
      <c r="C217">
        <v>19</v>
      </c>
    </row>
    <row r="218" spans="1:3">
      <c r="A218">
        <v>561.22554109139003</v>
      </c>
      <c r="B218">
        <v>0</v>
      </c>
      <c r="C218">
        <v>19</v>
      </c>
    </row>
    <row r="219" spans="1:3">
      <c r="A219">
        <v>544.26600754800029</v>
      </c>
      <c r="B219">
        <v>0</v>
      </c>
      <c r="C219">
        <v>18</v>
      </c>
    </row>
    <row r="220" spans="1:3">
      <c r="A220">
        <v>557.61810051801854</v>
      </c>
      <c r="B220">
        <v>0</v>
      </c>
      <c r="C220">
        <v>18</v>
      </c>
    </row>
    <row r="221" spans="1:3">
      <c r="A221">
        <v>506.63235537067658</v>
      </c>
      <c r="B221">
        <v>0</v>
      </c>
      <c r="C221">
        <v>13</v>
      </c>
    </row>
    <row r="222" spans="1:3">
      <c r="A222">
        <v>355.10627466169342</v>
      </c>
      <c r="B222">
        <v>1</v>
      </c>
      <c r="C222">
        <v>1</v>
      </c>
    </row>
    <row r="223" spans="1:3">
      <c r="A223">
        <v>479.74638697449763</v>
      </c>
      <c r="B223">
        <v>1</v>
      </c>
      <c r="C223">
        <v>10</v>
      </c>
    </row>
    <row r="224" spans="1:3">
      <c r="A224">
        <v>553.88681090884324</v>
      </c>
      <c r="B224">
        <v>0</v>
      </c>
      <c r="C224">
        <v>18</v>
      </c>
    </row>
    <row r="225" spans="1:3">
      <c r="A225">
        <v>522.63093496961892</v>
      </c>
      <c r="B225">
        <v>0</v>
      </c>
      <c r="C225">
        <v>15</v>
      </c>
    </row>
    <row r="226" spans="1:3">
      <c r="A226">
        <v>561.97672298810744</v>
      </c>
      <c r="B226">
        <v>0</v>
      </c>
      <c r="C226">
        <v>19</v>
      </c>
    </row>
    <row r="227" spans="1:3">
      <c r="A227">
        <v>546.98076531142408</v>
      </c>
      <c r="B227">
        <v>0</v>
      </c>
      <c r="C227">
        <v>18</v>
      </c>
    </row>
    <row r="228" spans="1:3">
      <c r="A228">
        <v>514.80446265224873</v>
      </c>
      <c r="B228">
        <v>0</v>
      </c>
      <c r="C228">
        <v>14</v>
      </c>
    </row>
    <row r="229" spans="1:3">
      <c r="A229">
        <v>560.71498962101975</v>
      </c>
      <c r="B229">
        <v>0</v>
      </c>
      <c r="C229">
        <v>19</v>
      </c>
    </row>
    <row r="230" spans="1:3">
      <c r="A230">
        <v>483.30443459630544</v>
      </c>
      <c r="B230">
        <v>0</v>
      </c>
      <c r="C230">
        <v>10</v>
      </c>
    </row>
    <row r="231" spans="1:3">
      <c r="A231">
        <v>524.38985719440029</v>
      </c>
      <c r="B231">
        <v>0</v>
      </c>
      <c r="C231">
        <v>16</v>
      </c>
    </row>
    <row r="232" spans="1:3">
      <c r="A232">
        <v>333.54402352342817</v>
      </c>
      <c r="B232">
        <v>1</v>
      </c>
      <c r="C232">
        <v>1</v>
      </c>
    </row>
    <row r="233" spans="1:3">
      <c r="A233">
        <v>521.97247525028411</v>
      </c>
      <c r="B233">
        <v>0</v>
      </c>
      <c r="C233">
        <v>15</v>
      </c>
    </row>
    <row r="234" spans="1:3">
      <c r="A234">
        <v>466.31046754941724</v>
      </c>
      <c r="B234">
        <v>1</v>
      </c>
      <c r="C234">
        <v>8</v>
      </c>
    </row>
    <row r="235" spans="1:3">
      <c r="A235">
        <v>636.82887380845455</v>
      </c>
      <c r="B235">
        <v>0</v>
      </c>
      <c r="C235">
        <v>20</v>
      </c>
    </row>
    <row r="236" spans="1:3">
      <c r="A236">
        <v>524.03237316275204</v>
      </c>
      <c r="B236">
        <v>0</v>
      </c>
      <c r="C236">
        <v>16</v>
      </c>
    </row>
    <row r="237" spans="1:3">
      <c r="A237">
        <v>516.51030428875072</v>
      </c>
      <c r="B237">
        <v>0</v>
      </c>
      <c r="C237">
        <v>15</v>
      </c>
    </row>
    <row r="238" spans="1:3">
      <c r="A238">
        <v>726.16799111404896</v>
      </c>
      <c r="B238">
        <v>0</v>
      </c>
      <c r="C238">
        <v>20</v>
      </c>
    </row>
    <row r="239" spans="1:3">
      <c r="A239">
        <v>554.15772405966425</v>
      </c>
      <c r="B239">
        <v>0</v>
      </c>
      <c r="C239">
        <v>18</v>
      </c>
    </row>
    <row r="240" spans="1:3">
      <c r="A240">
        <v>499.63625353226058</v>
      </c>
      <c r="B240">
        <v>0</v>
      </c>
      <c r="C240">
        <v>13</v>
      </c>
    </row>
    <row r="241" spans="1:3">
      <c r="A241">
        <v>469.81564063768025</v>
      </c>
      <c r="B241">
        <v>0</v>
      </c>
      <c r="C241">
        <v>8</v>
      </c>
    </row>
    <row r="242" spans="1:3">
      <c r="A242">
        <v>436.31505643973935</v>
      </c>
      <c r="B242">
        <v>1</v>
      </c>
      <c r="C242">
        <v>3</v>
      </c>
    </row>
    <row r="243" spans="1:3">
      <c r="A243">
        <v>498.10676475232589</v>
      </c>
      <c r="B243">
        <v>0</v>
      </c>
      <c r="C243">
        <v>13</v>
      </c>
    </row>
    <row r="244" spans="1:3">
      <c r="A244">
        <v>530.08433814731234</v>
      </c>
      <c r="B244">
        <v>0</v>
      </c>
      <c r="C244">
        <v>16</v>
      </c>
    </row>
    <row r="245" spans="1:3">
      <c r="A245">
        <v>459.36435435423294</v>
      </c>
      <c r="B245">
        <v>0</v>
      </c>
      <c r="C245">
        <v>6</v>
      </c>
    </row>
    <row r="246" spans="1:3">
      <c r="A246">
        <v>587.49218668827245</v>
      </c>
      <c r="B246">
        <v>0</v>
      </c>
      <c r="C246">
        <v>19</v>
      </c>
    </row>
    <row r="247" spans="1:3">
      <c r="A247">
        <v>480.03013095700572</v>
      </c>
      <c r="B247">
        <v>1</v>
      </c>
      <c r="C247">
        <v>10</v>
      </c>
    </row>
    <row r="248" spans="1:3">
      <c r="A248">
        <v>417.02815754036402</v>
      </c>
      <c r="B248">
        <v>1</v>
      </c>
      <c r="C248">
        <v>2</v>
      </c>
    </row>
    <row r="249" spans="1:3">
      <c r="A249">
        <v>530.81829394532781</v>
      </c>
      <c r="B249">
        <v>0</v>
      </c>
      <c r="C249">
        <v>16</v>
      </c>
    </row>
    <row r="250" spans="1:3">
      <c r="A250">
        <v>439.38345784716159</v>
      </c>
      <c r="B250">
        <v>1</v>
      </c>
      <c r="C250">
        <v>3</v>
      </c>
    </row>
    <row r="251" spans="1:3">
      <c r="A251">
        <v>509.39782667997724</v>
      </c>
      <c r="B251">
        <v>1</v>
      </c>
      <c r="C251">
        <v>14</v>
      </c>
    </row>
    <row r="252" spans="1:3">
      <c r="A252">
        <v>661.31698933528924</v>
      </c>
      <c r="B252">
        <v>0</v>
      </c>
      <c r="C252">
        <v>20</v>
      </c>
    </row>
    <row r="253" spans="1:3">
      <c r="A253">
        <v>499.80721296958183</v>
      </c>
      <c r="B253">
        <v>1</v>
      </c>
      <c r="C253">
        <v>13</v>
      </c>
    </row>
    <row r="254" spans="1:3">
      <c r="A254">
        <v>485.08490795602467</v>
      </c>
      <c r="B254">
        <v>0</v>
      </c>
      <c r="C254">
        <v>11</v>
      </c>
    </row>
    <row r="255" spans="1:3">
      <c r="A255">
        <v>493.71830520046831</v>
      </c>
      <c r="B255">
        <v>0</v>
      </c>
      <c r="C255">
        <v>12</v>
      </c>
    </row>
    <row r="256" spans="1:3">
      <c r="A256">
        <v>450.0789546703698</v>
      </c>
      <c r="B256">
        <v>1</v>
      </c>
      <c r="C256">
        <v>4</v>
      </c>
    </row>
    <row r="257" spans="1:3">
      <c r="A257">
        <v>472.64292012873847</v>
      </c>
      <c r="B257">
        <v>0</v>
      </c>
      <c r="C257">
        <v>8</v>
      </c>
    </row>
    <row r="258" spans="1:3">
      <c r="A258">
        <v>468.48327698687353</v>
      </c>
      <c r="B258">
        <v>1</v>
      </c>
      <c r="C258">
        <v>8</v>
      </c>
    </row>
    <row r="259" spans="1:3">
      <c r="A259">
        <v>513.07079394971095</v>
      </c>
      <c r="B259">
        <v>1</v>
      </c>
      <c r="C259">
        <v>14</v>
      </c>
    </row>
    <row r="260" spans="1:3">
      <c r="A260">
        <v>759.18343019871395</v>
      </c>
      <c r="B260">
        <v>0</v>
      </c>
      <c r="C260">
        <v>20</v>
      </c>
    </row>
    <row r="261" spans="1:3">
      <c r="A261">
        <v>486.80789749668264</v>
      </c>
      <c r="B261">
        <v>1</v>
      </c>
      <c r="C261">
        <v>11</v>
      </c>
    </row>
    <row r="262" spans="1:3">
      <c r="A262">
        <v>342.68893154132587</v>
      </c>
      <c r="B262">
        <v>1</v>
      </c>
      <c r="C262">
        <v>1</v>
      </c>
    </row>
    <row r="263" spans="1:3">
      <c r="A263">
        <v>501.73000148015797</v>
      </c>
      <c r="B263">
        <v>1</v>
      </c>
      <c r="C263">
        <v>13</v>
      </c>
    </row>
    <row r="264" spans="1:3">
      <c r="A264">
        <v>485.72436820386923</v>
      </c>
      <c r="B264">
        <v>0</v>
      </c>
      <c r="C264">
        <v>11</v>
      </c>
    </row>
    <row r="265" spans="1:3">
      <c r="A265">
        <v>522.23020804234613</v>
      </c>
      <c r="B265">
        <v>1</v>
      </c>
      <c r="C265">
        <v>15</v>
      </c>
    </row>
    <row r="266" spans="1:3">
      <c r="A266">
        <v>504.32936710431466</v>
      </c>
      <c r="B266">
        <v>1</v>
      </c>
      <c r="C266">
        <v>13</v>
      </c>
    </row>
    <row r="267" spans="1:3">
      <c r="A267">
        <v>430.91436662971813</v>
      </c>
      <c r="B267">
        <v>0</v>
      </c>
      <c r="C267">
        <v>2</v>
      </c>
    </row>
    <row r="268" spans="1:3">
      <c r="A268">
        <v>815.23941477179255</v>
      </c>
      <c r="B268">
        <v>0</v>
      </c>
      <c r="C268">
        <v>20</v>
      </c>
    </row>
    <row r="269" spans="1:3">
      <c r="A269">
        <v>589.57640987009381</v>
      </c>
      <c r="B269">
        <v>0</v>
      </c>
      <c r="C269">
        <v>19</v>
      </c>
    </row>
    <row r="270" spans="1:3">
      <c r="A270">
        <v>557.68496250480143</v>
      </c>
      <c r="B270">
        <v>0</v>
      </c>
      <c r="C270">
        <v>18</v>
      </c>
    </row>
    <row r="271" spans="1:3">
      <c r="A271">
        <v>496.32730277033619</v>
      </c>
      <c r="B271">
        <v>1</v>
      </c>
      <c r="C271">
        <v>13</v>
      </c>
    </row>
    <row r="272" spans="1:3">
      <c r="A272">
        <v>542.49590131284367</v>
      </c>
      <c r="B272">
        <v>0</v>
      </c>
      <c r="C272">
        <v>17</v>
      </c>
    </row>
    <row r="273" spans="1:3">
      <c r="A273">
        <v>521.8623814331994</v>
      </c>
      <c r="B273">
        <v>0</v>
      </c>
      <c r="C273">
        <v>15</v>
      </c>
    </row>
    <row r="274" spans="1:3">
      <c r="A274">
        <v>465.80671475222647</v>
      </c>
      <c r="B274">
        <v>0</v>
      </c>
      <c r="C274">
        <v>6</v>
      </c>
    </row>
    <row r="275" spans="1:3">
      <c r="A275">
        <v>476.98346458897026</v>
      </c>
      <c r="B275">
        <v>1</v>
      </c>
      <c r="C275">
        <v>8</v>
      </c>
    </row>
    <row r="276" spans="1:3">
      <c r="A276">
        <v>520.52779428927249</v>
      </c>
      <c r="B276">
        <v>0</v>
      </c>
      <c r="C276">
        <v>15</v>
      </c>
    </row>
    <row r="277" spans="1:3">
      <c r="A277">
        <v>529.99092919983889</v>
      </c>
      <c r="B277">
        <v>0</v>
      </c>
      <c r="C277">
        <v>16</v>
      </c>
    </row>
    <row r="278" spans="1:3">
      <c r="A278">
        <v>522.23510327091924</v>
      </c>
      <c r="B278">
        <v>1</v>
      </c>
      <c r="C278">
        <v>15</v>
      </c>
    </row>
    <row r="279" spans="1:3">
      <c r="A279">
        <v>503.35983591373468</v>
      </c>
      <c r="B279">
        <v>0</v>
      </c>
      <c r="C279">
        <v>13</v>
      </c>
    </row>
    <row r="280" spans="1:3">
      <c r="A280">
        <v>492.4324392010837</v>
      </c>
      <c r="B280">
        <v>1</v>
      </c>
      <c r="C280">
        <v>12</v>
      </c>
    </row>
    <row r="281" spans="1:3">
      <c r="A281">
        <v>464.31189347930109</v>
      </c>
      <c r="B281">
        <v>0</v>
      </c>
      <c r="C281">
        <v>6</v>
      </c>
    </row>
    <row r="282" spans="1:3">
      <c r="A282">
        <v>527.93177885182217</v>
      </c>
      <c r="B282">
        <v>0</v>
      </c>
      <c r="C282">
        <v>16</v>
      </c>
    </row>
    <row r="283" spans="1:3">
      <c r="A283">
        <v>489.06041287381697</v>
      </c>
      <c r="B283">
        <v>0</v>
      </c>
      <c r="C283">
        <v>11</v>
      </c>
    </row>
    <row r="284" spans="1:3">
      <c r="A284">
        <v>495.83937586888504</v>
      </c>
      <c r="B284">
        <v>0</v>
      </c>
      <c r="C284">
        <v>12</v>
      </c>
    </row>
    <row r="285" spans="1:3">
      <c r="A285">
        <v>544.5024192865493</v>
      </c>
      <c r="B285">
        <v>0</v>
      </c>
      <c r="C285">
        <v>18</v>
      </c>
    </row>
    <row r="286" spans="1:3">
      <c r="A286">
        <v>496.59617725254577</v>
      </c>
      <c r="B286">
        <v>1</v>
      </c>
      <c r="C286">
        <v>13</v>
      </c>
    </row>
    <row r="287" spans="1:3">
      <c r="A287">
        <v>454.42243830739818</v>
      </c>
      <c r="B287">
        <v>0</v>
      </c>
      <c r="C287">
        <v>6</v>
      </c>
    </row>
    <row r="288" spans="1:3">
      <c r="A288">
        <v>527.22356300149204</v>
      </c>
      <c r="B288">
        <v>0</v>
      </c>
      <c r="C288">
        <v>16</v>
      </c>
    </row>
    <row r="289" spans="1:3">
      <c r="A289">
        <v>428.24634601407166</v>
      </c>
      <c r="B289">
        <v>1</v>
      </c>
      <c r="C289">
        <v>2</v>
      </c>
    </row>
    <row r="290" spans="1:3">
      <c r="A290">
        <v>540.60339632010653</v>
      </c>
      <c r="B290">
        <v>0</v>
      </c>
      <c r="C290">
        <v>17</v>
      </c>
    </row>
    <row r="291" spans="1:3">
      <c r="A291">
        <v>484.88303115633943</v>
      </c>
      <c r="B291">
        <v>1</v>
      </c>
      <c r="C291">
        <v>11</v>
      </c>
    </row>
    <row r="292" spans="1:3">
      <c r="A292">
        <v>544.51748902795043</v>
      </c>
      <c r="B292">
        <v>0</v>
      </c>
      <c r="C292">
        <v>18</v>
      </c>
    </row>
    <row r="293" spans="1:3">
      <c r="A293">
        <v>508.72941022187138</v>
      </c>
      <c r="B293">
        <v>0</v>
      </c>
      <c r="C293">
        <v>14</v>
      </c>
    </row>
    <row r="294" spans="1:3">
      <c r="A294">
        <v>427.75746341518828</v>
      </c>
      <c r="B294">
        <v>0</v>
      </c>
      <c r="C294">
        <v>2</v>
      </c>
    </row>
    <row r="295" spans="1:3">
      <c r="A295">
        <v>526.98625158489313</v>
      </c>
      <c r="B295">
        <v>0</v>
      </c>
      <c r="C295">
        <v>16</v>
      </c>
    </row>
    <row r="296" spans="1:3">
      <c r="A296">
        <v>462.33254570625127</v>
      </c>
      <c r="B296">
        <v>1</v>
      </c>
      <c r="C296">
        <v>6</v>
      </c>
    </row>
    <row r="297" spans="1:3">
      <c r="A297">
        <v>584.27064056246195</v>
      </c>
      <c r="B297">
        <v>0</v>
      </c>
      <c r="C297">
        <v>19</v>
      </c>
    </row>
    <row r="298" spans="1:3">
      <c r="A298">
        <v>501.3785698684614</v>
      </c>
      <c r="B298">
        <v>1</v>
      </c>
      <c r="C298">
        <v>13</v>
      </c>
    </row>
    <row r="299" spans="1:3">
      <c r="A299">
        <v>573.45071796063587</v>
      </c>
      <c r="B299">
        <v>0</v>
      </c>
      <c r="C299">
        <v>19</v>
      </c>
    </row>
    <row r="300" spans="1:3">
      <c r="A300">
        <v>544.07034764231287</v>
      </c>
      <c r="B300">
        <v>0</v>
      </c>
      <c r="C300">
        <v>18</v>
      </c>
    </row>
    <row r="301" spans="1:3">
      <c r="A301">
        <v>750.18504546823408</v>
      </c>
      <c r="B301">
        <v>0</v>
      </c>
      <c r="C301">
        <v>20</v>
      </c>
    </row>
    <row r="302" spans="1:3">
      <c r="A302">
        <v>631.67495910327125</v>
      </c>
      <c r="B302">
        <v>0</v>
      </c>
      <c r="C302">
        <v>20</v>
      </c>
    </row>
    <row r="303" spans="1:3">
      <c r="A303">
        <v>669.12818062854376</v>
      </c>
      <c r="B303">
        <v>0</v>
      </c>
      <c r="C303">
        <v>20</v>
      </c>
    </row>
    <row r="304" spans="1:3">
      <c r="A304">
        <v>514.89830162293049</v>
      </c>
      <c r="B304">
        <v>1</v>
      </c>
      <c r="C304">
        <v>14</v>
      </c>
    </row>
    <row r="305" spans="1:3">
      <c r="A305">
        <v>456.17573956755814</v>
      </c>
      <c r="B305">
        <v>1</v>
      </c>
      <c r="C305">
        <v>6</v>
      </c>
    </row>
    <row r="306" spans="1:3">
      <c r="A306">
        <v>483.89253629194008</v>
      </c>
      <c r="B306">
        <v>0</v>
      </c>
      <c r="C306">
        <v>10</v>
      </c>
    </row>
    <row r="307" spans="1:3">
      <c r="A307">
        <v>497.53509622331154</v>
      </c>
      <c r="B307">
        <v>0</v>
      </c>
      <c r="C307">
        <v>13</v>
      </c>
    </row>
    <row r="308" spans="1:3">
      <c r="A308">
        <v>494.48063161893299</v>
      </c>
      <c r="B308">
        <v>1</v>
      </c>
      <c r="C308">
        <v>12</v>
      </c>
    </row>
    <row r="309" spans="1:3">
      <c r="A309">
        <v>558.74950632026889</v>
      </c>
      <c r="B309">
        <v>0</v>
      </c>
      <c r="C309">
        <v>18</v>
      </c>
    </row>
    <row r="310" spans="1:3">
      <c r="A310">
        <v>519.79881971733494</v>
      </c>
      <c r="B310">
        <v>0</v>
      </c>
      <c r="C310">
        <v>15</v>
      </c>
    </row>
    <row r="311" spans="1:3">
      <c r="A311">
        <v>517.88795867956287</v>
      </c>
      <c r="B311">
        <v>0</v>
      </c>
      <c r="C311">
        <v>15</v>
      </c>
    </row>
    <row r="312" spans="1:3">
      <c r="A312">
        <v>463.44727327688764</v>
      </c>
      <c r="B312">
        <v>1</v>
      </c>
      <c r="C312">
        <v>6</v>
      </c>
    </row>
    <row r="313" spans="1:3">
      <c r="A313">
        <v>546.9496830545786</v>
      </c>
      <c r="B313">
        <v>0</v>
      </c>
      <c r="C313">
        <v>18</v>
      </c>
    </row>
    <row r="314" spans="1:3">
      <c r="A314">
        <v>659.23817350922764</v>
      </c>
      <c r="B314">
        <v>0</v>
      </c>
      <c r="C314">
        <v>20</v>
      </c>
    </row>
    <row r="315" spans="1:3">
      <c r="A315">
        <v>466.12118341505936</v>
      </c>
      <c r="B315">
        <v>1</v>
      </c>
      <c r="C315">
        <v>8</v>
      </c>
    </row>
    <row r="316" spans="1:3">
      <c r="A316">
        <v>478.95963250492468</v>
      </c>
      <c r="B316">
        <v>1</v>
      </c>
      <c r="C316">
        <v>10</v>
      </c>
    </row>
    <row r="317" spans="1:3">
      <c r="A317">
        <v>450.60420373701243</v>
      </c>
      <c r="B317">
        <v>1</v>
      </c>
      <c r="C317">
        <v>4</v>
      </c>
    </row>
    <row r="318" spans="1:3">
      <c r="A318">
        <v>565.54143264536526</v>
      </c>
      <c r="B318">
        <v>0</v>
      </c>
      <c r="C318">
        <v>19</v>
      </c>
    </row>
    <row r="319" spans="1:3">
      <c r="A319">
        <v>555.55617406893589</v>
      </c>
      <c r="B319">
        <v>0</v>
      </c>
      <c r="C319">
        <v>18</v>
      </c>
    </row>
    <row r="320" spans="1:3">
      <c r="A320">
        <v>467.10701877495484</v>
      </c>
      <c r="B320">
        <v>1</v>
      </c>
      <c r="C320">
        <v>8</v>
      </c>
    </row>
    <row r="321" spans="1:3">
      <c r="A321">
        <v>538.59375832208696</v>
      </c>
      <c r="B321">
        <v>0</v>
      </c>
      <c r="C321">
        <v>17</v>
      </c>
    </row>
    <row r="322" spans="1:3">
      <c r="A322">
        <v>638.15817643612877</v>
      </c>
      <c r="B322">
        <v>0</v>
      </c>
      <c r="C322">
        <v>20</v>
      </c>
    </row>
    <row r="323" spans="1:3">
      <c r="A323">
        <v>441.28562309140125</v>
      </c>
      <c r="B323">
        <v>1</v>
      </c>
      <c r="C323">
        <v>3</v>
      </c>
    </row>
    <row r="324" spans="1:3">
      <c r="A324">
        <v>615.81327713496921</v>
      </c>
      <c r="B324">
        <v>0</v>
      </c>
      <c r="C324">
        <v>20</v>
      </c>
    </row>
    <row r="325" spans="1:3">
      <c r="A325">
        <v>664.09222219199887</v>
      </c>
      <c r="B325">
        <v>0</v>
      </c>
      <c r="C325">
        <v>20</v>
      </c>
    </row>
    <row r="326" spans="1:3">
      <c r="A326">
        <v>531.64965085081485</v>
      </c>
      <c r="B326">
        <v>0</v>
      </c>
      <c r="C326">
        <v>16</v>
      </c>
    </row>
    <row r="327" spans="1:3">
      <c r="A327">
        <v>438.1847482611725</v>
      </c>
      <c r="B327">
        <v>1</v>
      </c>
      <c r="C327">
        <v>3</v>
      </c>
    </row>
    <row r="328" spans="1:3">
      <c r="A328">
        <v>542.59394761922567</v>
      </c>
      <c r="B328">
        <v>0</v>
      </c>
      <c r="C328">
        <v>17</v>
      </c>
    </row>
    <row r="329" spans="1:3">
      <c r="A329">
        <v>481.178847532335</v>
      </c>
      <c r="B329">
        <v>0</v>
      </c>
      <c r="C329">
        <v>10</v>
      </c>
    </row>
    <row r="330" spans="1:3">
      <c r="A330">
        <v>522.42118454993522</v>
      </c>
      <c r="B330">
        <v>0</v>
      </c>
      <c r="C330">
        <v>15</v>
      </c>
    </row>
    <row r="331" spans="1:3">
      <c r="A331">
        <v>471.57202748598667</v>
      </c>
      <c r="B331">
        <v>1</v>
      </c>
      <c r="C331">
        <v>8</v>
      </c>
    </row>
    <row r="332" spans="1:3">
      <c r="A332">
        <v>498.52362918676209</v>
      </c>
      <c r="B332">
        <v>0</v>
      </c>
      <c r="C332">
        <v>13</v>
      </c>
    </row>
    <row r="333" spans="1:3">
      <c r="A333">
        <v>467.26508040126862</v>
      </c>
      <c r="B333">
        <v>0</v>
      </c>
      <c r="C333">
        <v>8</v>
      </c>
    </row>
    <row r="334" spans="1:3">
      <c r="A334">
        <v>516.89097686451703</v>
      </c>
      <c r="B334">
        <v>0</v>
      </c>
      <c r="C334">
        <v>15</v>
      </c>
    </row>
    <row r="335" spans="1:3">
      <c r="A335">
        <v>569.05356821904127</v>
      </c>
      <c r="B335">
        <v>0</v>
      </c>
      <c r="C335">
        <v>19</v>
      </c>
    </row>
    <row r="336" spans="1:3">
      <c r="A336">
        <v>532.24604875405487</v>
      </c>
      <c r="B336">
        <v>1</v>
      </c>
      <c r="C336">
        <v>17</v>
      </c>
    </row>
    <row r="337" spans="1:3">
      <c r="A337">
        <v>562.82021829355131</v>
      </c>
      <c r="B337">
        <v>0</v>
      </c>
      <c r="C337">
        <v>19</v>
      </c>
    </row>
    <row r="338" spans="1:3">
      <c r="A338">
        <v>523.97105459713566</v>
      </c>
      <c r="B338">
        <v>1</v>
      </c>
      <c r="C338">
        <v>16</v>
      </c>
    </row>
    <row r="339" spans="1:3">
      <c r="A339">
        <v>570.77380916988864</v>
      </c>
      <c r="B339">
        <v>0</v>
      </c>
      <c r="C339">
        <v>19</v>
      </c>
    </row>
    <row r="340" spans="1:3">
      <c r="A340">
        <v>506.26429972333619</v>
      </c>
      <c r="B340">
        <v>0</v>
      </c>
      <c r="C340">
        <v>13</v>
      </c>
    </row>
    <row r="341" spans="1:3">
      <c r="A341">
        <v>584.45429859377941</v>
      </c>
      <c r="B341">
        <v>0</v>
      </c>
      <c r="C341">
        <v>19</v>
      </c>
    </row>
    <row r="342" spans="1:3">
      <c r="A342">
        <v>395.15519755232219</v>
      </c>
      <c r="B342">
        <v>1</v>
      </c>
      <c r="C342">
        <v>1</v>
      </c>
    </row>
    <row r="343" spans="1:3">
      <c r="A343">
        <v>599.58139786885181</v>
      </c>
      <c r="B343">
        <v>0</v>
      </c>
      <c r="C343">
        <v>20</v>
      </c>
    </row>
    <row r="344" spans="1:3">
      <c r="A344">
        <v>659.27671462429089</v>
      </c>
      <c r="B344">
        <v>0</v>
      </c>
      <c r="C344">
        <v>20</v>
      </c>
    </row>
    <row r="345" spans="1:3">
      <c r="A345">
        <v>523.59596528554221</v>
      </c>
      <c r="B345">
        <v>0</v>
      </c>
      <c r="C345">
        <v>16</v>
      </c>
    </row>
    <row r="346" spans="1:3">
      <c r="A346">
        <v>576.78292179028472</v>
      </c>
      <c r="B346">
        <v>0</v>
      </c>
      <c r="C346">
        <v>19</v>
      </c>
    </row>
    <row r="347" spans="1:3">
      <c r="A347">
        <v>395.54781313547596</v>
      </c>
      <c r="B347">
        <v>1</v>
      </c>
      <c r="C347">
        <v>1</v>
      </c>
    </row>
    <row r="348" spans="1:3">
      <c r="A348">
        <v>569.3834239143639</v>
      </c>
      <c r="B348">
        <v>0</v>
      </c>
      <c r="C348">
        <v>19</v>
      </c>
    </row>
    <row r="349" spans="1:3">
      <c r="A349">
        <v>525.9588927072358</v>
      </c>
      <c r="B349">
        <v>1</v>
      </c>
      <c r="C349">
        <v>16</v>
      </c>
    </row>
    <row r="350" spans="1:3">
      <c r="A350">
        <v>493.542573071059</v>
      </c>
      <c r="B350">
        <v>1</v>
      </c>
      <c r="C350">
        <v>12</v>
      </c>
    </row>
    <row r="351" spans="1:3">
      <c r="A351">
        <v>528.9891515750229</v>
      </c>
      <c r="B351">
        <v>0</v>
      </c>
      <c r="C351">
        <v>16</v>
      </c>
    </row>
    <row r="352" spans="1:3">
      <c r="A352">
        <v>560.97316187637989</v>
      </c>
      <c r="B352">
        <v>1</v>
      </c>
      <c r="C352">
        <v>19</v>
      </c>
    </row>
    <row r="353" spans="1:3">
      <c r="A353">
        <v>510.71647488149659</v>
      </c>
      <c r="B353">
        <v>0</v>
      </c>
      <c r="C353">
        <v>14</v>
      </c>
    </row>
    <row r="354" spans="1:3">
      <c r="A354">
        <v>563.73345901881544</v>
      </c>
      <c r="B354">
        <v>0</v>
      </c>
      <c r="C354">
        <v>19</v>
      </c>
    </row>
    <row r="355" spans="1:3">
      <c r="A355">
        <v>529.85104487635567</v>
      </c>
      <c r="B355">
        <v>0</v>
      </c>
      <c r="C355">
        <v>16</v>
      </c>
    </row>
    <row r="356" spans="1:3">
      <c r="A356">
        <v>492.75435231348922</v>
      </c>
      <c r="B356">
        <v>1</v>
      </c>
      <c r="C356">
        <v>12</v>
      </c>
    </row>
    <row r="357" spans="1:3">
      <c r="A357">
        <v>454.95719626387029</v>
      </c>
      <c r="B357">
        <v>1</v>
      </c>
      <c r="C357">
        <v>6</v>
      </c>
    </row>
    <row r="358" spans="1:3">
      <c r="A358">
        <v>513.1608526431196</v>
      </c>
      <c r="B358">
        <v>1</v>
      </c>
      <c r="C358">
        <v>14</v>
      </c>
    </row>
    <row r="359" spans="1:3">
      <c r="A359">
        <v>478.18937517091831</v>
      </c>
      <c r="B359">
        <v>0</v>
      </c>
      <c r="C359">
        <v>8</v>
      </c>
    </row>
    <row r="360" spans="1:3">
      <c r="A360">
        <v>641.3259517925095</v>
      </c>
      <c r="B360">
        <v>0</v>
      </c>
      <c r="C360">
        <v>20</v>
      </c>
    </row>
    <row r="361" spans="1:3">
      <c r="A361">
        <v>530.55395109762344</v>
      </c>
      <c r="B361">
        <v>0</v>
      </c>
      <c r="C361">
        <v>16</v>
      </c>
    </row>
    <row r="362" spans="1:3">
      <c r="A362">
        <v>535.2409923385535</v>
      </c>
      <c r="B362">
        <v>0</v>
      </c>
      <c r="C362">
        <v>17</v>
      </c>
    </row>
    <row r="363" spans="1:3">
      <c r="A363">
        <v>672.47712238914198</v>
      </c>
      <c r="B363">
        <v>0</v>
      </c>
      <c r="C363">
        <v>20</v>
      </c>
    </row>
    <row r="364" spans="1:3">
      <c r="A364">
        <v>372.49385251822275</v>
      </c>
      <c r="B364">
        <v>1</v>
      </c>
      <c r="C364">
        <v>1</v>
      </c>
    </row>
    <row r="365" spans="1:3">
      <c r="A365">
        <v>706.36295917215307</v>
      </c>
      <c r="B365">
        <v>0</v>
      </c>
      <c r="C365">
        <v>20</v>
      </c>
    </row>
    <row r="366" spans="1:3">
      <c r="A366">
        <v>468.76981576010945</v>
      </c>
      <c r="B366">
        <v>0</v>
      </c>
      <c r="C366">
        <v>8</v>
      </c>
    </row>
    <row r="367" spans="1:3">
      <c r="A367">
        <v>696.58292689171708</v>
      </c>
      <c r="B367">
        <v>0</v>
      </c>
      <c r="C367">
        <v>20</v>
      </c>
    </row>
    <row r="368" spans="1:3">
      <c r="A368">
        <v>518.82267025145393</v>
      </c>
      <c r="B368">
        <v>1</v>
      </c>
      <c r="C368">
        <v>15</v>
      </c>
    </row>
    <row r="369" spans="1:3">
      <c r="A369">
        <v>547.03503277829634</v>
      </c>
      <c r="B369">
        <v>0</v>
      </c>
      <c r="C369">
        <v>18</v>
      </c>
    </row>
    <row r="370" spans="1:3">
      <c r="A370">
        <v>519.5376865669524</v>
      </c>
      <c r="B370">
        <v>0</v>
      </c>
      <c r="C370">
        <v>15</v>
      </c>
    </row>
    <row r="371" spans="1:3">
      <c r="A371">
        <v>491.2202481908646</v>
      </c>
      <c r="B371">
        <v>0</v>
      </c>
      <c r="C371">
        <v>12</v>
      </c>
    </row>
    <row r="372" spans="1:3">
      <c r="A372">
        <v>714.03408405167568</v>
      </c>
      <c r="B372">
        <v>0</v>
      </c>
      <c r="C372">
        <v>20</v>
      </c>
    </row>
    <row r="373" spans="1:3">
      <c r="A373">
        <v>451.06341093268878</v>
      </c>
      <c r="B373">
        <v>0</v>
      </c>
      <c r="C373">
        <v>4</v>
      </c>
    </row>
    <row r="374" spans="1:3">
      <c r="A374">
        <v>469.85218548632463</v>
      </c>
      <c r="B374">
        <v>1</v>
      </c>
      <c r="C374">
        <v>8</v>
      </c>
    </row>
    <row r="375" spans="1:3">
      <c r="A375">
        <v>449.47197277039334</v>
      </c>
      <c r="B375">
        <v>1</v>
      </c>
      <c r="C375">
        <v>4</v>
      </c>
    </row>
    <row r="376" spans="1:3">
      <c r="A376">
        <v>557.26648733210345</v>
      </c>
      <c r="B376">
        <v>0</v>
      </c>
      <c r="C376">
        <v>18</v>
      </c>
    </row>
    <row r="377" spans="1:3">
      <c r="A377">
        <v>544.814471154383</v>
      </c>
      <c r="B377">
        <v>0</v>
      </c>
      <c r="C377">
        <v>18</v>
      </c>
    </row>
    <row r="378" spans="1:3">
      <c r="A378">
        <v>473.81501192092333</v>
      </c>
      <c r="B378">
        <v>0</v>
      </c>
      <c r="C378">
        <v>8</v>
      </c>
    </row>
    <row r="379" spans="1:3">
      <c r="A379">
        <v>480.87270574495187</v>
      </c>
      <c r="B379">
        <v>0</v>
      </c>
      <c r="C379">
        <v>10</v>
      </c>
    </row>
    <row r="380" spans="1:3">
      <c r="A380">
        <v>695.88305675855781</v>
      </c>
      <c r="B380">
        <v>0</v>
      </c>
      <c r="C380">
        <v>20</v>
      </c>
    </row>
    <row r="381" spans="1:3">
      <c r="A381">
        <v>461.06143992318357</v>
      </c>
      <c r="B381">
        <v>1</v>
      </c>
      <c r="C381">
        <v>6</v>
      </c>
    </row>
    <row r="382" spans="1:3">
      <c r="A382">
        <v>456.48235769583408</v>
      </c>
      <c r="B382">
        <v>1</v>
      </c>
      <c r="C382">
        <v>6</v>
      </c>
    </row>
    <row r="383" spans="1:3">
      <c r="A383">
        <v>494.5212787090349</v>
      </c>
      <c r="B383">
        <v>1</v>
      </c>
      <c r="C383">
        <v>12</v>
      </c>
    </row>
    <row r="384" spans="1:3">
      <c r="A384">
        <v>469.78064506255845</v>
      </c>
      <c r="B384">
        <v>1</v>
      </c>
      <c r="C384">
        <v>8</v>
      </c>
    </row>
    <row r="385" spans="1:3">
      <c r="A385">
        <v>496.23476470346986</v>
      </c>
      <c r="B385">
        <v>1</v>
      </c>
      <c r="C385">
        <v>13</v>
      </c>
    </row>
    <row r="386" spans="1:3">
      <c r="A386">
        <v>483.14235519929508</v>
      </c>
      <c r="B386">
        <v>1</v>
      </c>
      <c r="C386">
        <v>10</v>
      </c>
    </row>
    <row r="387" spans="1:3">
      <c r="A387">
        <v>487.58911185731523</v>
      </c>
      <c r="B387">
        <v>0</v>
      </c>
      <c r="C387">
        <v>11</v>
      </c>
    </row>
    <row r="388" spans="1:3">
      <c r="A388">
        <v>516.11662905647893</v>
      </c>
      <c r="B388">
        <v>0</v>
      </c>
      <c r="C388">
        <v>15</v>
      </c>
    </row>
    <row r="389" spans="1:3">
      <c r="A389">
        <v>513.76887692691196</v>
      </c>
      <c r="B389">
        <v>0</v>
      </c>
      <c r="C389">
        <v>14</v>
      </c>
    </row>
    <row r="390" spans="1:3">
      <c r="A390">
        <v>580.64006651151033</v>
      </c>
      <c r="B390">
        <v>0</v>
      </c>
      <c r="C390">
        <v>19</v>
      </c>
    </row>
    <row r="391" spans="1:3">
      <c r="A391">
        <v>531.41842168813457</v>
      </c>
      <c r="B391">
        <v>0</v>
      </c>
      <c r="C391">
        <v>16</v>
      </c>
    </row>
    <row r="392" spans="1:3">
      <c r="A392">
        <v>456.71618467184607</v>
      </c>
      <c r="B392">
        <v>1</v>
      </c>
      <c r="C392">
        <v>6</v>
      </c>
    </row>
    <row r="393" spans="1:3">
      <c r="A393">
        <v>491.94775122024328</v>
      </c>
      <c r="B393">
        <v>0</v>
      </c>
      <c r="C393">
        <v>12</v>
      </c>
    </row>
    <row r="394" spans="1:3">
      <c r="A394">
        <v>524.34671020915494</v>
      </c>
      <c r="B394">
        <v>1</v>
      </c>
      <c r="C394">
        <v>16</v>
      </c>
    </row>
    <row r="395" spans="1:3">
      <c r="A395">
        <v>489.95166231937975</v>
      </c>
      <c r="B395">
        <v>0</v>
      </c>
      <c r="C395">
        <v>11</v>
      </c>
    </row>
    <row r="396" spans="1:3">
      <c r="A396">
        <v>537.32100598732734</v>
      </c>
      <c r="B396">
        <v>0</v>
      </c>
      <c r="C396">
        <v>17</v>
      </c>
    </row>
    <row r="397" spans="1:3">
      <c r="A397">
        <v>476.10778645717198</v>
      </c>
      <c r="B397">
        <v>1</v>
      </c>
      <c r="C397">
        <v>8</v>
      </c>
    </row>
    <row r="398" spans="1:3">
      <c r="A398">
        <v>529.30683141790053</v>
      </c>
      <c r="B398">
        <v>0</v>
      </c>
      <c r="C398">
        <v>16</v>
      </c>
    </row>
    <row r="399" spans="1:3">
      <c r="A399">
        <v>508.49001347405482</v>
      </c>
      <c r="B399">
        <v>0</v>
      </c>
      <c r="C399">
        <v>14</v>
      </c>
    </row>
    <row r="400" spans="1:3">
      <c r="A400">
        <v>504.09485401383068</v>
      </c>
      <c r="B400">
        <v>0</v>
      </c>
      <c r="C400">
        <v>13</v>
      </c>
    </row>
    <row r="401" spans="1:3">
      <c r="A401">
        <v>545.02226750516024</v>
      </c>
      <c r="B401">
        <v>0</v>
      </c>
      <c r="C401">
        <v>18</v>
      </c>
    </row>
    <row r="402" spans="1:3">
      <c r="A402">
        <v>493.24011045307418</v>
      </c>
      <c r="B402">
        <v>1</v>
      </c>
      <c r="C402">
        <v>12</v>
      </c>
    </row>
    <row r="403" spans="1:3">
      <c r="A403">
        <v>574.22974903874638</v>
      </c>
      <c r="B403">
        <v>0</v>
      </c>
      <c r="C403">
        <v>19</v>
      </c>
    </row>
    <row r="404" spans="1:3">
      <c r="A404">
        <v>488.38366690404467</v>
      </c>
      <c r="B404">
        <v>0</v>
      </c>
      <c r="C404">
        <v>11</v>
      </c>
    </row>
    <row r="405" spans="1:3">
      <c r="A405">
        <v>577.48108565436075</v>
      </c>
      <c r="B405">
        <v>0</v>
      </c>
      <c r="C405">
        <v>19</v>
      </c>
    </row>
    <row r="406" spans="1:3">
      <c r="A406">
        <v>613.8756732164527</v>
      </c>
      <c r="B406">
        <v>0</v>
      </c>
      <c r="C406">
        <v>20</v>
      </c>
    </row>
    <row r="407" spans="1:3">
      <c r="A407">
        <v>490.22195382918233</v>
      </c>
      <c r="B407">
        <v>0</v>
      </c>
      <c r="C407">
        <v>12</v>
      </c>
    </row>
    <row r="408" spans="1:3">
      <c r="A408">
        <v>552.4116010180453</v>
      </c>
      <c r="B408">
        <v>1</v>
      </c>
      <c r="C408">
        <v>18</v>
      </c>
    </row>
    <row r="409" spans="1:3">
      <c r="A409">
        <v>564.38524381098887</v>
      </c>
      <c r="B409">
        <v>0</v>
      </c>
      <c r="C409">
        <v>19</v>
      </c>
    </row>
    <row r="410" spans="1:3">
      <c r="A410">
        <v>499.63379328753859</v>
      </c>
      <c r="B410">
        <v>0</v>
      </c>
      <c r="C410">
        <v>13</v>
      </c>
    </row>
    <row r="411" spans="1:3">
      <c r="A411">
        <v>513.20413806409101</v>
      </c>
      <c r="B411">
        <v>0</v>
      </c>
      <c r="C411">
        <v>14</v>
      </c>
    </row>
    <row r="412" spans="1:3">
      <c r="A412">
        <v>527.99753264695619</v>
      </c>
      <c r="B412">
        <v>0</v>
      </c>
      <c r="C412">
        <v>16</v>
      </c>
    </row>
    <row r="413" spans="1:3">
      <c r="A413">
        <v>493.37796740139214</v>
      </c>
      <c r="B413">
        <v>0</v>
      </c>
      <c r="C413">
        <v>12</v>
      </c>
    </row>
    <row r="414" spans="1:3">
      <c r="A414">
        <v>371.72284747579522</v>
      </c>
      <c r="B414">
        <v>1</v>
      </c>
      <c r="C414">
        <v>1</v>
      </c>
    </row>
    <row r="415" spans="1:3">
      <c r="A415">
        <v>472.25657436487035</v>
      </c>
      <c r="B415">
        <v>0</v>
      </c>
      <c r="C415">
        <v>8</v>
      </c>
    </row>
    <row r="416" spans="1:3">
      <c r="A416">
        <v>352.6203746639975</v>
      </c>
      <c r="B416">
        <v>1</v>
      </c>
      <c r="C416">
        <v>1</v>
      </c>
    </row>
    <row r="417" spans="1:3">
      <c r="A417">
        <v>534.61721218468995</v>
      </c>
      <c r="B417">
        <v>1</v>
      </c>
      <c r="C417">
        <v>17</v>
      </c>
    </row>
    <row r="418" spans="1:3">
      <c r="A418">
        <v>611.80321532959294</v>
      </c>
      <c r="B418">
        <v>0</v>
      </c>
      <c r="C418">
        <v>20</v>
      </c>
    </row>
    <row r="419" spans="1:3">
      <c r="A419">
        <v>566.36519823203594</v>
      </c>
      <c r="B419">
        <v>1</v>
      </c>
      <c r="C419">
        <v>19</v>
      </c>
    </row>
    <row r="420" spans="1:3">
      <c r="A420">
        <v>550.39903550649149</v>
      </c>
      <c r="B420">
        <v>0</v>
      </c>
      <c r="C420">
        <v>18</v>
      </c>
    </row>
    <row r="421" spans="1:3">
      <c r="A421">
        <v>596.04795221100301</v>
      </c>
      <c r="B421">
        <v>1</v>
      </c>
      <c r="C421">
        <v>20</v>
      </c>
    </row>
    <row r="422" spans="1:3">
      <c r="A422">
        <v>509.03661074699818</v>
      </c>
      <c r="B422">
        <v>0</v>
      </c>
      <c r="C422">
        <v>14</v>
      </c>
    </row>
    <row r="423" spans="1:3">
      <c r="A423">
        <v>454.67120693027522</v>
      </c>
      <c r="B423">
        <v>0</v>
      </c>
      <c r="C423">
        <v>6</v>
      </c>
    </row>
    <row r="424" spans="1:3">
      <c r="A424">
        <v>540.93047516375782</v>
      </c>
      <c r="B424">
        <v>0</v>
      </c>
      <c r="C424">
        <v>17</v>
      </c>
    </row>
    <row r="425" spans="1:3">
      <c r="A425">
        <v>498.64618661672142</v>
      </c>
      <c r="B425">
        <v>0</v>
      </c>
      <c r="C425">
        <v>13</v>
      </c>
    </row>
    <row r="426" spans="1:3">
      <c r="A426">
        <v>524.62447980242723</v>
      </c>
      <c r="B426">
        <v>1</v>
      </c>
      <c r="C426">
        <v>16</v>
      </c>
    </row>
    <row r="427" spans="1:3">
      <c r="A427">
        <v>527.59066779590853</v>
      </c>
      <c r="B427">
        <v>0</v>
      </c>
      <c r="C427">
        <v>16</v>
      </c>
    </row>
    <row r="428" spans="1:3">
      <c r="A428">
        <v>533.25538568694014</v>
      </c>
      <c r="B428">
        <v>0</v>
      </c>
      <c r="C428">
        <v>17</v>
      </c>
    </row>
    <row r="429" spans="1:3">
      <c r="A429">
        <v>501.24681901118646</v>
      </c>
      <c r="B429">
        <v>0</v>
      </c>
      <c r="C429">
        <v>13</v>
      </c>
    </row>
    <row r="430" spans="1:3">
      <c r="A430">
        <v>504.37919442255895</v>
      </c>
      <c r="B430">
        <v>0</v>
      </c>
      <c r="C430">
        <v>13</v>
      </c>
    </row>
    <row r="431" spans="1:3">
      <c r="A431">
        <v>516.33355300613323</v>
      </c>
      <c r="B431">
        <v>1</v>
      </c>
      <c r="C431">
        <v>15</v>
      </c>
    </row>
    <row r="432" spans="1:3">
      <c r="A432">
        <v>517.71146002558714</v>
      </c>
      <c r="B432">
        <v>0</v>
      </c>
      <c r="C432">
        <v>15</v>
      </c>
    </row>
    <row r="433" spans="1:3">
      <c r="A433">
        <v>634.96910328413685</v>
      </c>
      <c r="B433">
        <v>0</v>
      </c>
      <c r="C433">
        <v>20</v>
      </c>
    </row>
    <row r="434" spans="1:3">
      <c r="A434">
        <v>501.1416050255188</v>
      </c>
      <c r="B434">
        <v>0</v>
      </c>
      <c r="C434">
        <v>13</v>
      </c>
    </row>
    <row r="435" spans="1:3">
      <c r="A435">
        <v>572.86122135101311</v>
      </c>
      <c r="B435">
        <v>1</v>
      </c>
      <c r="C435">
        <v>19</v>
      </c>
    </row>
    <row r="436" spans="1:3">
      <c r="A436">
        <v>474.81617697060113</v>
      </c>
      <c r="B436">
        <v>0</v>
      </c>
      <c r="C436">
        <v>8</v>
      </c>
    </row>
    <row r="437" spans="1:3">
      <c r="A437">
        <v>496.78656760817188</v>
      </c>
      <c r="B437">
        <v>1</v>
      </c>
      <c r="C437">
        <v>13</v>
      </c>
    </row>
    <row r="438" spans="1:3">
      <c r="A438">
        <v>494.11720390314719</v>
      </c>
      <c r="B438">
        <v>0</v>
      </c>
      <c r="C438">
        <v>12</v>
      </c>
    </row>
    <row r="439" spans="1:3">
      <c r="A439">
        <v>478.65585312343512</v>
      </c>
      <c r="B439">
        <v>1</v>
      </c>
      <c r="C439">
        <v>10</v>
      </c>
    </row>
    <row r="440" spans="1:3">
      <c r="A440">
        <v>523.23657130395236</v>
      </c>
      <c r="B440">
        <v>0</v>
      </c>
      <c r="C440">
        <v>16</v>
      </c>
    </row>
    <row r="441" spans="1:3">
      <c r="A441">
        <v>544.53339633124199</v>
      </c>
      <c r="B441">
        <v>0</v>
      </c>
      <c r="C441">
        <v>18</v>
      </c>
    </row>
    <row r="442" spans="1:3">
      <c r="A442">
        <v>539.23916160064584</v>
      </c>
      <c r="B442">
        <v>0</v>
      </c>
      <c r="C442">
        <v>17</v>
      </c>
    </row>
    <row r="443" spans="1:3">
      <c r="A443">
        <v>485.87551417631875</v>
      </c>
      <c r="B443">
        <v>1</v>
      </c>
      <c r="C443">
        <v>11</v>
      </c>
    </row>
    <row r="444" spans="1:3">
      <c r="A444">
        <v>447.29421980337651</v>
      </c>
      <c r="B444">
        <v>1</v>
      </c>
      <c r="C444">
        <v>4</v>
      </c>
    </row>
    <row r="445" spans="1:3">
      <c r="A445">
        <v>507.81029181313761</v>
      </c>
      <c r="B445">
        <v>1</v>
      </c>
      <c r="C445">
        <v>13</v>
      </c>
    </row>
    <row r="446" spans="1:3">
      <c r="A446">
        <v>527.14931598665453</v>
      </c>
      <c r="B446">
        <v>0</v>
      </c>
      <c r="C446">
        <v>16</v>
      </c>
    </row>
    <row r="447" spans="1:3">
      <c r="A447">
        <v>428.57063425456579</v>
      </c>
      <c r="B447">
        <v>1</v>
      </c>
      <c r="C447">
        <v>2</v>
      </c>
    </row>
    <row r="448" spans="1:3">
      <c r="A448">
        <v>502.59545622669054</v>
      </c>
      <c r="B448">
        <v>1</v>
      </c>
      <c r="C448">
        <v>13</v>
      </c>
    </row>
    <row r="449" spans="1:3">
      <c r="A449">
        <v>337.70547092697598</v>
      </c>
      <c r="B449">
        <v>1</v>
      </c>
      <c r="C449">
        <v>1</v>
      </c>
    </row>
    <row r="450" spans="1:3">
      <c r="A450">
        <v>476.38631950349981</v>
      </c>
      <c r="B450">
        <v>1</v>
      </c>
      <c r="C450">
        <v>8</v>
      </c>
    </row>
    <row r="451" spans="1:3">
      <c r="A451">
        <v>468.20986288654581</v>
      </c>
      <c r="B451">
        <v>0</v>
      </c>
      <c r="C451">
        <v>8</v>
      </c>
    </row>
    <row r="452" spans="1:3">
      <c r="A452">
        <v>527.56732155356656</v>
      </c>
      <c r="B452">
        <v>0</v>
      </c>
      <c r="C452">
        <v>16</v>
      </c>
    </row>
    <row r="453" spans="1:3">
      <c r="A453">
        <v>453.46814210812744</v>
      </c>
      <c r="B453">
        <v>1</v>
      </c>
      <c r="C453">
        <v>6</v>
      </c>
    </row>
    <row r="454" spans="1:3">
      <c r="A454">
        <v>464.12639348535504</v>
      </c>
      <c r="B454">
        <v>1</v>
      </c>
      <c r="C454">
        <v>6</v>
      </c>
    </row>
    <row r="455" spans="1:3">
      <c r="A455">
        <v>476.25627373537918</v>
      </c>
      <c r="B455">
        <v>0</v>
      </c>
      <c r="C455">
        <v>8</v>
      </c>
    </row>
    <row r="456" spans="1:3">
      <c r="A456">
        <v>520.5871873595745</v>
      </c>
      <c r="B456">
        <v>0</v>
      </c>
      <c r="C456">
        <v>15</v>
      </c>
    </row>
    <row r="457" spans="1:3">
      <c r="A457">
        <v>359.96897162682978</v>
      </c>
      <c r="B457">
        <v>1</v>
      </c>
      <c r="C457">
        <v>1</v>
      </c>
    </row>
    <row r="458" spans="1:3">
      <c r="A458">
        <v>552.04748380621436</v>
      </c>
      <c r="B458">
        <v>0</v>
      </c>
      <c r="C458">
        <v>18</v>
      </c>
    </row>
    <row r="459" spans="1:3">
      <c r="A459">
        <v>544.61499319268012</v>
      </c>
      <c r="B459">
        <v>0</v>
      </c>
      <c r="C459">
        <v>18</v>
      </c>
    </row>
    <row r="460" spans="1:3">
      <c r="A460">
        <v>529.22752141790022</v>
      </c>
      <c r="B460">
        <v>1</v>
      </c>
      <c r="C460">
        <v>16</v>
      </c>
    </row>
    <row r="461" spans="1:3">
      <c r="A461">
        <v>432.44642242683568</v>
      </c>
      <c r="B461">
        <v>1</v>
      </c>
      <c r="C461">
        <v>3</v>
      </c>
    </row>
    <row r="462" spans="1:3">
      <c r="A462">
        <v>418.93984869694924</v>
      </c>
      <c r="B462">
        <v>1</v>
      </c>
      <c r="C462">
        <v>2</v>
      </c>
    </row>
    <row r="463" spans="1:3">
      <c r="A463">
        <v>464.82290960271126</v>
      </c>
      <c r="B463">
        <v>0</v>
      </c>
      <c r="C463">
        <v>6</v>
      </c>
    </row>
    <row r="464" spans="1:3">
      <c r="A464">
        <v>674.82286001045509</v>
      </c>
      <c r="B464">
        <v>0</v>
      </c>
      <c r="C464">
        <v>20</v>
      </c>
    </row>
    <row r="465" spans="1:3">
      <c r="A465">
        <v>668.92758073047014</v>
      </c>
      <c r="B465">
        <v>0</v>
      </c>
      <c r="C465">
        <v>20</v>
      </c>
    </row>
    <row r="466" spans="1:3">
      <c r="A466">
        <v>498.61280244886098</v>
      </c>
      <c r="B466">
        <v>0</v>
      </c>
      <c r="C466">
        <v>13</v>
      </c>
    </row>
    <row r="467" spans="1:3">
      <c r="A467">
        <v>465.58152277548459</v>
      </c>
      <c r="B467">
        <v>1</v>
      </c>
      <c r="C467">
        <v>6</v>
      </c>
    </row>
    <row r="468" spans="1:3">
      <c r="A468">
        <v>525.89986907630657</v>
      </c>
      <c r="B468">
        <v>0</v>
      </c>
      <c r="C468">
        <v>16</v>
      </c>
    </row>
    <row r="469" spans="1:3">
      <c r="A469">
        <v>542.11857426733104</v>
      </c>
      <c r="B469">
        <v>0</v>
      </c>
      <c r="C469">
        <v>17</v>
      </c>
    </row>
    <row r="470" spans="1:3">
      <c r="A470">
        <v>516.27360926587528</v>
      </c>
      <c r="B470">
        <v>1</v>
      </c>
      <c r="C470">
        <v>15</v>
      </c>
    </row>
    <row r="471" spans="1:3">
      <c r="A471">
        <v>611.0190624057617</v>
      </c>
      <c r="B471">
        <v>0</v>
      </c>
      <c r="C471">
        <v>20</v>
      </c>
    </row>
    <row r="472" spans="1:3">
      <c r="A472">
        <v>623.81948077069285</v>
      </c>
      <c r="B472">
        <v>0</v>
      </c>
      <c r="C472">
        <v>20</v>
      </c>
    </row>
    <row r="473" spans="1:3">
      <c r="A473">
        <v>561.9823120105749</v>
      </c>
      <c r="B473">
        <v>0</v>
      </c>
      <c r="C473">
        <v>19</v>
      </c>
    </row>
    <row r="474" spans="1:3">
      <c r="A474">
        <v>539.48364329324295</v>
      </c>
      <c r="B474">
        <v>0</v>
      </c>
      <c r="C474">
        <v>17</v>
      </c>
    </row>
    <row r="475" spans="1:3">
      <c r="A475">
        <v>519.58815385700234</v>
      </c>
      <c r="B475">
        <v>0</v>
      </c>
      <c r="C475">
        <v>15</v>
      </c>
    </row>
    <row r="476" spans="1:3">
      <c r="A476">
        <v>529.61097086312384</v>
      </c>
      <c r="B476">
        <v>0</v>
      </c>
      <c r="C476">
        <v>16</v>
      </c>
    </row>
    <row r="477" spans="1:3">
      <c r="A477">
        <v>493.44869331044339</v>
      </c>
      <c r="B477">
        <v>0</v>
      </c>
      <c r="C477">
        <v>12</v>
      </c>
    </row>
    <row r="478" spans="1:3">
      <c r="A478">
        <v>415.55274314613951</v>
      </c>
      <c r="B478">
        <v>1</v>
      </c>
      <c r="C478">
        <v>2</v>
      </c>
    </row>
    <row r="479" spans="1:3">
      <c r="A479">
        <v>528.35998699374215</v>
      </c>
      <c r="B479">
        <v>1</v>
      </c>
      <c r="C479">
        <v>16</v>
      </c>
    </row>
    <row r="480" spans="1:3">
      <c r="A480">
        <v>483.95540516571987</v>
      </c>
      <c r="B480">
        <v>1</v>
      </c>
      <c r="C480">
        <v>10</v>
      </c>
    </row>
    <row r="481" spans="1:3">
      <c r="A481">
        <v>503.83534609525253</v>
      </c>
      <c r="B481">
        <v>0</v>
      </c>
      <c r="C481">
        <v>13</v>
      </c>
    </row>
    <row r="482" spans="1:3">
      <c r="A482">
        <v>480.35617646219782</v>
      </c>
      <c r="B482">
        <v>0</v>
      </c>
      <c r="C482">
        <v>10</v>
      </c>
    </row>
    <row r="483" spans="1:3">
      <c r="A483">
        <v>595.24288534137145</v>
      </c>
      <c r="B483">
        <v>0</v>
      </c>
      <c r="C483">
        <v>20</v>
      </c>
    </row>
    <row r="484" spans="1:3">
      <c r="A484">
        <v>500.15898822987833</v>
      </c>
      <c r="B484">
        <v>0</v>
      </c>
      <c r="C484">
        <v>13</v>
      </c>
    </row>
    <row r="485" spans="1:3">
      <c r="A485">
        <v>505.87082217788867</v>
      </c>
      <c r="B485">
        <v>0</v>
      </c>
      <c r="C485">
        <v>13</v>
      </c>
    </row>
    <row r="486" spans="1:3">
      <c r="A486">
        <v>418.10394109740912</v>
      </c>
      <c r="B486">
        <v>0</v>
      </c>
      <c r="C486">
        <v>2</v>
      </c>
    </row>
    <row r="487" spans="1:3">
      <c r="A487">
        <v>511.82122716417246</v>
      </c>
      <c r="B487">
        <v>0</v>
      </c>
      <c r="C487">
        <v>14</v>
      </c>
    </row>
    <row r="488" spans="1:3">
      <c r="A488">
        <v>587.10720288809409</v>
      </c>
      <c r="B488">
        <v>0</v>
      </c>
      <c r="C488">
        <v>19</v>
      </c>
    </row>
    <row r="489" spans="1:3">
      <c r="A489">
        <v>483.74030586119562</v>
      </c>
      <c r="B489">
        <v>0</v>
      </c>
      <c r="C489">
        <v>10</v>
      </c>
    </row>
    <row r="490" spans="1:3">
      <c r="A490">
        <v>341.6715619573672</v>
      </c>
      <c r="B490">
        <v>1</v>
      </c>
      <c r="C490">
        <v>1</v>
      </c>
    </row>
    <row r="491" spans="1:3">
      <c r="A491">
        <v>567.04692432054401</v>
      </c>
      <c r="B491">
        <v>0</v>
      </c>
      <c r="C491">
        <v>19</v>
      </c>
    </row>
    <row r="492" spans="1:3">
      <c r="A492">
        <v>469.39013797866886</v>
      </c>
      <c r="B492">
        <v>1</v>
      </c>
      <c r="C492">
        <v>8</v>
      </c>
    </row>
    <row r="493" spans="1:3">
      <c r="A493">
        <v>710.59194809093788</v>
      </c>
      <c r="B493">
        <v>0</v>
      </c>
      <c r="C493">
        <v>20</v>
      </c>
    </row>
    <row r="494" spans="1:3">
      <c r="A494">
        <v>583.05507917283205</v>
      </c>
      <c r="B494">
        <v>0</v>
      </c>
      <c r="C494">
        <v>19</v>
      </c>
    </row>
    <row r="495" spans="1:3">
      <c r="A495">
        <v>488.57839692320499</v>
      </c>
      <c r="B495">
        <v>0</v>
      </c>
      <c r="C495">
        <v>11</v>
      </c>
    </row>
    <row r="496" spans="1:3">
      <c r="A496">
        <v>542.51695092450996</v>
      </c>
      <c r="B496">
        <v>0</v>
      </c>
      <c r="C496">
        <v>17</v>
      </c>
    </row>
    <row r="497" spans="1:3">
      <c r="A497">
        <v>471.11952564498984</v>
      </c>
      <c r="B497">
        <v>1</v>
      </c>
      <c r="C497">
        <v>8</v>
      </c>
    </row>
    <row r="498" spans="1:3">
      <c r="A498">
        <v>528.93537151524367</v>
      </c>
      <c r="B498">
        <v>1</v>
      </c>
      <c r="C498">
        <v>16</v>
      </c>
    </row>
    <row r="499" spans="1:3">
      <c r="A499">
        <v>428.44266596427417</v>
      </c>
      <c r="B499">
        <v>1</v>
      </c>
      <c r="C499">
        <v>2</v>
      </c>
    </row>
    <row r="500" spans="1:3">
      <c r="A500">
        <v>485.47089830708853</v>
      </c>
      <c r="B500">
        <v>0</v>
      </c>
      <c r="C500">
        <v>11</v>
      </c>
    </row>
    <row r="501" spans="1:3">
      <c r="A501">
        <v>538.47366146053207</v>
      </c>
      <c r="B501">
        <v>0</v>
      </c>
      <c r="C501">
        <v>17</v>
      </c>
    </row>
    <row r="502" spans="1:3">
      <c r="A502">
        <v>505.69072699942376</v>
      </c>
      <c r="B502">
        <v>1</v>
      </c>
      <c r="C502">
        <v>13</v>
      </c>
    </row>
    <row r="503" spans="1:3">
      <c r="A503">
        <v>463.20165268039591</v>
      </c>
      <c r="B503">
        <v>1</v>
      </c>
      <c r="C503">
        <v>6</v>
      </c>
    </row>
    <row r="504" spans="1:3">
      <c r="A504">
        <v>539.48106582284618</v>
      </c>
      <c r="B504">
        <v>0</v>
      </c>
      <c r="C504">
        <v>17</v>
      </c>
    </row>
    <row r="505" spans="1:3">
      <c r="A505">
        <v>407.69010865135789</v>
      </c>
      <c r="B505">
        <v>1</v>
      </c>
      <c r="C505">
        <v>1</v>
      </c>
    </row>
    <row r="506" spans="1:3">
      <c r="A506">
        <v>545.31230308341173</v>
      </c>
      <c r="B506">
        <v>0</v>
      </c>
      <c r="C506">
        <v>18</v>
      </c>
    </row>
    <row r="507" spans="1:3">
      <c r="A507">
        <v>424.50058618905427</v>
      </c>
      <c r="B507">
        <v>1</v>
      </c>
      <c r="C507">
        <v>2</v>
      </c>
    </row>
    <row r="508" spans="1:3">
      <c r="A508">
        <v>476.80759348497708</v>
      </c>
      <c r="B508">
        <v>0</v>
      </c>
      <c r="C508">
        <v>8</v>
      </c>
    </row>
    <row r="509" spans="1:3">
      <c r="A509">
        <v>356.47961447804693</v>
      </c>
      <c r="B509">
        <v>1</v>
      </c>
      <c r="C509">
        <v>1</v>
      </c>
    </row>
    <row r="510" spans="1:3">
      <c r="A510">
        <v>498.04307081849663</v>
      </c>
      <c r="B510">
        <v>1</v>
      </c>
      <c r="C510">
        <v>13</v>
      </c>
    </row>
    <row r="511" spans="1:3">
      <c r="A511">
        <v>489.19918080265171</v>
      </c>
      <c r="B511">
        <v>1</v>
      </c>
      <c r="C511">
        <v>11</v>
      </c>
    </row>
    <row r="512" spans="1:3">
      <c r="A512">
        <v>449.89090125050006</v>
      </c>
      <c r="B512">
        <v>1</v>
      </c>
      <c r="C512">
        <v>4</v>
      </c>
    </row>
    <row r="513" spans="1:3">
      <c r="A513">
        <v>537.63105783006381</v>
      </c>
      <c r="B513">
        <v>1</v>
      </c>
      <c r="C513">
        <v>17</v>
      </c>
    </row>
    <row r="514" spans="1:3">
      <c r="A514">
        <v>621.39242369921692</v>
      </c>
      <c r="B514">
        <v>0</v>
      </c>
      <c r="C514">
        <v>20</v>
      </c>
    </row>
    <row r="515" spans="1:3">
      <c r="A515">
        <v>471.17672745842549</v>
      </c>
      <c r="B515">
        <v>1</v>
      </c>
      <c r="C515">
        <v>8</v>
      </c>
    </row>
    <row r="516" spans="1:3">
      <c r="A516">
        <v>476.96423225351441</v>
      </c>
      <c r="B516">
        <v>1</v>
      </c>
      <c r="C516">
        <v>8</v>
      </c>
    </row>
    <row r="517" spans="1:3">
      <c r="A517">
        <v>482.97827888519856</v>
      </c>
      <c r="B517">
        <v>0</v>
      </c>
      <c r="C517">
        <v>10</v>
      </c>
    </row>
    <row r="518" spans="1:3">
      <c r="A518">
        <v>512.84379241864542</v>
      </c>
      <c r="B518">
        <v>1</v>
      </c>
      <c r="C518">
        <v>14</v>
      </c>
    </row>
    <row r="519" spans="1:3">
      <c r="A519">
        <v>630.18813768530936</v>
      </c>
      <c r="B519">
        <v>0</v>
      </c>
      <c r="C519">
        <v>20</v>
      </c>
    </row>
    <row r="520" spans="1:3">
      <c r="A520">
        <v>457.78795967770338</v>
      </c>
      <c r="B520">
        <v>1</v>
      </c>
      <c r="C520">
        <v>6</v>
      </c>
    </row>
    <row r="521" spans="1:3">
      <c r="A521">
        <v>488.42581928099094</v>
      </c>
      <c r="B521">
        <v>1</v>
      </c>
      <c r="C521">
        <v>11</v>
      </c>
    </row>
    <row r="522" spans="1:3">
      <c r="A522">
        <v>481.88009825498943</v>
      </c>
      <c r="B522">
        <v>1</v>
      </c>
      <c r="C522">
        <v>10</v>
      </c>
    </row>
    <row r="523" spans="1:3">
      <c r="A523">
        <v>539.80731305508209</v>
      </c>
      <c r="B523">
        <v>0</v>
      </c>
      <c r="C523">
        <v>17</v>
      </c>
    </row>
    <row r="524" spans="1:3">
      <c r="A524">
        <v>464.09982287763637</v>
      </c>
      <c r="B524">
        <v>1</v>
      </c>
      <c r="C524">
        <v>6</v>
      </c>
    </row>
    <row r="525" spans="1:3">
      <c r="A525">
        <v>634.00636258307134</v>
      </c>
      <c r="B525">
        <v>0</v>
      </c>
      <c r="C525">
        <v>20</v>
      </c>
    </row>
    <row r="526" spans="1:3">
      <c r="A526">
        <v>340.69121844170246</v>
      </c>
      <c r="B526">
        <v>1</v>
      </c>
      <c r="C526">
        <v>1</v>
      </c>
    </row>
    <row r="527" spans="1:3">
      <c r="A527">
        <v>521.9780836805835</v>
      </c>
      <c r="B527">
        <v>0</v>
      </c>
      <c r="C527">
        <v>15</v>
      </c>
    </row>
    <row r="528" spans="1:3">
      <c r="A528">
        <v>578.29929362538974</v>
      </c>
      <c r="B528">
        <v>0</v>
      </c>
      <c r="C528">
        <v>19</v>
      </c>
    </row>
    <row r="529" spans="1:3">
      <c r="A529">
        <v>448.44701414926647</v>
      </c>
      <c r="B529">
        <v>1</v>
      </c>
      <c r="C529">
        <v>4</v>
      </c>
    </row>
    <row r="530" spans="1:3">
      <c r="A530">
        <v>396.50794237919439</v>
      </c>
      <c r="B530">
        <v>1</v>
      </c>
      <c r="C530">
        <v>1</v>
      </c>
    </row>
    <row r="531" spans="1:3">
      <c r="A531">
        <v>525.36506450347679</v>
      </c>
      <c r="B531">
        <v>0</v>
      </c>
      <c r="C531">
        <v>16</v>
      </c>
    </row>
    <row r="532" spans="1:3">
      <c r="A532">
        <v>519.8552246620477</v>
      </c>
      <c r="B532">
        <v>0</v>
      </c>
      <c r="C532">
        <v>15</v>
      </c>
    </row>
    <row r="533" spans="1:3">
      <c r="A533">
        <v>494.92532782874929</v>
      </c>
      <c r="B533">
        <v>1</v>
      </c>
      <c r="C533">
        <v>12</v>
      </c>
    </row>
    <row r="534" spans="1:3">
      <c r="A534">
        <v>567.33358729309998</v>
      </c>
      <c r="B534">
        <v>0</v>
      </c>
      <c r="C534">
        <v>19</v>
      </c>
    </row>
    <row r="535" spans="1:3">
      <c r="A535">
        <v>513.44855638116269</v>
      </c>
      <c r="B535">
        <v>0</v>
      </c>
      <c r="C535">
        <v>14</v>
      </c>
    </row>
    <row r="536" spans="1:3">
      <c r="A536">
        <v>453.24451115259467</v>
      </c>
      <c r="B536">
        <v>0</v>
      </c>
      <c r="C536">
        <v>6</v>
      </c>
    </row>
    <row r="537" spans="1:3">
      <c r="A537">
        <v>520.17892889532447</v>
      </c>
      <c r="B537">
        <v>0</v>
      </c>
      <c r="C537">
        <v>15</v>
      </c>
    </row>
    <row r="538" spans="1:3">
      <c r="A538">
        <v>462.96946633086554</v>
      </c>
      <c r="B538">
        <v>1</v>
      </c>
      <c r="C538">
        <v>6</v>
      </c>
    </row>
    <row r="539" spans="1:3">
      <c r="A539">
        <v>546.3058877060439</v>
      </c>
      <c r="B539">
        <v>0</v>
      </c>
      <c r="C539">
        <v>18</v>
      </c>
    </row>
    <row r="540" spans="1:3">
      <c r="A540">
        <v>473.14255351815416</v>
      </c>
      <c r="B540">
        <v>1</v>
      </c>
      <c r="C540">
        <v>8</v>
      </c>
    </row>
    <row r="541" spans="1:3">
      <c r="A541">
        <v>506.7974307507663</v>
      </c>
      <c r="B541">
        <v>1</v>
      </c>
      <c r="C541">
        <v>13</v>
      </c>
    </row>
    <row r="542" spans="1:3">
      <c r="A542">
        <v>540.62868720942197</v>
      </c>
      <c r="B542">
        <v>0</v>
      </c>
      <c r="C542">
        <v>17</v>
      </c>
    </row>
    <row r="543" spans="1:3">
      <c r="A543">
        <v>453.14351148145056</v>
      </c>
      <c r="B543">
        <v>1</v>
      </c>
      <c r="C543">
        <v>6</v>
      </c>
    </row>
    <row r="544" spans="1:3">
      <c r="A544">
        <v>528.8341473123063</v>
      </c>
      <c r="B544">
        <v>0</v>
      </c>
      <c r="C544">
        <v>16</v>
      </c>
    </row>
    <row r="545" spans="1:3">
      <c r="A545">
        <v>636.57231007990958</v>
      </c>
      <c r="B545">
        <v>0</v>
      </c>
      <c r="C545">
        <v>20</v>
      </c>
    </row>
    <row r="546" spans="1:3">
      <c r="A546">
        <v>380.69123570809472</v>
      </c>
      <c r="B546">
        <v>1</v>
      </c>
      <c r="C546">
        <v>1</v>
      </c>
    </row>
    <row r="547" spans="1:3">
      <c r="A547">
        <v>349.74450606651402</v>
      </c>
      <c r="B547">
        <v>1</v>
      </c>
      <c r="C547">
        <v>1</v>
      </c>
    </row>
    <row r="548" spans="1:3">
      <c r="A548">
        <v>524.89327342066531</v>
      </c>
      <c r="B548">
        <v>0</v>
      </c>
      <c r="C548">
        <v>16</v>
      </c>
    </row>
    <row r="549" spans="1:3">
      <c r="A549">
        <v>545.40703481120477</v>
      </c>
      <c r="B549">
        <v>0</v>
      </c>
      <c r="C549">
        <v>18</v>
      </c>
    </row>
    <row r="550" spans="1:3">
      <c r="A550">
        <v>566.57649864207053</v>
      </c>
      <c r="B550">
        <v>0</v>
      </c>
      <c r="C550">
        <v>19</v>
      </c>
    </row>
    <row r="551" spans="1:3">
      <c r="A551">
        <v>481.02675901866621</v>
      </c>
      <c r="B551">
        <v>1</v>
      </c>
      <c r="C551">
        <v>10</v>
      </c>
    </row>
    <row r="552" spans="1:3">
      <c r="A552">
        <v>445.79709156398417</v>
      </c>
      <c r="B552">
        <v>0</v>
      </c>
      <c r="C552">
        <v>4</v>
      </c>
    </row>
    <row r="553" spans="1:3">
      <c r="A553">
        <v>516.09528700004284</v>
      </c>
      <c r="B553">
        <v>1</v>
      </c>
      <c r="C553">
        <v>15</v>
      </c>
    </row>
    <row r="554" spans="1:3">
      <c r="A554">
        <v>498.15288254115262</v>
      </c>
      <c r="B554">
        <v>1</v>
      </c>
      <c r="C554">
        <v>13</v>
      </c>
    </row>
    <row r="555" spans="1:3">
      <c r="A555">
        <v>480.42517699852777</v>
      </c>
      <c r="B555">
        <v>0</v>
      </c>
      <c r="C555">
        <v>10</v>
      </c>
    </row>
    <row r="556" spans="1:3">
      <c r="A556">
        <v>596.63518358290776</v>
      </c>
      <c r="B556">
        <v>0</v>
      </c>
      <c r="C556">
        <v>20</v>
      </c>
    </row>
    <row r="557" spans="1:3">
      <c r="A557">
        <v>468.2462781939829</v>
      </c>
      <c r="B557">
        <v>1</v>
      </c>
      <c r="C557">
        <v>8</v>
      </c>
    </row>
    <row r="558" spans="1:3">
      <c r="A558">
        <v>635.63358509034163</v>
      </c>
      <c r="B558">
        <v>0</v>
      </c>
      <c r="C558">
        <v>20</v>
      </c>
    </row>
    <row r="559" spans="1:3">
      <c r="A559">
        <v>553.06915799663</v>
      </c>
      <c r="B559">
        <v>0</v>
      </c>
      <c r="C559">
        <v>18</v>
      </c>
    </row>
    <row r="560" spans="1:3">
      <c r="A560">
        <v>505.34866948371319</v>
      </c>
      <c r="B560">
        <v>1</v>
      </c>
      <c r="C560">
        <v>13</v>
      </c>
    </row>
    <row r="561" spans="1:3">
      <c r="A561">
        <v>486.35000669634695</v>
      </c>
      <c r="B561">
        <v>0</v>
      </c>
      <c r="C561">
        <v>11</v>
      </c>
    </row>
    <row r="562" spans="1:3">
      <c r="A562">
        <v>486.74620646715897</v>
      </c>
      <c r="B562">
        <v>0</v>
      </c>
      <c r="C562">
        <v>11</v>
      </c>
    </row>
    <row r="563" spans="1:3">
      <c r="A563">
        <v>511.84743014694715</v>
      </c>
      <c r="B563">
        <v>1</v>
      </c>
      <c r="C563">
        <v>14</v>
      </c>
    </row>
    <row r="564" spans="1:3">
      <c r="A564">
        <v>519.32561004504873</v>
      </c>
      <c r="B564">
        <v>0</v>
      </c>
      <c r="C564">
        <v>15</v>
      </c>
    </row>
    <row r="565" spans="1:3">
      <c r="A565">
        <v>559.96170149587317</v>
      </c>
      <c r="B565">
        <v>0</v>
      </c>
      <c r="C565">
        <v>19</v>
      </c>
    </row>
    <row r="566" spans="1:3">
      <c r="A566">
        <v>500.29822402248169</v>
      </c>
      <c r="B566">
        <v>0</v>
      </c>
      <c r="C566">
        <v>13</v>
      </c>
    </row>
    <row r="567" spans="1:3">
      <c r="A567">
        <v>537.51098392500205</v>
      </c>
      <c r="B567">
        <v>1</v>
      </c>
      <c r="C567">
        <v>17</v>
      </c>
    </row>
    <row r="568" spans="1:3">
      <c r="A568">
        <v>417.65048577600135</v>
      </c>
      <c r="B568">
        <v>1</v>
      </c>
      <c r="C568">
        <v>2</v>
      </c>
    </row>
    <row r="569" spans="1:3">
      <c r="A569">
        <v>511.97845862064889</v>
      </c>
      <c r="B569">
        <v>1</v>
      </c>
      <c r="C569">
        <v>14</v>
      </c>
    </row>
    <row r="570" spans="1:3">
      <c r="A570">
        <v>505.5439164938802</v>
      </c>
      <c r="B570">
        <v>0</v>
      </c>
      <c r="C570">
        <v>13</v>
      </c>
    </row>
    <row r="571" spans="1:3">
      <c r="A571">
        <v>517.96000540820205</v>
      </c>
      <c r="B571">
        <v>0</v>
      </c>
      <c r="C571">
        <v>15</v>
      </c>
    </row>
    <row r="572" spans="1:3">
      <c r="A572">
        <v>487.2227544097687</v>
      </c>
      <c r="B572">
        <v>1</v>
      </c>
      <c r="C572">
        <v>11</v>
      </c>
    </row>
    <row r="573" spans="1:3">
      <c r="A573">
        <v>490.42822952032259</v>
      </c>
      <c r="B573">
        <v>0</v>
      </c>
      <c r="C573">
        <v>12</v>
      </c>
    </row>
    <row r="574" spans="1:3">
      <c r="A574">
        <v>452.10041877200098</v>
      </c>
      <c r="B574">
        <v>0</v>
      </c>
      <c r="C574">
        <v>6</v>
      </c>
    </row>
    <row r="575" spans="1:3">
      <c r="A575">
        <v>662.80975921636286</v>
      </c>
      <c r="B575">
        <v>0</v>
      </c>
      <c r="C575">
        <v>20</v>
      </c>
    </row>
    <row r="576" spans="1:3">
      <c r="A576">
        <v>576.6631161880814</v>
      </c>
      <c r="B576">
        <v>0</v>
      </c>
      <c r="C576">
        <v>19</v>
      </c>
    </row>
    <row r="577" spans="1:3">
      <c r="A577">
        <v>511.37172162204422</v>
      </c>
      <c r="B577">
        <v>0</v>
      </c>
      <c r="C577">
        <v>14</v>
      </c>
    </row>
    <row r="578" spans="1:3">
      <c r="A578">
        <v>546.7113808636791</v>
      </c>
      <c r="B578">
        <v>0</v>
      </c>
      <c r="C578">
        <v>18</v>
      </c>
    </row>
    <row r="579" spans="1:3">
      <c r="A579">
        <v>487.63609657924536</v>
      </c>
      <c r="B579">
        <v>1</v>
      </c>
      <c r="C579">
        <v>11</v>
      </c>
    </row>
    <row r="580" spans="1:3">
      <c r="A580">
        <v>448.38931333088573</v>
      </c>
      <c r="B580">
        <v>1</v>
      </c>
      <c r="C580">
        <v>4</v>
      </c>
    </row>
    <row r="581" spans="1:3">
      <c r="A581">
        <v>521.67763286039178</v>
      </c>
      <c r="B581">
        <v>0</v>
      </c>
      <c r="C581">
        <v>15</v>
      </c>
    </row>
    <row r="582" spans="1:3">
      <c r="A582">
        <v>576.08547726445863</v>
      </c>
      <c r="B582">
        <v>0</v>
      </c>
      <c r="C582">
        <v>19</v>
      </c>
    </row>
    <row r="583" spans="1:3">
      <c r="A583">
        <v>525.62129530530319</v>
      </c>
      <c r="B583">
        <v>0</v>
      </c>
      <c r="C583">
        <v>16</v>
      </c>
    </row>
    <row r="584" spans="1:3">
      <c r="A584">
        <v>517.69577132748032</v>
      </c>
      <c r="B584">
        <v>0</v>
      </c>
      <c r="C584">
        <v>15</v>
      </c>
    </row>
    <row r="585" spans="1:3">
      <c r="A585">
        <v>553.80720122735624</v>
      </c>
      <c r="B585">
        <v>1</v>
      </c>
      <c r="C585">
        <v>18</v>
      </c>
    </row>
    <row r="586" spans="1:3">
      <c r="A586">
        <v>497.22097523514776</v>
      </c>
      <c r="B586">
        <v>1</v>
      </c>
      <c r="C586">
        <v>13</v>
      </c>
    </row>
    <row r="587" spans="1:3">
      <c r="A587">
        <v>373.09766588493994</v>
      </c>
      <c r="B587">
        <v>1</v>
      </c>
      <c r="C587">
        <v>1</v>
      </c>
    </row>
    <row r="588" spans="1:3">
      <c r="A588">
        <v>566.09805512249955</v>
      </c>
      <c r="B588">
        <v>0</v>
      </c>
      <c r="C588">
        <v>19</v>
      </c>
    </row>
    <row r="589" spans="1:3">
      <c r="A589">
        <v>516.88267065209516</v>
      </c>
      <c r="B589">
        <v>0</v>
      </c>
      <c r="C589">
        <v>15</v>
      </c>
    </row>
    <row r="590" spans="1:3">
      <c r="A590">
        <v>663.10719769029572</v>
      </c>
      <c r="B590">
        <v>0</v>
      </c>
      <c r="C590">
        <v>20</v>
      </c>
    </row>
    <row r="591" spans="1:3">
      <c r="A591">
        <v>533.04720430302393</v>
      </c>
      <c r="B591">
        <v>0</v>
      </c>
      <c r="C591">
        <v>17</v>
      </c>
    </row>
    <row r="592" spans="1:3">
      <c r="A592">
        <v>689.57808232913658</v>
      </c>
      <c r="B592">
        <v>0</v>
      </c>
      <c r="C592">
        <v>20</v>
      </c>
    </row>
    <row r="593" spans="1:3">
      <c r="A593">
        <v>457.95556021960772</v>
      </c>
      <c r="B593">
        <v>0</v>
      </c>
      <c r="C593">
        <v>6</v>
      </c>
    </row>
    <row r="594" spans="1:3">
      <c r="A594">
        <v>470.29989056195024</v>
      </c>
      <c r="B594">
        <v>0</v>
      </c>
      <c r="C594">
        <v>8</v>
      </c>
    </row>
    <row r="595" spans="1:3">
      <c r="A595">
        <v>499.1988140288766</v>
      </c>
      <c r="B595">
        <v>0</v>
      </c>
      <c r="C595">
        <v>13</v>
      </c>
    </row>
    <row r="596" spans="1:3">
      <c r="A596">
        <v>495.81216826759407</v>
      </c>
      <c r="B596">
        <v>0</v>
      </c>
      <c r="C596">
        <v>12</v>
      </c>
    </row>
    <row r="597" spans="1:3">
      <c r="A597">
        <v>527.45582290912921</v>
      </c>
      <c r="B597">
        <v>0</v>
      </c>
      <c r="C597">
        <v>16</v>
      </c>
    </row>
    <row r="598" spans="1:3">
      <c r="A598">
        <v>606.25440161168297</v>
      </c>
      <c r="B598">
        <v>0</v>
      </c>
      <c r="C598">
        <v>20</v>
      </c>
    </row>
    <row r="599" spans="1:3">
      <c r="A599">
        <v>533.53314809371238</v>
      </c>
      <c r="B599">
        <v>0</v>
      </c>
      <c r="C599">
        <v>17</v>
      </c>
    </row>
    <row r="600" spans="1:3">
      <c r="A600">
        <v>587.2446856986902</v>
      </c>
      <c r="B600">
        <v>0</v>
      </c>
      <c r="C600">
        <v>19</v>
      </c>
    </row>
    <row r="601" spans="1:3">
      <c r="A601">
        <v>495.35353328392631</v>
      </c>
      <c r="B601">
        <v>0</v>
      </c>
      <c r="C601">
        <v>12</v>
      </c>
    </row>
    <row r="602" spans="1:3">
      <c r="A602">
        <v>502.55364424744465</v>
      </c>
      <c r="B602">
        <v>0</v>
      </c>
      <c r="C602">
        <v>13</v>
      </c>
    </row>
    <row r="603" spans="1:3">
      <c r="A603">
        <v>506.04512919034244</v>
      </c>
      <c r="B603">
        <v>1</v>
      </c>
      <c r="C603">
        <v>13</v>
      </c>
    </row>
    <row r="604" spans="1:3">
      <c r="A604">
        <v>510.40654481920677</v>
      </c>
      <c r="B604">
        <v>0</v>
      </c>
      <c r="C604">
        <v>14</v>
      </c>
    </row>
    <row r="605" spans="1:3">
      <c r="A605">
        <v>460.66028232331979</v>
      </c>
      <c r="B605">
        <v>0</v>
      </c>
      <c r="C605">
        <v>6</v>
      </c>
    </row>
    <row r="606" spans="1:3">
      <c r="A606">
        <v>532.86790981609954</v>
      </c>
      <c r="B606">
        <v>1</v>
      </c>
      <c r="C606">
        <v>17</v>
      </c>
    </row>
    <row r="607" spans="1:3">
      <c r="A607">
        <v>484.81890046768626</v>
      </c>
      <c r="B607">
        <v>1</v>
      </c>
      <c r="C607">
        <v>11</v>
      </c>
    </row>
    <row r="608" spans="1:3">
      <c r="A608">
        <v>451.65715451416258</v>
      </c>
      <c r="B608">
        <v>1</v>
      </c>
      <c r="C608">
        <v>6</v>
      </c>
    </row>
    <row r="609" spans="1:3">
      <c r="A609">
        <v>487.66442124619471</v>
      </c>
      <c r="B609">
        <v>0</v>
      </c>
      <c r="C609">
        <v>11</v>
      </c>
    </row>
    <row r="610" spans="1:3">
      <c r="A610">
        <v>530.18073209653414</v>
      </c>
      <c r="B610">
        <v>0</v>
      </c>
      <c r="C610">
        <v>16</v>
      </c>
    </row>
    <row r="611" spans="1:3">
      <c r="A611">
        <v>515.54543517609045</v>
      </c>
      <c r="B611">
        <v>0</v>
      </c>
      <c r="C611">
        <v>15</v>
      </c>
    </row>
    <row r="612" spans="1:3">
      <c r="A612">
        <v>779.83978620523942</v>
      </c>
      <c r="B612">
        <v>0</v>
      </c>
      <c r="C612">
        <v>20</v>
      </c>
    </row>
    <row r="613" spans="1:3">
      <c r="A613">
        <v>527.49903306911585</v>
      </c>
      <c r="B613">
        <v>0</v>
      </c>
      <c r="C613">
        <v>16</v>
      </c>
    </row>
    <row r="614" spans="1:3">
      <c r="A614">
        <v>486.39809646309533</v>
      </c>
      <c r="B614">
        <v>1</v>
      </c>
      <c r="C614">
        <v>11</v>
      </c>
    </row>
    <row r="615" spans="1:3">
      <c r="A615">
        <v>482.9171300454239</v>
      </c>
      <c r="B615">
        <v>0</v>
      </c>
      <c r="C615">
        <v>10</v>
      </c>
    </row>
    <row r="616" spans="1:3">
      <c r="A616">
        <v>514.12073024675885</v>
      </c>
      <c r="B616">
        <v>0</v>
      </c>
      <c r="C616">
        <v>14</v>
      </c>
    </row>
    <row r="617" spans="1:3">
      <c r="A617">
        <v>479.67251559578375</v>
      </c>
      <c r="B617">
        <v>1</v>
      </c>
      <c r="C617">
        <v>10</v>
      </c>
    </row>
    <row r="618" spans="1:3">
      <c r="A618">
        <v>445.81625688968546</v>
      </c>
      <c r="B618">
        <v>1</v>
      </c>
      <c r="C618">
        <v>4</v>
      </c>
    </row>
    <row r="619" spans="1:3">
      <c r="A619">
        <v>526.20138008829804</v>
      </c>
      <c r="B619">
        <v>0</v>
      </c>
      <c r="C619">
        <v>16</v>
      </c>
    </row>
    <row r="620" spans="1:3">
      <c r="A620">
        <v>671.16341094103063</v>
      </c>
      <c r="B620">
        <v>0</v>
      </c>
      <c r="C620">
        <v>20</v>
      </c>
    </row>
    <row r="621" spans="1:3">
      <c r="A621">
        <v>338.94306424856677</v>
      </c>
      <c r="B621">
        <v>1</v>
      </c>
      <c r="C621">
        <v>1</v>
      </c>
    </row>
    <row r="622" spans="1:3">
      <c r="A622">
        <v>504.12592267618714</v>
      </c>
      <c r="B622">
        <v>1</v>
      </c>
      <c r="C622">
        <v>13</v>
      </c>
    </row>
    <row r="623" spans="1:3">
      <c r="A623">
        <v>526.67446293719013</v>
      </c>
      <c r="B623">
        <v>1</v>
      </c>
      <c r="C623">
        <v>16</v>
      </c>
    </row>
    <row r="624" spans="1:3">
      <c r="A624">
        <v>753.02659119141219</v>
      </c>
      <c r="B624">
        <v>0</v>
      </c>
      <c r="C624">
        <v>20</v>
      </c>
    </row>
    <row r="625" spans="1:3">
      <c r="A625">
        <v>557.67538174798551</v>
      </c>
      <c r="B625">
        <v>0</v>
      </c>
      <c r="C625">
        <v>18</v>
      </c>
    </row>
    <row r="626" spans="1:3">
      <c r="A626">
        <v>570.43651172779266</v>
      </c>
      <c r="B626">
        <v>0</v>
      </c>
      <c r="C626">
        <v>19</v>
      </c>
    </row>
    <row r="627" spans="1:3">
      <c r="A627">
        <v>588.4856868649058</v>
      </c>
      <c r="B627">
        <v>0</v>
      </c>
      <c r="C627">
        <v>19</v>
      </c>
    </row>
    <row r="628" spans="1:3">
      <c r="A628">
        <v>483.91804870596877</v>
      </c>
      <c r="B628">
        <v>1</v>
      </c>
      <c r="C628">
        <v>10</v>
      </c>
    </row>
    <row r="629" spans="1:3">
      <c r="A629">
        <v>459.15939200164576</v>
      </c>
      <c r="B629">
        <v>0</v>
      </c>
      <c r="C629">
        <v>6</v>
      </c>
    </row>
    <row r="630" spans="1:3">
      <c r="A630">
        <v>438.11539331446397</v>
      </c>
      <c r="B630">
        <v>1</v>
      </c>
      <c r="C630">
        <v>3</v>
      </c>
    </row>
    <row r="631" spans="1:3">
      <c r="A631">
        <v>504.23856636330549</v>
      </c>
      <c r="B631">
        <v>1</v>
      </c>
      <c r="C631">
        <v>13</v>
      </c>
    </row>
    <row r="632" spans="1:3">
      <c r="A632">
        <v>574.60994774719984</v>
      </c>
      <c r="B632">
        <v>0</v>
      </c>
      <c r="C632">
        <v>19</v>
      </c>
    </row>
    <row r="633" spans="1:3">
      <c r="A633">
        <v>422.06524962559325</v>
      </c>
      <c r="B633">
        <v>1</v>
      </c>
      <c r="C633">
        <v>2</v>
      </c>
    </row>
    <row r="634" spans="1:3">
      <c r="A634">
        <v>513.28742036507299</v>
      </c>
      <c r="B634">
        <v>0</v>
      </c>
      <c r="C634">
        <v>14</v>
      </c>
    </row>
    <row r="635" spans="1:3">
      <c r="A635">
        <v>514.49913259692744</v>
      </c>
      <c r="B635">
        <v>0</v>
      </c>
      <c r="C635">
        <v>14</v>
      </c>
    </row>
    <row r="636" spans="1:3">
      <c r="A636">
        <v>502.62608911499143</v>
      </c>
      <c r="B636">
        <v>0</v>
      </c>
      <c r="C636">
        <v>13</v>
      </c>
    </row>
    <row r="637" spans="1:3">
      <c r="A637">
        <v>550.29954044375359</v>
      </c>
      <c r="B637">
        <v>0</v>
      </c>
      <c r="C637">
        <v>18</v>
      </c>
    </row>
    <row r="638" spans="1:3">
      <c r="A638">
        <v>516.04352631403094</v>
      </c>
      <c r="B638">
        <v>0</v>
      </c>
      <c r="C638">
        <v>15</v>
      </c>
    </row>
    <row r="639" spans="1:3">
      <c r="A639">
        <v>592.79885565664722</v>
      </c>
      <c r="B639">
        <v>0</v>
      </c>
      <c r="C639">
        <v>19</v>
      </c>
    </row>
    <row r="640" spans="1:3">
      <c r="A640">
        <v>512.35954296114608</v>
      </c>
      <c r="B640">
        <v>0</v>
      </c>
      <c r="C640">
        <v>14</v>
      </c>
    </row>
    <row r="641" spans="1:3">
      <c r="A641">
        <v>564.22070400226573</v>
      </c>
      <c r="B641">
        <v>0</v>
      </c>
      <c r="C641">
        <v>19</v>
      </c>
    </row>
    <row r="642" spans="1:3">
      <c r="A642">
        <v>535.67401219006001</v>
      </c>
      <c r="B642">
        <v>0</v>
      </c>
      <c r="C642">
        <v>17</v>
      </c>
    </row>
    <row r="643" spans="1:3">
      <c r="A643">
        <v>401.9877627683602</v>
      </c>
      <c r="B643">
        <v>1</v>
      </c>
      <c r="C643">
        <v>1</v>
      </c>
    </row>
    <row r="644" spans="1:3">
      <c r="A644">
        <v>631.22472774791549</v>
      </c>
      <c r="B644">
        <v>0</v>
      </c>
      <c r="C644">
        <v>20</v>
      </c>
    </row>
    <row r="645" spans="1:3">
      <c r="A645">
        <v>492.37496713242666</v>
      </c>
      <c r="B645">
        <v>0</v>
      </c>
      <c r="C645">
        <v>12</v>
      </c>
    </row>
    <row r="646" spans="1:3">
      <c r="A646">
        <v>454.2389758850112</v>
      </c>
      <c r="B646">
        <v>1</v>
      </c>
      <c r="C646">
        <v>6</v>
      </c>
    </row>
    <row r="647" spans="1:3">
      <c r="A647">
        <v>506.24601457711458</v>
      </c>
      <c r="B647">
        <v>1</v>
      </c>
      <c r="C647">
        <v>13</v>
      </c>
    </row>
    <row r="648" spans="1:3">
      <c r="A648">
        <v>498.40214278297856</v>
      </c>
      <c r="B648">
        <v>1</v>
      </c>
      <c r="C648">
        <v>13</v>
      </c>
    </row>
    <row r="649" spans="1:3">
      <c r="A649">
        <v>519.27593325594694</v>
      </c>
      <c r="B649">
        <v>1</v>
      </c>
      <c r="C649">
        <v>15</v>
      </c>
    </row>
    <row r="650" spans="1:3">
      <c r="A650">
        <v>478.70476038265167</v>
      </c>
      <c r="B650">
        <v>0</v>
      </c>
      <c r="C650">
        <v>10</v>
      </c>
    </row>
    <row r="651" spans="1:3">
      <c r="A651">
        <v>461.97540793926544</v>
      </c>
      <c r="B651">
        <v>1</v>
      </c>
      <c r="C651">
        <v>6</v>
      </c>
    </row>
    <row r="652" spans="1:3">
      <c r="A652">
        <v>546.13744774358133</v>
      </c>
      <c r="B652">
        <v>0</v>
      </c>
      <c r="C652">
        <v>18</v>
      </c>
    </row>
    <row r="653" spans="1:3">
      <c r="A653">
        <v>463.3760523975406</v>
      </c>
      <c r="B653">
        <v>0</v>
      </c>
      <c r="C653">
        <v>6</v>
      </c>
    </row>
    <row r="654" spans="1:3">
      <c r="A654">
        <v>653.30205176383004</v>
      </c>
      <c r="B654">
        <v>0</v>
      </c>
      <c r="C654">
        <v>20</v>
      </c>
    </row>
    <row r="655" spans="1:3">
      <c r="A655">
        <v>492.00093484500081</v>
      </c>
      <c r="B655">
        <v>1</v>
      </c>
      <c r="C655">
        <v>12</v>
      </c>
    </row>
    <row r="656" spans="1:3">
      <c r="A656">
        <v>521.42381372424916</v>
      </c>
      <c r="B656">
        <v>0</v>
      </c>
      <c r="C656">
        <v>15</v>
      </c>
    </row>
    <row r="657" spans="1:3">
      <c r="A657">
        <v>522.358989478745</v>
      </c>
      <c r="B657">
        <v>0</v>
      </c>
      <c r="C657">
        <v>15</v>
      </c>
    </row>
    <row r="658" spans="1:3">
      <c r="A658">
        <v>504.536441455584</v>
      </c>
      <c r="B658">
        <v>1</v>
      </c>
      <c r="C658">
        <v>13</v>
      </c>
    </row>
    <row r="659" spans="1:3">
      <c r="A659">
        <v>480.446961093239</v>
      </c>
      <c r="B659">
        <v>1</v>
      </c>
      <c r="C659">
        <v>10</v>
      </c>
    </row>
    <row r="660" spans="1:3">
      <c r="A660">
        <v>506.88974495495859</v>
      </c>
      <c r="B660">
        <v>0</v>
      </c>
      <c r="C660">
        <v>13</v>
      </c>
    </row>
    <row r="661" spans="1:3">
      <c r="A661">
        <v>531.25254050552257</v>
      </c>
      <c r="B661">
        <v>0</v>
      </c>
      <c r="C661">
        <v>16</v>
      </c>
    </row>
    <row r="662" spans="1:3">
      <c r="A662">
        <v>585.67021131080048</v>
      </c>
      <c r="B662">
        <v>0</v>
      </c>
      <c r="C662">
        <v>19</v>
      </c>
    </row>
    <row r="663" spans="1:3">
      <c r="A663">
        <v>556.68816489625249</v>
      </c>
      <c r="B663">
        <v>0</v>
      </c>
      <c r="C663">
        <v>18</v>
      </c>
    </row>
    <row r="664" spans="1:3">
      <c r="A664">
        <v>578.36559612473388</v>
      </c>
      <c r="B664">
        <v>0</v>
      </c>
      <c r="C664">
        <v>19</v>
      </c>
    </row>
    <row r="665" spans="1:3">
      <c r="A665">
        <v>490.97639692045954</v>
      </c>
      <c r="B665">
        <v>1</v>
      </c>
      <c r="C665">
        <v>12</v>
      </c>
    </row>
    <row r="666" spans="1:3">
      <c r="A666">
        <v>539.85265036226588</v>
      </c>
      <c r="B666">
        <v>1</v>
      </c>
      <c r="C666">
        <v>17</v>
      </c>
    </row>
    <row r="667" spans="1:3">
      <c r="A667">
        <v>432.51424859998298</v>
      </c>
      <c r="B667">
        <v>1</v>
      </c>
      <c r="C667">
        <v>3</v>
      </c>
    </row>
    <row r="668" spans="1:3">
      <c r="A668">
        <v>491.75703609224576</v>
      </c>
      <c r="B668">
        <v>0</v>
      </c>
      <c r="C668">
        <v>12</v>
      </c>
    </row>
    <row r="669" spans="1:3">
      <c r="A669">
        <v>650.30179207769913</v>
      </c>
      <c r="B669">
        <v>0</v>
      </c>
      <c r="C669">
        <v>20</v>
      </c>
    </row>
    <row r="670" spans="1:3">
      <c r="A670">
        <v>507.16340028434064</v>
      </c>
      <c r="B670">
        <v>1</v>
      </c>
      <c r="C670">
        <v>13</v>
      </c>
    </row>
    <row r="671" spans="1:3">
      <c r="A671">
        <v>301.70401796307704</v>
      </c>
      <c r="B671">
        <v>1</v>
      </c>
      <c r="C671">
        <v>1</v>
      </c>
    </row>
    <row r="672" spans="1:3">
      <c r="A672">
        <v>479.43248800543029</v>
      </c>
      <c r="B672">
        <v>0</v>
      </c>
      <c r="C672">
        <v>10</v>
      </c>
    </row>
    <row r="673" spans="1:3">
      <c r="A673">
        <v>466.38322760433351</v>
      </c>
      <c r="B673">
        <v>1</v>
      </c>
      <c r="C673">
        <v>8</v>
      </c>
    </row>
    <row r="674" spans="1:3">
      <c r="A674">
        <v>477.40824901423673</v>
      </c>
      <c r="B674">
        <v>1</v>
      </c>
      <c r="C674">
        <v>8</v>
      </c>
    </row>
    <row r="675" spans="1:3">
      <c r="A675">
        <v>503.52213214717443</v>
      </c>
      <c r="B675">
        <v>0</v>
      </c>
      <c r="C675">
        <v>13</v>
      </c>
    </row>
    <row r="676" spans="1:3">
      <c r="A676">
        <v>454.73605407331564</v>
      </c>
      <c r="B676">
        <v>0</v>
      </c>
      <c r="C676">
        <v>6</v>
      </c>
    </row>
    <row r="677" spans="1:3">
      <c r="A677">
        <v>575.94935311270535</v>
      </c>
      <c r="B677">
        <v>0</v>
      </c>
      <c r="C677">
        <v>19</v>
      </c>
    </row>
    <row r="678" spans="1:3">
      <c r="A678">
        <v>509.07272217873088</v>
      </c>
      <c r="B678">
        <v>1</v>
      </c>
      <c r="C678">
        <v>14</v>
      </c>
    </row>
    <row r="679" spans="1:3">
      <c r="A679">
        <v>555.02866621974795</v>
      </c>
      <c r="B679">
        <v>0</v>
      </c>
      <c r="C679">
        <v>18</v>
      </c>
    </row>
    <row r="680" spans="1:3">
      <c r="A680">
        <v>569.95821505260631</v>
      </c>
      <c r="B680">
        <v>0</v>
      </c>
      <c r="C680">
        <v>19</v>
      </c>
    </row>
    <row r="681" spans="1:3">
      <c r="A681">
        <v>431.1755650697317</v>
      </c>
      <c r="B681">
        <v>1</v>
      </c>
      <c r="C681">
        <v>3</v>
      </c>
    </row>
    <row r="682" spans="1:3">
      <c r="A682">
        <v>743.92688028088173</v>
      </c>
      <c r="B682">
        <v>0</v>
      </c>
      <c r="C682">
        <v>20</v>
      </c>
    </row>
    <row r="683" spans="1:3">
      <c r="A683">
        <v>452.84375558173957</v>
      </c>
      <c r="B683">
        <v>1</v>
      </c>
      <c r="C683">
        <v>6</v>
      </c>
    </row>
    <row r="684" spans="1:3">
      <c r="A684">
        <v>505.38784525172838</v>
      </c>
      <c r="B684">
        <v>1</v>
      </c>
      <c r="C684">
        <v>13</v>
      </c>
    </row>
    <row r="685" spans="1:3">
      <c r="A685">
        <v>509.99421330346092</v>
      </c>
      <c r="B685">
        <v>0</v>
      </c>
      <c r="C685">
        <v>14</v>
      </c>
    </row>
    <row r="686" spans="1:3">
      <c r="A686">
        <v>428.81292332577374</v>
      </c>
      <c r="B686">
        <v>1</v>
      </c>
      <c r="C686">
        <v>2</v>
      </c>
    </row>
    <row r="687" spans="1:3">
      <c r="A687">
        <v>435.73239033419947</v>
      </c>
      <c r="B687">
        <v>1</v>
      </c>
      <c r="C687">
        <v>3</v>
      </c>
    </row>
    <row r="688" spans="1:3">
      <c r="A688">
        <v>421.82000515950551</v>
      </c>
      <c r="B688">
        <v>1</v>
      </c>
      <c r="C688">
        <v>2</v>
      </c>
    </row>
    <row r="689" spans="1:3">
      <c r="A689">
        <v>515.93620061943636</v>
      </c>
      <c r="B689">
        <v>0</v>
      </c>
      <c r="C689">
        <v>15</v>
      </c>
    </row>
    <row r="690" spans="1:3">
      <c r="A690">
        <v>338.76610199427699</v>
      </c>
      <c r="B690">
        <v>1</v>
      </c>
      <c r="C690">
        <v>1</v>
      </c>
    </row>
    <row r="691" spans="1:3">
      <c r="A691">
        <v>520.22830031174465</v>
      </c>
      <c r="B691">
        <v>0</v>
      </c>
      <c r="C691">
        <v>15</v>
      </c>
    </row>
    <row r="692" spans="1:3">
      <c r="A692">
        <v>509.7195490983292</v>
      </c>
      <c r="B692">
        <v>0</v>
      </c>
      <c r="C692">
        <v>14</v>
      </c>
    </row>
    <row r="693" spans="1:3">
      <c r="A693">
        <v>545.55729174590033</v>
      </c>
      <c r="B693">
        <v>0</v>
      </c>
      <c r="C693">
        <v>18</v>
      </c>
    </row>
    <row r="694" spans="1:3">
      <c r="A694">
        <v>490.84617893364828</v>
      </c>
      <c r="B694">
        <v>0</v>
      </c>
      <c r="C694">
        <v>12</v>
      </c>
    </row>
    <row r="695" spans="1:3">
      <c r="A695">
        <v>534.53595511572757</v>
      </c>
      <c r="B695">
        <v>0</v>
      </c>
      <c r="C695">
        <v>17</v>
      </c>
    </row>
    <row r="696" spans="1:3">
      <c r="A696">
        <v>618.63311379520587</v>
      </c>
      <c r="B696">
        <v>0</v>
      </c>
      <c r="C696">
        <v>20</v>
      </c>
    </row>
    <row r="697" spans="1:3">
      <c r="A697">
        <v>498.65179410318126</v>
      </c>
      <c r="B697">
        <v>0</v>
      </c>
      <c r="C697">
        <v>13</v>
      </c>
    </row>
    <row r="698" spans="1:3">
      <c r="A698">
        <v>570.84967046755332</v>
      </c>
      <c r="B698">
        <v>0</v>
      </c>
      <c r="C698">
        <v>19</v>
      </c>
    </row>
    <row r="699" spans="1:3">
      <c r="A699">
        <v>521.26821817936661</v>
      </c>
      <c r="B699">
        <v>1</v>
      </c>
      <c r="C699">
        <v>15</v>
      </c>
    </row>
    <row r="700" spans="1:3">
      <c r="A700">
        <v>613.22765289627421</v>
      </c>
      <c r="B700">
        <v>0</v>
      </c>
      <c r="C700">
        <v>20</v>
      </c>
    </row>
    <row r="701" spans="1:3">
      <c r="A701">
        <v>496.47567488271972</v>
      </c>
      <c r="B701">
        <v>0</v>
      </c>
      <c r="C701">
        <v>13</v>
      </c>
    </row>
    <row r="702" spans="1:3">
      <c r="A702">
        <v>479.65020403784058</v>
      </c>
      <c r="B702">
        <v>0</v>
      </c>
      <c r="C702">
        <v>10</v>
      </c>
    </row>
    <row r="703" spans="1:3">
      <c r="A703">
        <v>521.36240033502406</v>
      </c>
      <c r="B703">
        <v>0</v>
      </c>
      <c r="C703">
        <v>15</v>
      </c>
    </row>
    <row r="704" spans="1:3">
      <c r="A704">
        <v>533.32327436953699</v>
      </c>
      <c r="B704">
        <v>0</v>
      </c>
      <c r="C704">
        <v>17</v>
      </c>
    </row>
    <row r="705" spans="1:3">
      <c r="A705">
        <v>490.64350460835522</v>
      </c>
      <c r="B705">
        <v>0</v>
      </c>
      <c r="C705">
        <v>12</v>
      </c>
    </row>
    <row r="706" spans="1:3">
      <c r="A706">
        <v>644.52294888719075</v>
      </c>
      <c r="B706">
        <v>0</v>
      </c>
      <c r="C706">
        <v>20</v>
      </c>
    </row>
    <row r="707" spans="1:3">
      <c r="A707">
        <v>519.6967600516748</v>
      </c>
      <c r="B707">
        <v>0</v>
      </c>
      <c r="C707">
        <v>15</v>
      </c>
    </row>
    <row r="708" spans="1:3">
      <c r="A708">
        <v>504.14257672013701</v>
      </c>
      <c r="B708">
        <v>1</v>
      </c>
      <c r="C708">
        <v>13</v>
      </c>
    </row>
    <row r="709" spans="1:3">
      <c r="A709">
        <v>495.56956226093939</v>
      </c>
      <c r="B709">
        <v>0</v>
      </c>
      <c r="C709">
        <v>12</v>
      </c>
    </row>
    <row r="710" spans="1:3">
      <c r="A710">
        <v>479.80668369351127</v>
      </c>
      <c r="B710">
        <v>0</v>
      </c>
      <c r="C710">
        <v>10</v>
      </c>
    </row>
    <row r="711" spans="1:3">
      <c r="A711">
        <v>461.46952163330212</v>
      </c>
      <c r="B711">
        <v>1</v>
      </c>
      <c r="C711">
        <v>6</v>
      </c>
    </row>
    <row r="712" spans="1:3">
      <c r="A712">
        <v>586.54655541399916</v>
      </c>
      <c r="B712">
        <v>0</v>
      </c>
      <c r="C712">
        <v>19</v>
      </c>
    </row>
    <row r="713" spans="1:3">
      <c r="A713">
        <v>467.84931303537905</v>
      </c>
      <c r="B713">
        <v>1</v>
      </c>
      <c r="C713">
        <v>8</v>
      </c>
    </row>
    <row r="714" spans="1:3">
      <c r="A714">
        <v>519.12470010436766</v>
      </c>
      <c r="B714">
        <v>0</v>
      </c>
      <c r="C714">
        <v>15</v>
      </c>
    </row>
    <row r="715" spans="1:3">
      <c r="A715">
        <v>549.60607349533791</v>
      </c>
      <c r="B715">
        <v>0</v>
      </c>
      <c r="C715">
        <v>18</v>
      </c>
    </row>
    <row r="716" spans="1:3">
      <c r="A716">
        <v>450.02193957576253</v>
      </c>
      <c r="B716">
        <v>1</v>
      </c>
      <c r="C716">
        <v>4</v>
      </c>
    </row>
    <row r="717" spans="1:3">
      <c r="A717">
        <v>503.85817610689816</v>
      </c>
      <c r="B717">
        <v>0</v>
      </c>
      <c r="C717">
        <v>13</v>
      </c>
    </row>
    <row r="718" spans="1:3">
      <c r="A718">
        <v>463.19573048965231</v>
      </c>
      <c r="B718">
        <v>0</v>
      </c>
      <c r="C718">
        <v>6</v>
      </c>
    </row>
    <row r="719" spans="1:3">
      <c r="A719">
        <v>523.38227117904137</v>
      </c>
      <c r="B719">
        <v>1</v>
      </c>
      <c r="C719">
        <v>16</v>
      </c>
    </row>
    <row r="720" spans="1:3">
      <c r="A720">
        <v>527.38747786524038</v>
      </c>
      <c r="B720">
        <v>0</v>
      </c>
      <c r="C720">
        <v>16</v>
      </c>
    </row>
    <row r="721" spans="1:3">
      <c r="A721">
        <v>570.50148350008544</v>
      </c>
      <c r="B721">
        <v>0</v>
      </c>
      <c r="C721">
        <v>19</v>
      </c>
    </row>
    <row r="722" spans="1:3">
      <c r="A722">
        <v>416.31215197731404</v>
      </c>
      <c r="B722">
        <v>1</v>
      </c>
      <c r="C722">
        <v>2</v>
      </c>
    </row>
    <row r="723" spans="1:3">
      <c r="A723">
        <v>511.35760627148466</v>
      </c>
      <c r="B723">
        <v>0</v>
      </c>
      <c r="C723">
        <v>14</v>
      </c>
    </row>
    <row r="724" spans="1:3">
      <c r="A724">
        <v>608.87047915343226</v>
      </c>
      <c r="B724">
        <v>0</v>
      </c>
      <c r="C724">
        <v>20</v>
      </c>
    </row>
    <row r="725" spans="1:3">
      <c r="A725">
        <v>552.38267190368799</v>
      </c>
      <c r="B725">
        <v>0</v>
      </c>
      <c r="C725">
        <v>18</v>
      </c>
    </row>
    <row r="726" spans="1:3">
      <c r="A726">
        <v>666.39800146989126</v>
      </c>
      <c r="B726">
        <v>0</v>
      </c>
      <c r="C726">
        <v>20</v>
      </c>
    </row>
    <row r="727" spans="1:3">
      <c r="A727">
        <v>474.78006139856024</v>
      </c>
      <c r="B727">
        <v>1</v>
      </c>
      <c r="C727">
        <v>8</v>
      </c>
    </row>
    <row r="728" spans="1:3">
      <c r="A728">
        <v>500.77602201166485</v>
      </c>
      <c r="B728">
        <v>1</v>
      </c>
      <c r="C728">
        <v>13</v>
      </c>
    </row>
    <row r="729" spans="1:3">
      <c r="A729">
        <v>504.31658918261837</v>
      </c>
      <c r="B729">
        <v>1</v>
      </c>
      <c r="C729">
        <v>13</v>
      </c>
    </row>
    <row r="730" spans="1:3">
      <c r="A730">
        <v>471.72475253815907</v>
      </c>
      <c r="B730">
        <v>0</v>
      </c>
      <c r="C730">
        <v>8</v>
      </c>
    </row>
    <row r="731" spans="1:3">
      <c r="A731">
        <v>500.87271180704204</v>
      </c>
      <c r="B731">
        <v>1</v>
      </c>
      <c r="C731">
        <v>13</v>
      </c>
    </row>
    <row r="732" spans="1:3">
      <c r="A732">
        <v>500.7151908501084</v>
      </c>
      <c r="B732">
        <v>1</v>
      </c>
      <c r="C732">
        <v>13</v>
      </c>
    </row>
    <row r="733" spans="1:3">
      <c r="A733">
        <v>387.67975093727028</v>
      </c>
      <c r="B733">
        <v>1</v>
      </c>
      <c r="C733">
        <v>1</v>
      </c>
    </row>
    <row r="734" spans="1:3">
      <c r="A734">
        <v>515.29088184906982</v>
      </c>
      <c r="B734">
        <v>1</v>
      </c>
      <c r="C734">
        <v>15</v>
      </c>
    </row>
    <row r="735" spans="1:3">
      <c r="A735">
        <v>509.55036168233624</v>
      </c>
      <c r="B735">
        <v>0</v>
      </c>
      <c r="C735">
        <v>14</v>
      </c>
    </row>
    <row r="736" spans="1:3">
      <c r="A736">
        <v>655.30782586952614</v>
      </c>
      <c r="B736">
        <v>0</v>
      </c>
      <c r="C736">
        <v>20</v>
      </c>
    </row>
    <row r="737" spans="1:3">
      <c r="A737">
        <v>689.68008996751723</v>
      </c>
      <c r="B737">
        <v>0</v>
      </c>
      <c r="C737">
        <v>20</v>
      </c>
    </row>
    <row r="738" spans="1:3">
      <c r="A738">
        <v>477.19109786416152</v>
      </c>
      <c r="B738">
        <v>1</v>
      </c>
      <c r="C738">
        <v>8</v>
      </c>
    </row>
    <row r="739" spans="1:3">
      <c r="A739">
        <v>456.87208577465219</v>
      </c>
      <c r="B739">
        <v>1</v>
      </c>
      <c r="C739">
        <v>6</v>
      </c>
    </row>
    <row r="740" spans="1:3">
      <c r="A740">
        <v>458.31281825548467</v>
      </c>
      <c r="B740">
        <v>0</v>
      </c>
      <c r="C740">
        <v>6</v>
      </c>
    </row>
    <row r="741" spans="1:3">
      <c r="A741">
        <v>408.9132203292271</v>
      </c>
      <c r="B741">
        <v>1</v>
      </c>
      <c r="C741">
        <v>1</v>
      </c>
    </row>
    <row r="742" spans="1:3">
      <c r="A742">
        <v>654.25904787151853</v>
      </c>
      <c r="B742">
        <v>0</v>
      </c>
      <c r="C742">
        <v>20</v>
      </c>
    </row>
    <row r="743" spans="1:3">
      <c r="A743">
        <v>498.17988231242907</v>
      </c>
      <c r="B743">
        <v>0</v>
      </c>
      <c r="C743">
        <v>13</v>
      </c>
    </row>
    <row r="744" spans="1:3">
      <c r="A744">
        <v>473.24266397645908</v>
      </c>
      <c r="B744">
        <v>0</v>
      </c>
      <c r="C744">
        <v>8</v>
      </c>
    </row>
    <row r="745" spans="1:3">
      <c r="A745">
        <v>405.32193441373829</v>
      </c>
      <c r="B745">
        <v>1</v>
      </c>
      <c r="C745">
        <v>1</v>
      </c>
    </row>
    <row r="746" spans="1:3">
      <c r="A746">
        <v>545.76617836813728</v>
      </c>
      <c r="B746">
        <v>0</v>
      </c>
      <c r="C746">
        <v>18</v>
      </c>
    </row>
    <row r="747" spans="1:3">
      <c r="A747">
        <v>508.37519290857767</v>
      </c>
      <c r="B747">
        <v>0</v>
      </c>
      <c r="C747">
        <v>14</v>
      </c>
    </row>
    <row r="748" spans="1:3">
      <c r="A748">
        <v>523.536877661056</v>
      </c>
      <c r="B748">
        <v>0</v>
      </c>
      <c r="C748">
        <v>16</v>
      </c>
    </row>
    <row r="749" spans="1:3">
      <c r="A749">
        <v>507.08592654690926</v>
      </c>
      <c r="B749">
        <v>0</v>
      </c>
      <c r="C749">
        <v>13</v>
      </c>
    </row>
    <row r="750" spans="1:3">
      <c r="A750">
        <v>503.73253337383443</v>
      </c>
      <c r="B750">
        <v>0</v>
      </c>
      <c r="C750">
        <v>13</v>
      </c>
    </row>
    <row r="751" spans="1:3">
      <c r="A751">
        <v>461.61513425910346</v>
      </c>
      <c r="B751">
        <v>1</v>
      </c>
      <c r="C751">
        <v>6</v>
      </c>
    </row>
    <row r="752" spans="1:3">
      <c r="A752">
        <v>669.92714826753866</v>
      </c>
      <c r="B752">
        <v>0</v>
      </c>
      <c r="C752">
        <v>20</v>
      </c>
    </row>
    <row r="753" spans="1:3">
      <c r="A753">
        <v>539.91572651692161</v>
      </c>
      <c r="B753">
        <v>0</v>
      </c>
      <c r="C753">
        <v>17</v>
      </c>
    </row>
    <row r="754" spans="1:3">
      <c r="A754">
        <v>507.75109887630987</v>
      </c>
      <c r="B754">
        <v>0</v>
      </c>
      <c r="C754">
        <v>13</v>
      </c>
    </row>
    <row r="755" spans="1:3">
      <c r="A755">
        <v>556.89757885514246</v>
      </c>
      <c r="B755">
        <v>0</v>
      </c>
      <c r="C755">
        <v>18</v>
      </c>
    </row>
    <row r="756" spans="1:3">
      <c r="A756">
        <v>441.80793751131057</v>
      </c>
      <c r="B756">
        <v>1</v>
      </c>
      <c r="C756">
        <v>3</v>
      </c>
    </row>
    <row r="757" spans="1:3">
      <c r="A757">
        <v>541.71873282940385</v>
      </c>
      <c r="B757">
        <v>0</v>
      </c>
      <c r="C757">
        <v>17</v>
      </c>
    </row>
    <row r="758" spans="1:3">
      <c r="A758">
        <v>501.65854760370394</v>
      </c>
      <c r="B758">
        <v>0</v>
      </c>
      <c r="C758">
        <v>13</v>
      </c>
    </row>
    <row r="759" spans="1:3">
      <c r="A759">
        <v>741.56406676512938</v>
      </c>
      <c r="B759">
        <v>0</v>
      </c>
      <c r="C759">
        <v>20</v>
      </c>
    </row>
    <row r="760" spans="1:3">
      <c r="A760">
        <v>471.20907293216032</v>
      </c>
      <c r="B760">
        <v>1</v>
      </c>
      <c r="C760">
        <v>8</v>
      </c>
    </row>
    <row r="761" spans="1:3">
      <c r="A761">
        <v>459.59237465938241</v>
      </c>
      <c r="B761">
        <v>1</v>
      </c>
      <c r="C761">
        <v>6</v>
      </c>
    </row>
    <row r="762" spans="1:3">
      <c r="A762">
        <v>742.04663978410417</v>
      </c>
      <c r="B762">
        <v>0</v>
      </c>
      <c r="C762">
        <v>20</v>
      </c>
    </row>
    <row r="763" spans="1:3">
      <c r="A763">
        <v>474.94968673428281</v>
      </c>
      <c r="B763">
        <v>1</v>
      </c>
      <c r="C763">
        <v>8</v>
      </c>
    </row>
    <row r="764" spans="1:3">
      <c r="A764">
        <v>509.37436496271465</v>
      </c>
      <c r="B764">
        <v>0</v>
      </c>
      <c r="C764">
        <v>14</v>
      </c>
    </row>
    <row r="765" spans="1:3">
      <c r="A765">
        <v>460.09531148891818</v>
      </c>
      <c r="B765">
        <v>0</v>
      </c>
      <c r="C765">
        <v>6</v>
      </c>
    </row>
    <row r="766" spans="1:3">
      <c r="A766">
        <v>501.39112978272874</v>
      </c>
      <c r="B766">
        <v>1</v>
      </c>
      <c r="C766">
        <v>13</v>
      </c>
    </row>
    <row r="767" spans="1:3">
      <c r="A767">
        <v>502.52884142881965</v>
      </c>
      <c r="B767">
        <v>1</v>
      </c>
      <c r="C767">
        <v>13</v>
      </c>
    </row>
    <row r="768" spans="1:3">
      <c r="A768">
        <v>430.01243494636481</v>
      </c>
      <c r="B768">
        <v>1</v>
      </c>
      <c r="C768">
        <v>2</v>
      </c>
    </row>
    <row r="769" spans="1:3">
      <c r="A769">
        <v>576.65465913106527</v>
      </c>
      <c r="B769">
        <v>0</v>
      </c>
      <c r="C769">
        <v>19</v>
      </c>
    </row>
    <row r="770" spans="1:3">
      <c r="A770">
        <v>496.91862893825203</v>
      </c>
      <c r="B770">
        <v>0</v>
      </c>
      <c r="C770">
        <v>13</v>
      </c>
    </row>
    <row r="771" spans="1:3">
      <c r="A771">
        <v>595.30083884028443</v>
      </c>
      <c r="B771">
        <v>0</v>
      </c>
      <c r="C771">
        <v>20</v>
      </c>
    </row>
    <row r="772" spans="1:3">
      <c r="A772">
        <v>549.33059586767183</v>
      </c>
      <c r="B772">
        <v>0</v>
      </c>
      <c r="C772">
        <v>18</v>
      </c>
    </row>
    <row r="773" spans="1:3">
      <c r="A773">
        <v>523.00869922471236</v>
      </c>
      <c r="B773">
        <v>0</v>
      </c>
      <c r="C773">
        <v>16</v>
      </c>
    </row>
    <row r="774" spans="1:3">
      <c r="A774">
        <v>644.47498286803852</v>
      </c>
      <c r="B774">
        <v>0</v>
      </c>
      <c r="C774">
        <v>20</v>
      </c>
    </row>
    <row r="775" spans="1:3">
      <c r="A775">
        <v>576.27198645538783</v>
      </c>
      <c r="B775">
        <v>0</v>
      </c>
      <c r="C775">
        <v>19</v>
      </c>
    </row>
    <row r="776" spans="1:3">
      <c r="A776">
        <v>499.48183515244375</v>
      </c>
      <c r="B776">
        <v>0</v>
      </c>
      <c r="C776">
        <v>13</v>
      </c>
    </row>
    <row r="777" spans="1:3">
      <c r="A777">
        <v>500.31072396853619</v>
      </c>
      <c r="B777">
        <v>1</v>
      </c>
      <c r="C777">
        <v>13</v>
      </c>
    </row>
    <row r="778" spans="1:3">
      <c r="A778">
        <v>516.66950432559224</v>
      </c>
      <c r="B778">
        <v>0</v>
      </c>
      <c r="C778">
        <v>15</v>
      </c>
    </row>
    <row r="779" spans="1:3">
      <c r="A779">
        <v>429.1444281883613</v>
      </c>
      <c r="B779">
        <v>1</v>
      </c>
      <c r="C779">
        <v>2</v>
      </c>
    </row>
    <row r="780" spans="1:3">
      <c r="A780">
        <v>549.76913519858226</v>
      </c>
      <c r="B780">
        <v>0</v>
      </c>
      <c r="C780">
        <v>18</v>
      </c>
    </row>
    <row r="781" spans="1:3">
      <c r="A781">
        <v>337.68133342199917</v>
      </c>
      <c r="B781">
        <v>1</v>
      </c>
      <c r="C781">
        <v>1</v>
      </c>
    </row>
    <row r="782" spans="1:3">
      <c r="A782">
        <v>577.79976586616772</v>
      </c>
      <c r="B782">
        <v>0</v>
      </c>
      <c r="C782">
        <v>19</v>
      </c>
    </row>
    <row r="783" spans="1:3">
      <c r="A783">
        <v>467.8179779718896</v>
      </c>
      <c r="B783">
        <v>1</v>
      </c>
      <c r="C783">
        <v>8</v>
      </c>
    </row>
    <row r="784" spans="1:3">
      <c r="A784">
        <v>494.87699418701891</v>
      </c>
      <c r="B784">
        <v>1</v>
      </c>
      <c r="C784">
        <v>12</v>
      </c>
    </row>
    <row r="785" spans="1:3">
      <c r="A785">
        <v>575.19355317489703</v>
      </c>
      <c r="B785">
        <v>0</v>
      </c>
      <c r="C785">
        <v>19</v>
      </c>
    </row>
    <row r="786" spans="1:3">
      <c r="A786">
        <v>502.24814327754331</v>
      </c>
      <c r="B786">
        <v>1</v>
      </c>
      <c r="C786">
        <v>13</v>
      </c>
    </row>
    <row r="787" spans="1:3">
      <c r="A787">
        <v>532.66894582747159</v>
      </c>
      <c r="B787">
        <v>0</v>
      </c>
      <c r="C787">
        <v>17</v>
      </c>
    </row>
    <row r="788" spans="1:3">
      <c r="A788">
        <v>534.86275986225257</v>
      </c>
      <c r="B788">
        <v>1</v>
      </c>
      <c r="C788">
        <v>17</v>
      </c>
    </row>
    <row r="789" spans="1:3">
      <c r="A789">
        <v>462.12062645209653</v>
      </c>
      <c r="B789">
        <v>1</v>
      </c>
      <c r="C789">
        <v>6</v>
      </c>
    </row>
    <row r="790" spans="1:3">
      <c r="A790">
        <v>553.99862040492508</v>
      </c>
      <c r="B790">
        <v>0</v>
      </c>
      <c r="C790">
        <v>18</v>
      </c>
    </row>
    <row r="791" spans="1:3">
      <c r="A791">
        <v>459.36179830726218</v>
      </c>
      <c r="B791">
        <v>0</v>
      </c>
      <c r="C791">
        <v>6</v>
      </c>
    </row>
    <row r="792" spans="1:3">
      <c r="A792">
        <v>328.87835204551527</v>
      </c>
      <c r="B792">
        <v>1</v>
      </c>
      <c r="C792">
        <v>1</v>
      </c>
    </row>
    <row r="793" spans="1:3">
      <c r="A793">
        <v>417.44756520210149</v>
      </c>
      <c r="B793">
        <v>1</v>
      </c>
      <c r="C793">
        <v>2</v>
      </c>
    </row>
    <row r="794" spans="1:3">
      <c r="A794">
        <v>441.74237972553516</v>
      </c>
      <c r="B794">
        <v>1</v>
      </c>
      <c r="C794">
        <v>3</v>
      </c>
    </row>
    <row r="795" spans="1:3">
      <c r="A795">
        <v>574.61529454226275</v>
      </c>
      <c r="B795">
        <v>0</v>
      </c>
      <c r="C795">
        <v>19</v>
      </c>
    </row>
    <row r="796" spans="1:3">
      <c r="A796">
        <v>494.02029246730166</v>
      </c>
      <c r="B796">
        <v>1</v>
      </c>
      <c r="C796">
        <v>12</v>
      </c>
    </row>
    <row r="797" spans="1:3">
      <c r="A797">
        <v>489.95776677932042</v>
      </c>
      <c r="B797">
        <v>0</v>
      </c>
      <c r="C797">
        <v>11</v>
      </c>
    </row>
    <row r="798" spans="1:3">
      <c r="A798">
        <v>592.71957679585785</v>
      </c>
      <c r="B798">
        <v>0</v>
      </c>
      <c r="C798">
        <v>19</v>
      </c>
    </row>
    <row r="799" spans="1:3">
      <c r="A799">
        <v>491.85673873826795</v>
      </c>
      <c r="B799">
        <v>1</v>
      </c>
      <c r="C799">
        <v>12</v>
      </c>
    </row>
    <row r="800" spans="1:3">
      <c r="A800">
        <v>530.46617705077358</v>
      </c>
      <c r="B800">
        <v>0</v>
      </c>
      <c r="C800">
        <v>16</v>
      </c>
    </row>
    <row r="801" spans="1:3">
      <c r="A801">
        <v>487.91442045507523</v>
      </c>
      <c r="B801">
        <v>1</v>
      </c>
      <c r="C801">
        <v>11</v>
      </c>
    </row>
    <row r="802" spans="1:3">
      <c r="A802">
        <v>514.43890300046291</v>
      </c>
      <c r="B802">
        <v>1</v>
      </c>
      <c r="C802">
        <v>14</v>
      </c>
    </row>
    <row r="803" spans="1:3">
      <c r="A803">
        <v>557.34325480263533</v>
      </c>
      <c r="B803">
        <v>0</v>
      </c>
      <c r="C803">
        <v>18</v>
      </c>
    </row>
    <row r="804" spans="1:3">
      <c r="A804">
        <v>505.04794727649011</v>
      </c>
      <c r="B804">
        <v>1</v>
      </c>
      <c r="C804">
        <v>13</v>
      </c>
    </row>
    <row r="805" spans="1:3">
      <c r="A805">
        <v>707.76150228772212</v>
      </c>
      <c r="B805">
        <v>0</v>
      </c>
      <c r="C805">
        <v>20</v>
      </c>
    </row>
    <row r="806" spans="1:3">
      <c r="A806">
        <v>665.697043736159</v>
      </c>
      <c r="B806">
        <v>0</v>
      </c>
      <c r="C806">
        <v>20</v>
      </c>
    </row>
    <row r="807" spans="1:3">
      <c r="A807">
        <v>604.19715604665623</v>
      </c>
      <c r="B807">
        <v>0</v>
      </c>
      <c r="C807">
        <v>20</v>
      </c>
    </row>
    <row r="808" spans="1:3">
      <c r="A808">
        <v>437.74371547111321</v>
      </c>
      <c r="B808">
        <v>1</v>
      </c>
      <c r="C808">
        <v>3</v>
      </c>
    </row>
    <row r="809" spans="1:3">
      <c r="A809">
        <v>501.60266501951099</v>
      </c>
      <c r="B809">
        <v>1</v>
      </c>
      <c r="C809">
        <v>13</v>
      </c>
    </row>
    <row r="810" spans="1:3">
      <c r="A810">
        <v>502.37324479738874</v>
      </c>
      <c r="B810">
        <v>0</v>
      </c>
      <c r="C810">
        <v>13</v>
      </c>
    </row>
    <row r="811" spans="1:3">
      <c r="A811">
        <v>483.67332495495185</v>
      </c>
      <c r="B811">
        <v>0</v>
      </c>
      <c r="C811">
        <v>10</v>
      </c>
    </row>
    <row r="812" spans="1:3">
      <c r="A812">
        <v>565.26450867410358</v>
      </c>
      <c r="B812">
        <v>0</v>
      </c>
      <c r="C812">
        <v>19</v>
      </c>
    </row>
    <row r="813" spans="1:3">
      <c r="A813">
        <v>468.14043794016789</v>
      </c>
      <c r="B813">
        <v>1</v>
      </c>
      <c r="C813">
        <v>8</v>
      </c>
    </row>
    <row r="814" spans="1:3">
      <c r="A814">
        <v>482.59501762206793</v>
      </c>
      <c r="B814">
        <v>0</v>
      </c>
      <c r="C814">
        <v>10</v>
      </c>
    </row>
    <row r="815" spans="1:3">
      <c r="A815">
        <v>484.25915202901427</v>
      </c>
      <c r="B815">
        <v>1</v>
      </c>
      <c r="C815">
        <v>11</v>
      </c>
    </row>
    <row r="816" spans="1:3">
      <c r="A816">
        <v>505.82154742363196</v>
      </c>
      <c r="B816">
        <v>0</v>
      </c>
      <c r="C816">
        <v>13</v>
      </c>
    </row>
    <row r="817" spans="1:3">
      <c r="A817">
        <v>484.21639629852518</v>
      </c>
      <c r="B817">
        <v>1</v>
      </c>
      <c r="C817">
        <v>10</v>
      </c>
    </row>
    <row r="818" spans="1:3">
      <c r="A818">
        <v>362.64201872710169</v>
      </c>
      <c r="B818">
        <v>1</v>
      </c>
      <c r="C818">
        <v>1</v>
      </c>
    </row>
    <row r="819" spans="1:3">
      <c r="A819">
        <v>499.25187532577621</v>
      </c>
      <c r="B819">
        <v>1</v>
      </c>
      <c r="C819">
        <v>13</v>
      </c>
    </row>
    <row r="820" spans="1:3">
      <c r="A820">
        <v>522.0045517251059</v>
      </c>
      <c r="B820">
        <v>0</v>
      </c>
      <c r="C820">
        <v>15</v>
      </c>
    </row>
    <row r="821" spans="1:3">
      <c r="A821">
        <v>508.42413666925364</v>
      </c>
      <c r="B821">
        <v>1</v>
      </c>
      <c r="C821">
        <v>14</v>
      </c>
    </row>
    <row r="822" spans="1:3">
      <c r="A822">
        <v>544.12096146580575</v>
      </c>
      <c r="B822">
        <v>0</v>
      </c>
      <c r="C822">
        <v>18</v>
      </c>
    </row>
    <row r="823" spans="1:3">
      <c r="A823">
        <v>583.7805317886947</v>
      </c>
      <c r="B823">
        <v>0</v>
      </c>
      <c r="C823">
        <v>19</v>
      </c>
    </row>
    <row r="824" spans="1:3">
      <c r="A824">
        <v>547.69347458892298</v>
      </c>
      <c r="B824">
        <v>0</v>
      </c>
      <c r="C824">
        <v>18</v>
      </c>
    </row>
    <row r="825" spans="1:3">
      <c r="A825">
        <v>489.30892773166988</v>
      </c>
      <c r="B825">
        <v>1</v>
      </c>
      <c r="C825">
        <v>11</v>
      </c>
    </row>
    <row r="826" spans="1:3">
      <c r="A826">
        <v>623.67849025265082</v>
      </c>
      <c r="B826">
        <v>0</v>
      </c>
      <c r="C826">
        <v>20</v>
      </c>
    </row>
    <row r="827" spans="1:3">
      <c r="A827">
        <v>475.01795940346159</v>
      </c>
      <c r="B827">
        <v>1</v>
      </c>
      <c r="C827">
        <v>8</v>
      </c>
    </row>
    <row r="828" spans="1:3">
      <c r="A828">
        <v>669.67478967194324</v>
      </c>
      <c r="B828">
        <v>0</v>
      </c>
      <c r="C828">
        <v>20</v>
      </c>
    </row>
    <row r="829" spans="1:3">
      <c r="A829">
        <v>505.71208786670167</v>
      </c>
      <c r="B829">
        <v>0</v>
      </c>
      <c r="C829">
        <v>13</v>
      </c>
    </row>
    <row r="830" spans="1:3">
      <c r="A830">
        <v>459.43363942200222</v>
      </c>
      <c r="B830">
        <v>1</v>
      </c>
      <c r="C830">
        <v>6</v>
      </c>
    </row>
    <row r="831" spans="1:3">
      <c r="A831">
        <v>473.25872837522263</v>
      </c>
      <c r="B831">
        <v>0</v>
      </c>
      <c r="C831">
        <v>8</v>
      </c>
    </row>
    <row r="832" spans="1:3">
      <c r="A832">
        <v>646.49468271030241</v>
      </c>
      <c r="B832">
        <v>0</v>
      </c>
      <c r="C832">
        <v>20</v>
      </c>
    </row>
    <row r="833" spans="1:3">
      <c r="A833">
        <v>497.03465333257537</v>
      </c>
      <c r="B833">
        <v>0</v>
      </c>
      <c r="C833">
        <v>13</v>
      </c>
    </row>
    <row r="834" spans="1:3">
      <c r="A834">
        <v>543.12852145921329</v>
      </c>
      <c r="B834">
        <v>0</v>
      </c>
      <c r="C834">
        <v>17</v>
      </c>
    </row>
    <row r="835" spans="1:3">
      <c r="A835">
        <v>514.84836806357828</v>
      </c>
      <c r="B835">
        <v>0</v>
      </c>
      <c r="C835">
        <v>14</v>
      </c>
    </row>
    <row r="836" spans="1:3">
      <c r="A836">
        <v>370.77241371297231</v>
      </c>
      <c r="B836">
        <v>1</v>
      </c>
      <c r="C836">
        <v>1</v>
      </c>
    </row>
    <row r="837" spans="1:3">
      <c r="A837">
        <v>469.34468663110124</v>
      </c>
      <c r="B837">
        <v>1</v>
      </c>
      <c r="C837">
        <v>8</v>
      </c>
    </row>
    <row r="838" spans="1:3">
      <c r="A838">
        <v>486.19638586693844</v>
      </c>
      <c r="B838">
        <v>0</v>
      </c>
      <c r="C838">
        <v>11</v>
      </c>
    </row>
    <row r="839" spans="1:3">
      <c r="A839">
        <v>567.37309255083551</v>
      </c>
      <c r="B839">
        <v>0</v>
      </c>
      <c r="C839">
        <v>19</v>
      </c>
    </row>
    <row r="840" spans="1:3">
      <c r="A840">
        <v>488.06788979700787</v>
      </c>
      <c r="B840">
        <v>0</v>
      </c>
      <c r="C840">
        <v>11</v>
      </c>
    </row>
    <row r="841" spans="1:3">
      <c r="A841">
        <v>628.12874380023766</v>
      </c>
      <c r="B841">
        <v>0</v>
      </c>
      <c r="C841">
        <v>20</v>
      </c>
    </row>
    <row r="842" spans="1:3">
      <c r="A842">
        <v>579.56958611830203</v>
      </c>
      <c r="B842">
        <v>0</v>
      </c>
      <c r="C842">
        <v>19</v>
      </c>
    </row>
    <row r="843" spans="1:3">
      <c r="A843">
        <v>518.35651125020138</v>
      </c>
      <c r="B843">
        <v>0</v>
      </c>
      <c r="C843">
        <v>15</v>
      </c>
    </row>
    <row r="844" spans="1:3">
      <c r="A844">
        <v>508.63226528273077</v>
      </c>
      <c r="B844">
        <v>0</v>
      </c>
      <c r="C844">
        <v>14</v>
      </c>
    </row>
    <row r="845" spans="1:3">
      <c r="A845">
        <v>546.90189797166204</v>
      </c>
      <c r="B845">
        <v>0</v>
      </c>
      <c r="C845">
        <v>18</v>
      </c>
    </row>
    <row r="846" spans="1:3">
      <c r="A846">
        <v>450.32903686585462</v>
      </c>
      <c r="B846">
        <v>1</v>
      </c>
      <c r="C846">
        <v>4</v>
      </c>
    </row>
    <row r="847" spans="1:3">
      <c r="A847">
        <v>586.16738865822811</v>
      </c>
      <c r="B847">
        <v>0</v>
      </c>
      <c r="C847">
        <v>19</v>
      </c>
    </row>
    <row r="848" spans="1:3">
      <c r="A848">
        <v>476.30617972744864</v>
      </c>
      <c r="B848">
        <v>0</v>
      </c>
      <c r="C848">
        <v>8</v>
      </c>
    </row>
    <row r="849" spans="1:3">
      <c r="A849">
        <v>466.92027896055214</v>
      </c>
      <c r="B849">
        <v>1</v>
      </c>
      <c r="C849">
        <v>8</v>
      </c>
    </row>
    <row r="850" spans="1:3">
      <c r="A850">
        <v>380.1661842138883</v>
      </c>
      <c r="B850">
        <v>1</v>
      </c>
      <c r="C850">
        <v>1</v>
      </c>
    </row>
    <row r="851" spans="1:3">
      <c r="A851">
        <v>535.31569704935407</v>
      </c>
      <c r="B851">
        <v>0</v>
      </c>
      <c r="C851">
        <v>17</v>
      </c>
    </row>
    <row r="852" spans="1:3">
      <c r="A852">
        <v>401.42089435414175</v>
      </c>
      <c r="B852">
        <v>1</v>
      </c>
      <c r="C852">
        <v>1</v>
      </c>
    </row>
    <row r="853" spans="1:3">
      <c r="A853">
        <v>603.96959389336928</v>
      </c>
      <c r="B853">
        <v>0</v>
      </c>
      <c r="C853">
        <v>20</v>
      </c>
    </row>
    <row r="854" spans="1:3">
      <c r="A854">
        <v>553.23993356231779</v>
      </c>
      <c r="B854">
        <v>1</v>
      </c>
      <c r="C854">
        <v>18</v>
      </c>
    </row>
    <row r="855" spans="1:3">
      <c r="A855">
        <v>595.47172150263907</v>
      </c>
      <c r="B855">
        <v>0</v>
      </c>
      <c r="C855">
        <v>20</v>
      </c>
    </row>
    <row r="856" spans="1:3">
      <c r="A856">
        <v>462.4676086241135</v>
      </c>
      <c r="B856">
        <v>1</v>
      </c>
      <c r="C856">
        <v>6</v>
      </c>
    </row>
    <row r="857" spans="1:3">
      <c r="A857">
        <v>475.22177810870579</v>
      </c>
      <c r="B857">
        <v>1</v>
      </c>
      <c r="C857">
        <v>8</v>
      </c>
    </row>
    <row r="858" spans="1:3">
      <c r="A858">
        <v>498.77912984834001</v>
      </c>
      <c r="B858">
        <v>0</v>
      </c>
      <c r="C858">
        <v>13</v>
      </c>
    </row>
    <row r="859" spans="1:3">
      <c r="A859">
        <v>504.28780523699521</v>
      </c>
      <c r="B859">
        <v>1</v>
      </c>
      <c r="C859">
        <v>13</v>
      </c>
    </row>
    <row r="860" spans="1:3">
      <c r="A860">
        <v>448.4895204921612</v>
      </c>
      <c r="B860">
        <v>1</v>
      </c>
      <c r="C860">
        <v>4</v>
      </c>
    </row>
    <row r="861" spans="1:3">
      <c r="A861">
        <v>503.7771562821253</v>
      </c>
      <c r="B861">
        <v>0</v>
      </c>
      <c r="C861">
        <v>13</v>
      </c>
    </row>
    <row r="862" spans="1:3">
      <c r="A862">
        <v>486.64376826042036</v>
      </c>
      <c r="B862">
        <v>1</v>
      </c>
      <c r="C862">
        <v>11</v>
      </c>
    </row>
    <row r="863" spans="1:3">
      <c r="A863">
        <v>478.44285326177987</v>
      </c>
      <c r="B863">
        <v>1</v>
      </c>
      <c r="C863">
        <v>10</v>
      </c>
    </row>
    <row r="864" spans="1:3">
      <c r="A864">
        <v>445.22065094172643</v>
      </c>
      <c r="B864">
        <v>1</v>
      </c>
      <c r="C864">
        <v>4</v>
      </c>
    </row>
    <row r="865" spans="1:3">
      <c r="A865">
        <v>480.01111810908185</v>
      </c>
      <c r="B865">
        <v>1</v>
      </c>
      <c r="C865">
        <v>10</v>
      </c>
    </row>
    <row r="866" spans="1:3">
      <c r="A866">
        <v>390.79660218890803</v>
      </c>
      <c r="B866">
        <v>1</v>
      </c>
      <c r="C866">
        <v>1</v>
      </c>
    </row>
    <row r="867" spans="1:3">
      <c r="A867">
        <v>576.31462267602456</v>
      </c>
      <c r="B867">
        <v>0</v>
      </c>
      <c r="C867">
        <v>19</v>
      </c>
    </row>
    <row r="868" spans="1:3">
      <c r="A868">
        <v>506.87596593478384</v>
      </c>
      <c r="B868">
        <v>0</v>
      </c>
      <c r="C868">
        <v>13</v>
      </c>
    </row>
    <row r="869" spans="1:3">
      <c r="A869">
        <v>482.8899371574455</v>
      </c>
      <c r="B869">
        <v>0</v>
      </c>
      <c r="C869">
        <v>10</v>
      </c>
    </row>
    <row r="870" spans="1:3">
      <c r="A870">
        <v>466.94032686884185</v>
      </c>
      <c r="B870">
        <v>1</v>
      </c>
      <c r="C870">
        <v>8</v>
      </c>
    </row>
    <row r="871" spans="1:3">
      <c r="A871">
        <v>507.23757880890957</v>
      </c>
      <c r="B871">
        <v>1</v>
      </c>
      <c r="C871">
        <v>13</v>
      </c>
    </row>
    <row r="872" spans="1:3">
      <c r="A872">
        <v>507.93705602165949</v>
      </c>
      <c r="B872">
        <v>0</v>
      </c>
      <c r="C872">
        <v>13</v>
      </c>
    </row>
    <row r="873" spans="1:3">
      <c r="A873">
        <v>481.9355099261569</v>
      </c>
      <c r="B873">
        <v>0</v>
      </c>
      <c r="C873">
        <v>10</v>
      </c>
    </row>
    <row r="874" spans="1:3">
      <c r="A874">
        <v>627.47839067551445</v>
      </c>
      <c r="B874">
        <v>0</v>
      </c>
      <c r="C874">
        <v>20</v>
      </c>
    </row>
    <row r="875" spans="1:3">
      <c r="A875">
        <v>523.29938684580588</v>
      </c>
      <c r="B875">
        <v>0</v>
      </c>
      <c r="C875">
        <v>16</v>
      </c>
    </row>
    <row r="876" spans="1:3">
      <c r="A876">
        <v>433.75781420918599</v>
      </c>
      <c r="B876">
        <v>1</v>
      </c>
      <c r="C876">
        <v>3</v>
      </c>
    </row>
    <row r="877" spans="1:3">
      <c r="A877">
        <v>447.39574948943061</v>
      </c>
      <c r="B877">
        <v>1</v>
      </c>
      <c r="C877">
        <v>4</v>
      </c>
    </row>
    <row r="878" spans="1:3">
      <c r="A878">
        <v>499.02139685776012</v>
      </c>
      <c r="B878">
        <v>0</v>
      </c>
      <c r="C878">
        <v>13</v>
      </c>
    </row>
    <row r="879" spans="1:3">
      <c r="A879">
        <v>469.80173499008572</v>
      </c>
      <c r="B879">
        <v>1</v>
      </c>
      <c r="C879">
        <v>8</v>
      </c>
    </row>
    <row r="880" spans="1:3">
      <c r="A880">
        <v>470.82401887903552</v>
      </c>
      <c r="B880">
        <v>1</v>
      </c>
      <c r="C880">
        <v>8</v>
      </c>
    </row>
    <row r="881" spans="1:3">
      <c r="A881">
        <v>689.06335952762265</v>
      </c>
      <c r="B881">
        <v>0</v>
      </c>
      <c r="C881">
        <v>20</v>
      </c>
    </row>
    <row r="882" spans="1:3">
      <c r="A882">
        <v>485.88776543520993</v>
      </c>
      <c r="B882">
        <v>1</v>
      </c>
      <c r="C882">
        <v>11</v>
      </c>
    </row>
    <row r="883" spans="1:3">
      <c r="A883">
        <v>459.75287471186522</v>
      </c>
      <c r="B883">
        <v>1</v>
      </c>
      <c r="C883">
        <v>6</v>
      </c>
    </row>
    <row r="884" spans="1:3">
      <c r="A884">
        <v>470.12127276799492</v>
      </c>
      <c r="B884">
        <v>0</v>
      </c>
      <c r="C884">
        <v>8</v>
      </c>
    </row>
    <row r="885" spans="1:3">
      <c r="A885">
        <v>514.06207506341934</v>
      </c>
      <c r="B885">
        <v>0</v>
      </c>
      <c r="C885">
        <v>14</v>
      </c>
    </row>
    <row r="886" spans="1:3">
      <c r="A886">
        <v>510.00240203487289</v>
      </c>
      <c r="B886">
        <v>1</v>
      </c>
      <c r="C886">
        <v>14</v>
      </c>
    </row>
    <row r="887" spans="1:3">
      <c r="A887">
        <v>527.3997629262085</v>
      </c>
      <c r="B887">
        <v>0</v>
      </c>
      <c r="C887">
        <v>16</v>
      </c>
    </row>
    <row r="888" spans="1:3">
      <c r="A888">
        <v>496.27347116911898</v>
      </c>
      <c r="B888">
        <v>0</v>
      </c>
      <c r="C888">
        <v>13</v>
      </c>
    </row>
    <row r="889" spans="1:3">
      <c r="A889">
        <v>429.39855182079805</v>
      </c>
      <c r="B889">
        <v>1</v>
      </c>
      <c r="C889">
        <v>2</v>
      </c>
    </row>
    <row r="890" spans="1:3">
      <c r="A890">
        <v>535.61730973961767</v>
      </c>
      <c r="B890">
        <v>0</v>
      </c>
      <c r="C890">
        <v>17</v>
      </c>
    </row>
    <row r="891" spans="1:3">
      <c r="A891">
        <v>608.47906727998338</v>
      </c>
      <c r="B891">
        <v>0</v>
      </c>
      <c r="C891">
        <v>20</v>
      </c>
    </row>
    <row r="892" spans="1:3">
      <c r="A892">
        <v>426.47878797338808</v>
      </c>
      <c r="B892">
        <v>1</v>
      </c>
      <c r="C892">
        <v>2</v>
      </c>
    </row>
    <row r="893" spans="1:3">
      <c r="A893">
        <v>520.26353321027932</v>
      </c>
      <c r="B893">
        <v>0</v>
      </c>
      <c r="C893">
        <v>15</v>
      </c>
    </row>
    <row r="894" spans="1:3">
      <c r="A894">
        <v>528.44062899117762</v>
      </c>
      <c r="B894">
        <v>0</v>
      </c>
      <c r="C894">
        <v>16</v>
      </c>
    </row>
    <row r="895" spans="1:3">
      <c r="A895">
        <v>510.48939269542126</v>
      </c>
      <c r="B895">
        <v>0</v>
      </c>
      <c r="C895">
        <v>14</v>
      </c>
    </row>
    <row r="896" spans="1:3">
      <c r="A896">
        <v>517.8690052687241</v>
      </c>
      <c r="B896">
        <v>0</v>
      </c>
      <c r="C896">
        <v>15</v>
      </c>
    </row>
    <row r="897" spans="1:3">
      <c r="A897">
        <v>558.49892425175983</v>
      </c>
      <c r="B897">
        <v>0</v>
      </c>
      <c r="C897">
        <v>18</v>
      </c>
    </row>
    <row r="898" spans="1:3">
      <c r="A898">
        <v>468.71531667223593</v>
      </c>
      <c r="B898">
        <v>0</v>
      </c>
      <c r="C898">
        <v>8</v>
      </c>
    </row>
    <row r="899" spans="1:3">
      <c r="A899">
        <v>487.8623365511022</v>
      </c>
      <c r="B899">
        <v>1</v>
      </c>
      <c r="C899">
        <v>11</v>
      </c>
    </row>
    <row r="900" spans="1:3">
      <c r="A900">
        <v>470.5591782528881</v>
      </c>
      <c r="B900">
        <v>1</v>
      </c>
      <c r="C900">
        <v>8</v>
      </c>
    </row>
    <row r="901" spans="1:3">
      <c r="A901">
        <v>511.25417160990276</v>
      </c>
      <c r="B901">
        <v>1</v>
      </c>
      <c r="C901">
        <v>14</v>
      </c>
    </row>
    <row r="902" spans="1:3">
      <c r="A902">
        <v>538.07545363499128</v>
      </c>
      <c r="B902">
        <v>0</v>
      </c>
      <c r="C902">
        <v>17</v>
      </c>
    </row>
  </sheetData>
  <autoFilter ref="C1:R1" xr:uid="{55C68797-2FD3-46C7-9455-AA46E9C411D9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2589A-E412-4490-8FD1-32A94C1A4B4F}">
  <dimension ref="A1:C602"/>
  <sheetViews>
    <sheetView topLeftCell="A576" workbookViewId="0">
      <selection activeCell="A602" sqref="A602"/>
    </sheetView>
  </sheetViews>
  <sheetFormatPr defaultRowHeight="14.45"/>
  <sheetData>
    <row r="1" spans="1:3">
      <c r="A1" s="17" t="s">
        <v>0</v>
      </c>
      <c r="B1" s="17" t="s">
        <v>1</v>
      </c>
      <c r="C1" s="17" t="s">
        <v>12</v>
      </c>
    </row>
    <row r="2" spans="1:3">
      <c r="A2">
        <v>486.19092417515731</v>
      </c>
      <c r="B2">
        <v>1</v>
      </c>
      <c r="C2">
        <v>11</v>
      </c>
    </row>
    <row r="3" spans="1:3">
      <c r="A3">
        <v>469.83627029930329</v>
      </c>
      <c r="B3">
        <v>1</v>
      </c>
      <c r="C3">
        <v>8</v>
      </c>
    </row>
    <row r="4" spans="1:3">
      <c r="A4">
        <v>479.52613405928901</v>
      </c>
      <c r="B4">
        <v>0</v>
      </c>
      <c r="C4">
        <v>10</v>
      </c>
    </row>
    <row r="5" spans="1:3">
      <c r="A5">
        <v>509.40414311631912</v>
      </c>
      <c r="B5">
        <v>1</v>
      </c>
      <c r="C5">
        <v>14</v>
      </c>
    </row>
    <row r="6" spans="1:3">
      <c r="A6">
        <v>446.21476052125655</v>
      </c>
      <c r="B6">
        <v>1</v>
      </c>
      <c r="C6">
        <v>4</v>
      </c>
    </row>
    <row r="7" spans="1:3">
      <c r="A7">
        <v>469.63255916240178</v>
      </c>
      <c r="B7">
        <v>1</v>
      </c>
      <c r="C7">
        <v>8</v>
      </c>
    </row>
    <row r="8" spans="1:3">
      <c r="A8">
        <v>498.51596527458963</v>
      </c>
      <c r="B8">
        <v>1</v>
      </c>
      <c r="C8">
        <v>13</v>
      </c>
    </row>
    <row r="9" spans="1:3">
      <c r="A9">
        <v>494.33912400193344</v>
      </c>
      <c r="B9">
        <v>0</v>
      </c>
      <c r="C9">
        <v>12</v>
      </c>
    </row>
    <row r="10" spans="1:3">
      <c r="A10">
        <v>554.0887443936748</v>
      </c>
      <c r="B10">
        <v>0</v>
      </c>
      <c r="C10">
        <v>18</v>
      </c>
    </row>
    <row r="11" spans="1:3">
      <c r="A11">
        <v>484.25716042821944</v>
      </c>
      <c r="B11">
        <v>1</v>
      </c>
      <c r="C11">
        <v>11</v>
      </c>
    </row>
    <row r="12" spans="1:3">
      <c r="A12">
        <v>574.26232023107434</v>
      </c>
      <c r="B12">
        <v>0</v>
      </c>
      <c r="C12">
        <v>19</v>
      </c>
    </row>
    <row r="13" spans="1:3">
      <c r="A13">
        <v>592.44403124892665</v>
      </c>
      <c r="B13">
        <v>0</v>
      </c>
      <c r="C13">
        <v>19</v>
      </c>
    </row>
    <row r="14" spans="1:3">
      <c r="A14">
        <v>401.37886934828634</v>
      </c>
      <c r="B14">
        <v>1</v>
      </c>
      <c r="C14">
        <v>1</v>
      </c>
    </row>
    <row r="15" spans="1:3">
      <c r="A15">
        <v>480.4249207691127</v>
      </c>
      <c r="B15">
        <v>0</v>
      </c>
      <c r="C15">
        <v>10</v>
      </c>
    </row>
    <row r="16" spans="1:3">
      <c r="A16">
        <v>490.68777779036645</v>
      </c>
      <c r="B16">
        <v>0</v>
      </c>
      <c r="C16">
        <v>12</v>
      </c>
    </row>
    <row r="17" spans="1:3">
      <c r="A17">
        <v>473.49864648997328</v>
      </c>
      <c r="B17">
        <v>1</v>
      </c>
      <c r="C17">
        <v>8</v>
      </c>
    </row>
    <row r="18" spans="1:3">
      <c r="A18">
        <v>479.5088508806798</v>
      </c>
      <c r="B18">
        <v>0</v>
      </c>
      <c r="C18">
        <v>10</v>
      </c>
    </row>
    <row r="19" spans="1:3">
      <c r="A19">
        <v>495.98572730093053</v>
      </c>
      <c r="B19">
        <v>1</v>
      </c>
      <c r="C19">
        <v>13</v>
      </c>
    </row>
    <row r="20" spans="1:3">
      <c r="A20">
        <v>509.89524201896518</v>
      </c>
      <c r="B20">
        <v>0</v>
      </c>
      <c r="C20">
        <v>14</v>
      </c>
    </row>
    <row r="21" spans="1:3">
      <c r="A21">
        <v>387.89799582278368</v>
      </c>
      <c r="B21">
        <v>1</v>
      </c>
      <c r="C21">
        <v>1</v>
      </c>
    </row>
    <row r="22" spans="1:3">
      <c r="A22">
        <v>599.58312916930083</v>
      </c>
      <c r="B22">
        <v>0</v>
      </c>
      <c r="C22">
        <v>20</v>
      </c>
    </row>
    <row r="23" spans="1:3">
      <c r="A23">
        <v>515.99770580721906</v>
      </c>
      <c r="B23">
        <v>0</v>
      </c>
      <c r="C23">
        <v>15</v>
      </c>
    </row>
    <row r="24" spans="1:3">
      <c r="A24">
        <v>440.37584441545812</v>
      </c>
      <c r="B24">
        <v>1</v>
      </c>
      <c r="C24">
        <v>3</v>
      </c>
    </row>
    <row r="25" spans="1:3">
      <c r="A25">
        <v>480.46437615960753</v>
      </c>
      <c r="B25">
        <v>1</v>
      </c>
      <c r="C25">
        <v>10</v>
      </c>
    </row>
    <row r="26" spans="1:3">
      <c r="A26">
        <v>367.43359097115291</v>
      </c>
      <c r="B26">
        <v>1</v>
      </c>
      <c r="C26">
        <v>1</v>
      </c>
    </row>
    <row r="27" spans="1:3">
      <c r="A27">
        <v>437.71127672260354</v>
      </c>
      <c r="B27">
        <v>1</v>
      </c>
      <c r="C27">
        <v>3</v>
      </c>
    </row>
    <row r="28" spans="1:3">
      <c r="A28">
        <v>615.27760909719586</v>
      </c>
      <c r="B28">
        <v>0</v>
      </c>
      <c r="C28">
        <v>20</v>
      </c>
    </row>
    <row r="29" spans="1:3">
      <c r="A29">
        <v>494.58882027874319</v>
      </c>
      <c r="B29">
        <v>1</v>
      </c>
      <c r="C29">
        <v>12</v>
      </c>
    </row>
    <row r="30" spans="1:3">
      <c r="A30">
        <v>644.4336925609158</v>
      </c>
      <c r="B30">
        <v>0</v>
      </c>
      <c r="C30">
        <v>20</v>
      </c>
    </row>
    <row r="31" spans="1:3">
      <c r="A31">
        <v>500.01870768662485</v>
      </c>
      <c r="B31">
        <v>0</v>
      </c>
      <c r="C31">
        <v>13</v>
      </c>
    </row>
    <row r="32" spans="1:3">
      <c r="A32">
        <v>429.05998455486201</v>
      </c>
      <c r="B32">
        <v>1</v>
      </c>
      <c r="C32">
        <v>2</v>
      </c>
    </row>
    <row r="33" spans="1:3">
      <c r="A33">
        <v>540.70905796586317</v>
      </c>
      <c r="B33">
        <v>1</v>
      </c>
      <c r="C33">
        <v>17</v>
      </c>
    </row>
    <row r="34" spans="1:3">
      <c r="A34">
        <v>477.03211184798005</v>
      </c>
      <c r="B34">
        <v>1</v>
      </c>
      <c r="C34">
        <v>8</v>
      </c>
    </row>
    <row r="35" spans="1:3">
      <c r="A35">
        <v>571.67843608204078</v>
      </c>
      <c r="B35">
        <v>0</v>
      </c>
      <c r="C35">
        <v>19</v>
      </c>
    </row>
    <row r="36" spans="1:3">
      <c r="A36">
        <v>481.56389690940068</v>
      </c>
      <c r="B36">
        <v>1</v>
      </c>
      <c r="C36">
        <v>10</v>
      </c>
    </row>
    <row r="37" spans="1:3">
      <c r="A37">
        <v>519.45173773507224</v>
      </c>
      <c r="B37">
        <v>0</v>
      </c>
      <c r="C37">
        <v>15</v>
      </c>
    </row>
    <row r="38" spans="1:3">
      <c r="A38">
        <v>474.1422220191256</v>
      </c>
      <c r="B38">
        <v>0</v>
      </c>
      <c r="C38">
        <v>8</v>
      </c>
    </row>
    <row r="39" spans="1:3">
      <c r="A39">
        <v>485.87196447161728</v>
      </c>
      <c r="B39">
        <v>1</v>
      </c>
      <c r="C39">
        <v>11</v>
      </c>
    </row>
    <row r="40" spans="1:3">
      <c r="A40">
        <v>551.68084485670272</v>
      </c>
      <c r="B40">
        <v>0</v>
      </c>
      <c r="C40">
        <v>18</v>
      </c>
    </row>
    <row r="41" spans="1:3">
      <c r="A41">
        <v>507.64554101483736</v>
      </c>
      <c r="B41">
        <v>0</v>
      </c>
      <c r="C41">
        <v>13</v>
      </c>
    </row>
    <row r="42" spans="1:3">
      <c r="A42">
        <v>424.78807635848852</v>
      </c>
      <c r="B42">
        <v>1</v>
      </c>
      <c r="C42">
        <v>2</v>
      </c>
    </row>
    <row r="43" spans="1:3">
      <c r="A43">
        <v>503.21244307802243</v>
      </c>
      <c r="B43">
        <v>1</v>
      </c>
      <c r="C43">
        <v>13</v>
      </c>
    </row>
    <row r="44" spans="1:3">
      <c r="A44">
        <v>494.73024520457329</v>
      </c>
      <c r="B44">
        <v>0</v>
      </c>
      <c r="C44">
        <v>12</v>
      </c>
    </row>
    <row r="45" spans="1:3">
      <c r="A45">
        <v>494.4089538741498</v>
      </c>
      <c r="B45">
        <v>0</v>
      </c>
      <c r="C45">
        <v>12</v>
      </c>
    </row>
    <row r="46" spans="1:3">
      <c r="A46">
        <v>449.95591815836423</v>
      </c>
      <c r="B46">
        <v>0</v>
      </c>
      <c r="C46">
        <v>4</v>
      </c>
    </row>
    <row r="47" spans="1:3">
      <c r="A47">
        <v>490.49063656270584</v>
      </c>
      <c r="B47">
        <v>0</v>
      </c>
      <c r="C47">
        <v>12</v>
      </c>
    </row>
    <row r="48" spans="1:3">
      <c r="A48">
        <v>402.08003423419655</v>
      </c>
      <c r="B48">
        <v>1</v>
      </c>
      <c r="C48">
        <v>1</v>
      </c>
    </row>
    <row r="49" spans="1:3">
      <c r="A49">
        <v>479.19536907311249</v>
      </c>
      <c r="B49">
        <v>1</v>
      </c>
      <c r="C49">
        <v>10</v>
      </c>
    </row>
    <row r="50" spans="1:3">
      <c r="A50">
        <v>616.74214868723311</v>
      </c>
      <c r="B50">
        <v>0</v>
      </c>
      <c r="C50">
        <v>20</v>
      </c>
    </row>
    <row r="51" spans="1:3">
      <c r="A51">
        <v>495.5217205773672</v>
      </c>
      <c r="B51">
        <v>1</v>
      </c>
      <c r="C51">
        <v>12</v>
      </c>
    </row>
    <row r="52" spans="1:3">
      <c r="A52">
        <v>427.98887974665001</v>
      </c>
      <c r="B52">
        <v>1</v>
      </c>
      <c r="C52">
        <v>2</v>
      </c>
    </row>
    <row r="53" spans="1:3">
      <c r="A53">
        <v>504.47884083548087</v>
      </c>
      <c r="B53">
        <v>0</v>
      </c>
      <c r="C53">
        <v>13</v>
      </c>
    </row>
    <row r="54" spans="1:3">
      <c r="A54">
        <v>490.39157059542163</v>
      </c>
      <c r="B54">
        <v>0</v>
      </c>
      <c r="C54">
        <v>12</v>
      </c>
    </row>
    <row r="55" spans="1:3">
      <c r="A55">
        <v>506.02386298065528</v>
      </c>
      <c r="B55">
        <v>0</v>
      </c>
      <c r="C55">
        <v>13</v>
      </c>
    </row>
    <row r="56" spans="1:3">
      <c r="A56">
        <v>482.14062422343193</v>
      </c>
      <c r="B56">
        <v>0</v>
      </c>
      <c r="C56">
        <v>10</v>
      </c>
    </row>
    <row r="57" spans="1:3">
      <c r="A57">
        <v>525.8589285007306</v>
      </c>
      <c r="B57">
        <v>0</v>
      </c>
      <c r="C57">
        <v>16</v>
      </c>
    </row>
    <row r="58" spans="1:3">
      <c r="A58">
        <v>444.83816112126794</v>
      </c>
      <c r="B58">
        <v>1</v>
      </c>
      <c r="C58">
        <v>4</v>
      </c>
    </row>
    <row r="59" spans="1:3">
      <c r="A59">
        <v>526.90141922893588</v>
      </c>
      <c r="B59">
        <v>0</v>
      </c>
      <c r="C59">
        <v>16</v>
      </c>
    </row>
    <row r="60" spans="1:3">
      <c r="A60">
        <v>485.40869854918003</v>
      </c>
      <c r="B60">
        <v>0</v>
      </c>
      <c r="C60">
        <v>11</v>
      </c>
    </row>
    <row r="61" spans="1:3">
      <c r="A61">
        <v>461.93338458807091</v>
      </c>
      <c r="B61">
        <v>1</v>
      </c>
      <c r="C61">
        <v>6</v>
      </c>
    </row>
    <row r="62" spans="1:3">
      <c r="A62">
        <v>475.33224826504789</v>
      </c>
      <c r="B62">
        <v>1</v>
      </c>
      <c r="C62">
        <v>8</v>
      </c>
    </row>
    <row r="63" spans="1:3">
      <c r="A63">
        <v>584.80697587883151</v>
      </c>
      <c r="B63">
        <v>0</v>
      </c>
      <c r="C63">
        <v>19</v>
      </c>
    </row>
    <row r="64" spans="1:3">
      <c r="A64">
        <v>563.83894970994163</v>
      </c>
      <c r="B64">
        <v>0</v>
      </c>
      <c r="C64">
        <v>19</v>
      </c>
    </row>
    <row r="65" spans="1:3">
      <c r="A65">
        <v>486.51752618823775</v>
      </c>
      <c r="B65">
        <v>1</v>
      </c>
      <c r="C65">
        <v>11</v>
      </c>
    </row>
    <row r="66" spans="1:3">
      <c r="A66">
        <v>527.75000662576758</v>
      </c>
      <c r="B66">
        <v>1</v>
      </c>
      <c r="C66">
        <v>16</v>
      </c>
    </row>
    <row r="67" spans="1:3">
      <c r="A67">
        <v>638.90194377411046</v>
      </c>
      <c r="B67">
        <v>0</v>
      </c>
      <c r="C67">
        <v>20</v>
      </c>
    </row>
    <row r="68" spans="1:3">
      <c r="A68">
        <v>477.41185174799858</v>
      </c>
      <c r="B68">
        <v>1</v>
      </c>
      <c r="C68">
        <v>8</v>
      </c>
    </row>
    <row r="69" spans="1:3">
      <c r="A69">
        <v>480.2608139857021</v>
      </c>
      <c r="B69">
        <v>0</v>
      </c>
      <c r="C69">
        <v>10</v>
      </c>
    </row>
    <row r="70" spans="1:3">
      <c r="A70">
        <v>690.35785541142798</v>
      </c>
      <c r="B70">
        <v>0</v>
      </c>
      <c r="C70">
        <v>20</v>
      </c>
    </row>
    <row r="71" spans="1:3">
      <c r="A71">
        <v>488.46884331459637</v>
      </c>
      <c r="B71">
        <v>0</v>
      </c>
      <c r="C71">
        <v>11</v>
      </c>
    </row>
    <row r="72" spans="1:3">
      <c r="A72">
        <v>523.48026698525109</v>
      </c>
      <c r="B72">
        <v>1</v>
      </c>
      <c r="C72">
        <v>16</v>
      </c>
    </row>
    <row r="73" spans="1:3">
      <c r="A73">
        <v>486.57264003095719</v>
      </c>
      <c r="B73">
        <v>1</v>
      </c>
      <c r="C73">
        <v>11</v>
      </c>
    </row>
    <row r="74" spans="1:3">
      <c r="A74">
        <v>451.26203209660429</v>
      </c>
      <c r="B74">
        <v>1</v>
      </c>
      <c r="C74">
        <v>4</v>
      </c>
    </row>
    <row r="75" spans="1:3">
      <c r="A75">
        <v>439.85027990056597</v>
      </c>
      <c r="B75">
        <v>1</v>
      </c>
      <c r="C75">
        <v>3</v>
      </c>
    </row>
    <row r="76" spans="1:3">
      <c r="A76">
        <v>549.99373947788104</v>
      </c>
      <c r="B76">
        <v>0</v>
      </c>
      <c r="C76">
        <v>18</v>
      </c>
    </row>
    <row r="77" spans="1:3">
      <c r="A77">
        <v>542.13265842299052</v>
      </c>
      <c r="B77">
        <v>0</v>
      </c>
      <c r="C77">
        <v>17</v>
      </c>
    </row>
    <row r="78" spans="1:3">
      <c r="A78">
        <v>507.39456556433726</v>
      </c>
      <c r="B78">
        <v>0</v>
      </c>
      <c r="C78">
        <v>13</v>
      </c>
    </row>
    <row r="79" spans="1:3">
      <c r="A79">
        <v>498.82082672624097</v>
      </c>
      <c r="B79">
        <v>1</v>
      </c>
      <c r="C79">
        <v>13</v>
      </c>
    </row>
    <row r="80" spans="1:3">
      <c r="A80">
        <v>516.84005967267149</v>
      </c>
      <c r="B80">
        <v>0</v>
      </c>
      <c r="C80">
        <v>15</v>
      </c>
    </row>
    <row r="81" spans="1:3">
      <c r="A81">
        <v>526.35017962714358</v>
      </c>
      <c r="B81">
        <v>1</v>
      </c>
      <c r="C81">
        <v>16</v>
      </c>
    </row>
    <row r="82" spans="1:3">
      <c r="A82">
        <v>610.18038291877247</v>
      </c>
      <c r="B82">
        <v>0</v>
      </c>
      <c r="C82">
        <v>20</v>
      </c>
    </row>
    <row r="83" spans="1:3">
      <c r="A83">
        <v>542.11678541748756</v>
      </c>
      <c r="B83">
        <v>0</v>
      </c>
      <c r="C83">
        <v>17</v>
      </c>
    </row>
    <row r="84" spans="1:3">
      <c r="A84">
        <v>537.29196995392556</v>
      </c>
      <c r="B84">
        <v>1</v>
      </c>
      <c r="C84">
        <v>17</v>
      </c>
    </row>
    <row r="85" spans="1:3">
      <c r="A85">
        <v>510.83982043063935</v>
      </c>
      <c r="B85">
        <v>0</v>
      </c>
      <c r="C85">
        <v>14</v>
      </c>
    </row>
    <row r="86" spans="1:3">
      <c r="A86">
        <v>495.75570443748137</v>
      </c>
      <c r="B86">
        <v>0</v>
      </c>
      <c r="C86">
        <v>12</v>
      </c>
    </row>
    <row r="87" spans="1:3">
      <c r="A87">
        <v>564.46422991608415</v>
      </c>
      <c r="B87">
        <v>0</v>
      </c>
      <c r="C87">
        <v>19</v>
      </c>
    </row>
    <row r="88" spans="1:3">
      <c r="A88">
        <v>559.47987848138314</v>
      </c>
      <c r="B88">
        <v>1</v>
      </c>
      <c r="C88">
        <v>18</v>
      </c>
    </row>
    <row r="89" spans="1:3">
      <c r="A89">
        <v>380.15995328544426</v>
      </c>
      <c r="B89">
        <v>1</v>
      </c>
      <c r="C89">
        <v>1</v>
      </c>
    </row>
    <row r="90" spans="1:3">
      <c r="A90">
        <v>456.01668998231241</v>
      </c>
      <c r="B90">
        <v>1</v>
      </c>
      <c r="C90">
        <v>6</v>
      </c>
    </row>
    <row r="91" spans="1:3">
      <c r="A91">
        <v>641.01652356169916</v>
      </c>
      <c r="B91">
        <v>0</v>
      </c>
      <c r="C91">
        <v>20</v>
      </c>
    </row>
    <row r="92" spans="1:3">
      <c r="A92">
        <v>500.24923536424689</v>
      </c>
      <c r="B92">
        <v>0</v>
      </c>
      <c r="C92">
        <v>13</v>
      </c>
    </row>
    <row r="93" spans="1:3">
      <c r="A93">
        <v>527.60959668464557</v>
      </c>
      <c r="B93">
        <v>0</v>
      </c>
      <c r="C93">
        <v>16</v>
      </c>
    </row>
    <row r="94" spans="1:3">
      <c r="A94">
        <v>689.61641464793308</v>
      </c>
      <c r="B94">
        <v>0</v>
      </c>
      <c r="C94">
        <v>20</v>
      </c>
    </row>
    <row r="95" spans="1:3">
      <c r="A95">
        <v>348.96769971934503</v>
      </c>
      <c r="B95">
        <v>1</v>
      </c>
      <c r="C95">
        <v>1</v>
      </c>
    </row>
    <row r="96" spans="1:3">
      <c r="A96">
        <v>519.83313447925923</v>
      </c>
      <c r="B96">
        <v>0</v>
      </c>
      <c r="C96">
        <v>15</v>
      </c>
    </row>
    <row r="97" spans="1:3">
      <c r="A97">
        <v>580.07438963890058</v>
      </c>
      <c r="B97">
        <v>0</v>
      </c>
      <c r="C97">
        <v>19</v>
      </c>
    </row>
    <row r="98" spans="1:3">
      <c r="A98">
        <v>525.64426893222037</v>
      </c>
      <c r="B98">
        <v>0</v>
      </c>
      <c r="C98">
        <v>16</v>
      </c>
    </row>
    <row r="99" spans="1:3">
      <c r="A99">
        <v>476.25461962006449</v>
      </c>
      <c r="B99">
        <v>1</v>
      </c>
      <c r="C99">
        <v>8</v>
      </c>
    </row>
    <row r="100" spans="1:3">
      <c r="A100">
        <v>467.76834811004574</v>
      </c>
      <c r="B100">
        <v>1</v>
      </c>
      <c r="C100">
        <v>8</v>
      </c>
    </row>
    <row r="101" spans="1:3">
      <c r="A101">
        <v>439.84663647809833</v>
      </c>
      <c r="B101">
        <v>1</v>
      </c>
      <c r="C101">
        <v>3</v>
      </c>
    </row>
    <row r="102" spans="1:3">
      <c r="A102">
        <v>492.45698206843667</v>
      </c>
      <c r="B102">
        <v>1</v>
      </c>
      <c r="C102">
        <v>12</v>
      </c>
    </row>
    <row r="103" spans="1:3">
      <c r="A103">
        <v>529.43932239509741</v>
      </c>
      <c r="B103">
        <v>0</v>
      </c>
      <c r="C103">
        <v>16</v>
      </c>
    </row>
    <row r="104" spans="1:3">
      <c r="A104">
        <v>515.52000464827609</v>
      </c>
      <c r="B104">
        <v>0</v>
      </c>
      <c r="C104">
        <v>15</v>
      </c>
    </row>
    <row r="105" spans="1:3">
      <c r="A105">
        <v>508.55466024598337</v>
      </c>
      <c r="B105">
        <v>0</v>
      </c>
      <c r="C105">
        <v>14</v>
      </c>
    </row>
    <row r="106" spans="1:3">
      <c r="A106">
        <v>581.51081616251452</v>
      </c>
      <c r="B106">
        <v>0</v>
      </c>
      <c r="C106">
        <v>19</v>
      </c>
    </row>
    <row r="107" spans="1:3">
      <c r="A107">
        <v>484.68109333139375</v>
      </c>
      <c r="B107">
        <v>0</v>
      </c>
      <c r="C107">
        <v>11</v>
      </c>
    </row>
    <row r="108" spans="1:3">
      <c r="A108">
        <v>536.33452050773019</v>
      </c>
      <c r="B108">
        <v>0</v>
      </c>
      <c r="C108">
        <v>17</v>
      </c>
    </row>
    <row r="109" spans="1:3">
      <c r="A109">
        <v>433.10829587246633</v>
      </c>
      <c r="B109">
        <v>1</v>
      </c>
      <c r="C109">
        <v>3</v>
      </c>
    </row>
    <row r="110" spans="1:3">
      <c r="A110">
        <v>554.21818007165257</v>
      </c>
      <c r="B110">
        <v>0</v>
      </c>
      <c r="C110">
        <v>18</v>
      </c>
    </row>
    <row r="111" spans="1:3">
      <c r="A111">
        <v>562.99379401853889</v>
      </c>
      <c r="B111">
        <v>0</v>
      </c>
      <c r="C111">
        <v>19</v>
      </c>
    </row>
    <row r="112" spans="1:3">
      <c r="A112">
        <v>661.19260257488304</v>
      </c>
      <c r="B112">
        <v>0</v>
      </c>
      <c r="C112">
        <v>20</v>
      </c>
    </row>
    <row r="113" spans="1:3">
      <c r="A113">
        <v>459.02740494927252</v>
      </c>
      <c r="B113">
        <v>1</v>
      </c>
      <c r="C113">
        <v>6</v>
      </c>
    </row>
    <row r="114" spans="1:3">
      <c r="A114">
        <v>658.20363543751</v>
      </c>
      <c r="B114">
        <v>0</v>
      </c>
      <c r="C114">
        <v>20</v>
      </c>
    </row>
    <row r="115" spans="1:3">
      <c r="A115">
        <v>465.43232766794642</v>
      </c>
      <c r="B115">
        <v>0</v>
      </c>
      <c r="C115">
        <v>6</v>
      </c>
    </row>
    <row r="116" spans="1:3">
      <c r="A116">
        <v>360.10493299940663</v>
      </c>
      <c r="B116">
        <v>1</v>
      </c>
      <c r="C116">
        <v>1</v>
      </c>
    </row>
    <row r="117" spans="1:3">
      <c r="A117">
        <v>497.99862336212607</v>
      </c>
      <c r="B117">
        <v>0</v>
      </c>
      <c r="C117">
        <v>13</v>
      </c>
    </row>
    <row r="118" spans="1:3">
      <c r="A118">
        <v>493.42949786877062</v>
      </c>
      <c r="B118">
        <v>1</v>
      </c>
      <c r="C118">
        <v>12</v>
      </c>
    </row>
    <row r="119" spans="1:3">
      <c r="A119">
        <v>584.34126822352346</v>
      </c>
      <c r="B119">
        <v>0</v>
      </c>
      <c r="C119">
        <v>19</v>
      </c>
    </row>
    <row r="120" spans="1:3">
      <c r="A120">
        <v>497.88435713609385</v>
      </c>
      <c r="B120">
        <v>0</v>
      </c>
      <c r="C120">
        <v>13</v>
      </c>
    </row>
    <row r="121" spans="1:3">
      <c r="A121">
        <v>483.25904602003374</v>
      </c>
      <c r="B121">
        <v>1</v>
      </c>
      <c r="C121">
        <v>10</v>
      </c>
    </row>
    <row r="122" spans="1:3">
      <c r="A122">
        <v>691.66729552180323</v>
      </c>
      <c r="B122">
        <v>0</v>
      </c>
      <c r="C122">
        <v>20</v>
      </c>
    </row>
    <row r="123" spans="1:3">
      <c r="A123">
        <v>479.93724085947883</v>
      </c>
      <c r="B123">
        <v>1</v>
      </c>
      <c r="C123">
        <v>10</v>
      </c>
    </row>
    <row r="124" spans="1:3">
      <c r="A124">
        <v>480.04774324920027</v>
      </c>
      <c r="B124">
        <v>0</v>
      </c>
      <c r="C124">
        <v>10</v>
      </c>
    </row>
    <row r="125" spans="1:3">
      <c r="A125">
        <v>617.29638426894121</v>
      </c>
      <c r="B125">
        <v>0</v>
      </c>
      <c r="C125">
        <v>20</v>
      </c>
    </row>
    <row r="126" spans="1:3">
      <c r="A126">
        <v>487.01059774386619</v>
      </c>
      <c r="B126">
        <v>1</v>
      </c>
      <c r="C126">
        <v>11</v>
      </c>
    </row>
    <row r="127" spans="1:3">
      <c r="A127">
        <v>557.12434177703847</v>
      </c>
      <c r="B127">
        <v>0</v>
      </c>
      <c r="C127">
        <v>18</v>
      </c>
    </row>
    <row r="128" spans="1:3">
      <c r="A128">
        <v>482.31779282155236</v>
      </c>
      <c r="B128">
        <v>1</v>
      </c>
      <c r="C128">
        <v>10</v>
      </c>
    </row>
    <row r="129" spans="1:3">
      <c r="A129">
        <v>519.94700046706078</v>
      </c>
      <c r="B129">
        <v>1</v>
      </c>
      <c r="C129">
        <v>15</v>
      </c>
    </row>
    <row r="130" spans="1:3">
      <c r="A130">
        <v>560.86276519023158</v>
      </c>
      <c r="B130">
        <v>0</v>
      </c>
      <c r="C130">
        <v>19</v>
      </c>
    </row>
    <row r="131" spans="1:3">
      <c r="A131">
        <v>533.83279310185117</v>
      </c>
      <c r="B131">
        <v>0</v>
      </c>
      <c r="C131">
        <v>17</v>
      </c>
    </row>
    <row r="132" spans="1:3">
      <c r="A132">
        <v>593.53404867482254</v>
      </c>
      <c r="B132">
        <v>0</v>
      </c>
      <c r="C132">
        <v>20</v>
      </c>
    </row>
    <row r="133" spans="1:3">
      <c r="A133">
        <v>493.68716491092107</v>
      </c>
      <c r="B133">
        <v>0</v>
      </c>
      <c r="C133">
        <v>12</v>
      </c>
    </row>
    <row r="134" spans="1:3">
      <c r="A134">
        <v>451.39820133221633</v>
      </c>
      <c r="B134">
        <v>1</v>
      </c>
      <c r="C134">
        <v>4</v>
      </c>
    </row>
    <row r="135" spans="1:3">
      <c r="A135">
        <v>548.08548634861995</v>
      </c>
      <c r="B135">
        <v>1</v>
      </c>
      <c r="C135">
        <v>18</v>
      </c>
    </row>
    <row r="136" spans="1:3">
      <c r="A136">
        <v>510.84295599128143</v>
      </c>
      <c r="B136">
        <v>1</v>
      </c>
      <c r="C136">
        <v>14</v>
      </c>
    </row>
    <row r="137" spans="1:3">
      <c r="A137">
        <v>484.36389646099218</v>
      </c>
      <c r="B137">
        <v>0</v>
      </c>
      <c r="C137">
        <v>11</v>
      </c>
    </row>
    <row r="138" spans="1:3">
      <c r="A138">
        <v>492.63913468460754</v>
      </c>
      <c r="B138">
        <v>0</v>
      </c>
      <c r="C138">
        <v>12</v>
      </c>
    </row>
    <row r="139" spans="1:3">
      <c r="A139">
        <v>495.84309782429062</v>
      </c>
      <c r="B139">
        <v>1</v>
      </c>
      <c r="C139">
        <v>12</v>
      </c>
    </row>
    <row r="140" spans="1:3">
      <c r="A140">
        <v>543.23840859274833</v>
      </c>
      <c r="B140">
        <v>0</v>
      </c>
      <c r="C140">
        <v>17</v>
      </c>
    </row>
    <row r="141" spans="1:3">
      <c r="A141">
        <v>416.71130754156229</v>
      </c>
      <c r="B141">
        <v>1</v>
      </c>
      <c r="C141">
        <v>2</v>
      </c>
    </row>
    <row r="142" spans="1:3">
      <c r="A142">
        <v>482.19463454392474</v>
      </c>
      <c r="B142">
        <v>0</v>
      </c>
      <c r="C142">
        <v>10</v>
      </c>
    </row>
    <row r="143" spans="1:3">
      <c r="A143">
        <v>453.11435523617797</v>
      </c>
      <c r="B143">
        <v>1</v>
      </c>
      <c r="C143">
        <v>6</v>
      </c>
    </row>
    <row r="144" spans="1:3">
      <c r="A144">
        <v>529.94710844023473</v>
      </c>
      <c r="B144">
        <v>1</v>
      </c>
      <c r="C144">
        <v>16</v>
      </c>
    </row>
    <row r="145" spans="1:3">
      <c r="A145">
        <v>492.37020199980867</v>
      </c>
      <c r="B145">
        <v>0</v>
      </c>
      <c r="C145">
        <v>12</v>
      </c>
    </row>
    <row r="146" spans="1:3">
      <c r="A146">
        <v>445.66665858856885</v>
      </c>
      <c r="B146">
        <v>1</v>
      </c>
      <c r="C146">
        <v>4</v>
      </c>
    </row>
    <row r="147" spans="1:3">
      <c r="A147">
        <v>454.35148479733039</v>
      </c>
      <c r="B147">
        <v>1</v>
      </c>
      <c r="C147">
        <v>6</v>
      </c>
    </row>
    <row r="148" spans="1:3">
      <c r="A148">
        <v>577.85601303740202</v>
      </c>
      <c r="B148">
        <v>0</v>
      </c>
      <c r="C148">
        <v>19</v>
      </c>
    </row>
    <row r="149" spans="1:3">
      <c r="A149">
        <v>461.33322876312138</v>
      </c>
      <c r="B149">
        <v>1</v>
      </c>
      <c r="C149">
        <v>6</v>
      </c>
    </row>
    <row r="150" spans="1:3">
      <c r="A150">
        <v>531.42658676758663</v>
      </c>
      <c r="B150">
        <v>0</v>
      </c>
      <c r="C150">
        <v>16</v>
      </c>
    </row>
    <row r="151" spans="1:3">
      <c r="A151">
        <v>462.92863540771475</v>
      </c>
      <c r="B151">
        <v>1</v>
      </c>
      <c r="C151">
        <v>6</v>
      </c>
    </row>
    <row r="152" spans="1:3">
      <c r="A152">
        <v>656.23916103275008</v>
      </c>
      <c r="B152">
        <v>0</v>
      </c>
      <c r="C152">
        <v>20</v>
      </c>
    </row>
    <row r="153" spans="1:3">
      <c r="A153">
        <v>514.57369757052891</v>
      </c>
      <c r="B153">
        <v>0</v>
      </c>
      <c r="C153">
        <v>14</v>
      </c>
    </row>
    <row r="154" spans="1:3">
      <c r="A154">
        <v>603.29645839406464</v>
      </c>
      <c r="B154">
        <v>0</v>
      </c>
      <c r="C154">
        <v>20</v>
      </c>
    </row>
    <row r="155" spans="1:3">
      <c r="A155">
        <v>458.71282792866754</v>
      </c>
      <c r="B155">
        <v>0</v>
      </c>
      <c r="C155">
        <v>6</v>
      </c>
    </row>
    <row r="156" spans="1:3">
      <c r="A156">
        <v>523.40647762473213</v>
      </c>
      <c r="B156">
        <v>0</v>
      </c>
      <c r="C156">
        <v>16</v>
      </c>
    </row>
    <row r="157" spans="1:3">
      <c r="A157">
        <v>586.42887410278809</v>
      </c>
      <c r="B157">
        <v>0</v>
      </c>
      <c r="C157">
        <v>19</v>
      </c>
    </row>
    <row r="158" spans="1:3">
      <c r="A158">
        <v>418.601130718734</v>
      </c>
      <c r="B158">
        <v>1</v>
      </c>
      <c r="C158">
        <v>2</v>
      </c>
    </row>
    <row r="159" spans="1:3">
      <c r="A159">
        <v>542.83447708567905</v>
      </c>
      <c r="B159">
        <v>0</v>
      </c>
      <c r="C159">
        <v>17</v>
      </c>
    </row>
    <row r="160" spans="1:3">
      <c r="A160">
        <v>600.76206511795635</v>
      </c>
      <c r="B160">
        <v>0</v>
      </c>
      <c r="C160">
        <v>20</v>
      </c>
    </row>
    <row r="161" spans="1:3">
      <c r="A161">
        <v>463.03887238982236</v>
      </c>
      <c r="B161">
        <v>0</v>
      </c>
      <c r="C161">
        <v>6</v>
      </c>
    </row>
    <row r="162" spans="1:3">
      <c r="A162">
        <v>478.41252131637498</v>
      </c>
      <c r="B162">
        <v>1</v>
      </c>
      <c r="C162">
        <v>10</v>
      </c>
    </row>
    <row r="163" spans="1:3">
      <c r="A163">
        <v>508.87265224244425</v>
      </c>
      <c r="B163">
        <v>0</v>
      </c>
      <c r="C163">
        <v>14</v>
      </c>
    </row>
    <row r="164" spans="1:3">
      <c r="A164">
        <v>641.8972009838684</v>
      </c>
      <c r="B164">
        <v>0</v>
      </c>
      <c r="C164">
        <v>20</v>
      </c>
    </row>
    <row r="165" spans="1:3">
      <c r="A165">
        <v>474.99739065808308</v>
      </c>
      <c r="B165">
        <v>0</v>
      </c>
      <c r="C165">
        <v>8</v>
      </c>
    </row>
    <row r="166" spans="1:3">
      <c r="A166">
        <v>539.85828827153546</v>
      </c>
      <c r="B166">
        <v>0</v>
      </c>
      <c r="C166">
        <v>17</v>
      </c>
    </row>
    <row r="167" spans="1:3">
      <c r="A167">
        <v>440.15673727365356</v>
      </c>
      <c r="B167">
        <v>1</v>
      </c>
      <c r="C167">
        <v>3</v>
      </c>
    </row>
    <row r="168" spans="1:3">
      <c r="A168">
        <v>523.26882921834044</v>
      </c>
      <c r="B168">
        <v>0</v>
      </c>
      <c r="C168">
        <v>16</v>
      </c>
    </row>
    <row r="169" spans="1:3">
      <c r="A169">
        <v>482.82418066293843</v>
      </c>
      <c r="B169">
        <v>0</v>
      </c>
      <c r="C169">
        <v>10</v>
      </c>
    </row>
    <row r="170" spans="1:3">
      <c r="A170">
        <v>502.13650442883227</v>
      </c>
      <c r="B170">
        <v>0</v>
      </c>
      <c r="C170">
        <v>13</v>
      </c>
    </row>
    <row r="171" spans="1:3">
      <c r="A171">
        <v>476.96205761468798</v>
      </c>
      <c r="B171">
        <v>1</v>
      </c>
      <c r="C171">
        <v>8</v>
      </c>
    </row>
    <row r="172" spans="1:3">
      <c r="A172">
        <v>487.49767205036488</v>
      </c>
      <c r="B172">
        <v>0</v>
      </c>
      <c r="C172">
        <v>11</v>
      </c>
    </row>
    <row r="173" spans="1:3">
      <c r="A173">
        <v>495.9212886856626</v>
      </c>
      <c r="B173">
        <v>0</v>
      </c>
      <c r="C173">
        <v>13</v>
      </c>
    </row>
    <row r="174" spans="1:3">
      <c r="A174">
        <v>527.54150785850516</v>
      </c>
      <c r="B174">
        <v>1</v>
      </c>
      <c r="C174">
        <v>16</v>
      </c>
    </row>
    <row r="175" spans="1:3">
      <c r="A175">
        <v>488.49247685427542</v>
      </c>
      <c r="B175">
        <v>1</v>
      </c>
      <c r="C175">
        <v>11</v>
      </c>
    </row>
    <row r="176" spans="1:3">
      <c r="A176">
        <v>477.27367806868097</v>
      </c>
      <c r="B176">
        <v>1</v>
      </c>
      <c r="C176">
        <v>8</v>
      </c>
    </row>
    <row r="177" spans="1:3">
      <c r="A177">
        <v>508.6087314509868</v>
      </c>
      <c r="B177">
        <v>0</v>
      </c>
      <c r="C177">
        <v>14</v>
      </c>
    </row>
    <row r="178" spans="1:3">
      <c r="A178">
        <v>437.52966480469752</v>
      </c>
      <c r="B178">
        <v>1</v>
      </c>
      <c r="C178">
        <v>3</v>
      </c>
    </row>
    <row r="179" spans="1:3">
      <c r="A179">
        <v>531.93987425218882</v>
      </c>
      <c r="B179">
        <v>0</v>
      </c>
      <c r="C179">
        <v>17</v>
      </c>
    </row>
    <row r="180" spans="1:3">
      <c r="A180">
        <v>542.53221194092953</v>
      </c>
      <c r="B180">
        <v>0</v>
      </c>
      <c r="C180">
        <v>17</v>
      </c>
    </row>
    <row r="181" spans="1:3">
      <c r="A181">
        <v>472.45640115059808</v>
      </c>
      <c r="B181">
        <v>1</v>
      </c>
      <c r="C181">
        <v>8</v>
      </c>
    </row>
    <row r="182" spans="1:3">
      <c r="A182">
        <v>506.34904078536323</v>
      </c>
      <c r="B182">
        <v>0</v>
      </c>
      <c r="C182">
        <v>13</v>
      </c>
    </row>
    <row r="183" spans="1:3">
      <c r="A183">
        <v>720.07693413753861</v>
      </c>
      <c r="B183">
        <v>0</v>
      </c>
      <c r="C183">
        <v>20</v>
      </c>
    </row>
    <row r="184" spans="1:3">
      <c r="A184">
        <v>512.4501389678544</v>
      </c>
      <c r="B184">
        <v>0</v>
      </c>
      <c r="C184">
        <v>14</v>
      </c>
    </row>
    <row r="185" spans="1:3">
      <c r="A185">
        <v>491.48849776550242</v>
      </c>
      <c r="B185">
        <v>0</v>
      </c>
      <c r="C185">
        <v>12</v>
      </c>
    </row>
    <row r="186" spans="1:3">
      <c r="A186">
        <v>671.24179893307814</v>
      </c>
      <c r="B186">
        <v>0</v>
      </c>
      <c r="C186">
        <v>20</v>
      </c>
    </row>
    <row r="187" spans="1:3">
      <c r="A187">
        <v>438.29108957589523</v>
      </c>
      <c r="B187">
        <v>1</v>
      </c>
      <c r="C187">
        <v>3</v>
      </c>
    </row>
    <row r="188" spans="1:3">
      <c r="A188">
        <v>462.14947667085289</v>
      </c>
      <c r="B188">
        <v>1</v>
      </c>
      <c r="C188">
        <v>6</v>
      </c>
    </row>
    <row r="189" spans="1:3">
      <c r="A189">
        <v>536.13134390128846</v>
      </c>
      <c r="B189">
        <v>1</v>
      </c>
      <c r="C189">
        <v>17</v>
      </c>
    </row>
    <row r="190" spans="1:3">
      <c r="A190">
        <v>430.65103589398296</v>
      </c>
      <c r="B190">
        <v>1</v>
      </c>
      <c r="C190">
        <v>2</v>
      </c>
    </row>
    <row r="191" spans="1:3">
      <c r="A191">
        <v>543.35695473358953</v>
      </c>
      <c r="B191">
        <v>0</v>
      </c>
      <c r="C191">
        <v>18</v>
      </c>
    </row>
    <row r="192" spans="1:3">
      <c r="A192">
        <v>544.86908972996378</v>
      </c>
      <c r="B192">
        <v>0</v>
      </c>
      <c r="C192">
        <v>18</v>
      </c>
    </row>
    <row r="193" spans="1:3">
      <c r="A193">
        <v>556.96352453548934</v>
      </c>
      <c r="B193">
        <v>0</v>
      </c>
      <c r="C193">
        <v>18</v>
      </c>
    </row>
    <row r="194" spans="1:3">
      <c r="A194">
        <v>784.61338075877552</v>
      </c>
      <c r="B194">
        <v>0</v>
      </c>
      <c r="C194">
        <v>20</v>
      </c>
    </row>
    <row r="195" spans="1:3">
      <c r="A195">
        <v>574.95257244879951</v>
      </c>
      <c r="B195">
        <v>0</v>
      </c>
      <c r="C195">
        <v>19</v>
      </c>
    </row>
    <row r="196" spans="1:3">
      <c r="A196">
        <v>498.82144806558739</v>
      </c>
      <c r="B196">
        <v>0</v>
      </c>
      <c r="C196">
        <v>13</v>
      </c>
    </row>
    <row r="197" spans="1:3">
      <c r="A197">
        <v>544.7768148214783</v>
      </c>
      <c r="B197">
        <v>0</v>
      </c>
      <c r="C197">
        <v>18</v>
      </c>
    </row>
    <row r="198" spans="1:3">
      <c r="A198">
        <v>456.4970613490292</v>
      </c>
      <c r="B198">
        <v>1</v>
      </c>
      <c r="C198">
        <v>6</v>
      </c>
    </row>
    <row r="199" spans="1:3">
      <c r="A199">
        <v>651.45804064983759</v>
      </c>
      <c r="B199">
        <v>0</v>
      </c>
      <c r="C199">
        <v>20</v>
      </c>
    </row>
    <row r="200" spans="1:3">
      <c r="A200">
        <v>513.87299159163013</v>
      </c>
      <c r="B200">
        <v>1</v>
      </c>
      <c r="C200">
        <v>14</v>
      </c>
    </row>
    <row r="201" spans="1:3">
      <c r="A201">
        <v>479.01189720928937</v>
      </c>
      <c r="B201">
        <v>0</v>
      </c>
      <c r="C201">
        <v>10</v>
      </c>
    </row>
    <row r="202" spans="1:3">
      <c r="A202">
        <v>555.40985013972863</v>
      </c>
      <c r="B202">
        <v>0</v>
      </c>
      <c r="C202">
        <v>18</v>
      </c>
    </row>
    <row r="203" spans="1:3">
      <c r="A203">
        <v>537.83775317625577</v>
      </c>
      <c r="B203">
        <v>0</v>
      </c>
      <c r="C203">
        <v>17</v>
      </c>
    </row>
    <row r="204" spans="1:3">
      <c r="A204">
        <v>551.92674695666381</v>
      </c>
      <c r="B204">
        <v>0</v>
      </c>
      <c r="C204">
        <v>18</v>
      </c>
    </row>
    <row r="205" spans="1:3">
      <c r="A205">
        <v>456.13970474633123</v>
      </c>
      <c r="B205">
        <v>1</v>
      </c>
      <c r="C205">
        <v>6</v>
      </c>
    </row>
    <row r="206" spans="1:3">
      <c r="A206">
        <v>539.02183904220544</v>
      </c>
      <c r="B206">
        <v>0</v>
      </c>
      <c r="C206">
        <v>17</v>
      </c>
    </row>
    <row r="207" spans="1:3">
      <c r="A207">
        <v>452.71345939164149</v>
      </c>
      <c r="B207">
        <v>1</v>
      </c>
      <c r="C207">
        <v>6</v>
      </c>
    </row>
    <row r="208" spans="1:3">
      <c r="A208">
        <v>494.66457192167746</v>
      </c>
      <c r="B208">
        <v>1</v>
      </c>
      <c r="C208">
        <v>12</v>
      </c>
    </row>
    <row r="209" spans="1:3">
      <c r="A209">
        <v>660.12486981458073</v>
      </c>
      <c r="B209">
        <v>0</v>
      </c>
      <c r="C209">
        <v>20</v>
      </c>
    </row>
    <row r="210" spans="1:3">
      <c r="A210">
        <v>497.57301251775004</v>
      </c>
      <c r="B210">
        <v>1</v>
      </c>
      <c r="C210">
        <v>13</v>
      </c>
    </row>
    <row r="211" spans="1:3">
      <c r="A211">
        <v>631.82473568125192</v>
      </c>
      <c r="B211">
        <v>0</v>
      </c>
      <c r="C211">
        <v>20</v>
      </c>
    </row>
    <row r="212" spans="1:3">
      <c r="A212">
        <v>506.33661526898459</v>
      </c>
      <c r="B212">
        <v>0</v>
      </c>
      <c r="C212">
        <v>13</v>
      </c>
    </row>
    <row r="213" spans="1:3">
      <c r="A213">
        <v>540.86023023659709</v>
      </c>
      <c r="B213">
        <v>0</v>
      </c>
      <c r="C213">
        <v>17</v>
      </c>
    </row>
    <row r="214" spans="1:3">
      <c r="A214">
        <v>466.18225549354668</v>
      </c>
      <c r="B214">
        <v>1</v>
      </c>
      <c r="C214">
        <v>8</v>
      </c>
    </row>
    <row r="215" spans="1:3">
      <c r="A215">
        <v>505.13068088096418</v>
      </c>
      <c r="B215">
        <v>1</v>
      </c>
      <c r="C215">
        <v>13</v>
      </c>
    </row>
    <row r="216" spans="1:3">
      <c r="A216">
        <v>492.60884486636343</v>
      </c>
      <c r="B216">
        <v>1</v>
      </c>
      <c r="C216">
        <v>12</v>
      </c>
    </row>
    <row r="217" spans="1:3">
      <c r="A217">
        <v>552.8961695019276</v>
      </c>
      <c r="B217">
        <v>0</v>
      </c>
      <c r="C217">
        <v>18</v>
      </c>
    </row>
    <row r="218" spans="1:3">
      <c r="A218">
        <v>533.82396097266076</v>
      </c>
      <c r="B218">
        <v>0</v>
      </c>
      <c r="C218">
        <v>17</v>
      </c>
    </row>
    <row r="219" spans="1:3">
      <c r="A219">
        <v>498.68691268401443</v>
      </c>
      <c r="B219">
        <v>0</v>
      </c>
      <c r="C219">
        <v>13</v>
      </c>
    </row>
    <row r="220" spans="1:3">
      <c r="A220">
        <v>508.3125930606746</v>
      </c>
      <c r="B220">
        <v>0</v>
      </c>
      <c r="C220">
        <v>14</v>
      </c>
    </row>
    <row r="221" spans="1:3">
      <c r="A221">
        <v>425.25328482487851</v>
      </c>
      <c r="B221">
        <v>1</v>
      </c>
      <c r="C221">
        <v>2</v>
      </c>
    </row>
    <row r="222" spans="1:3">
      <c r="A222">
        <v>475.19024023677377</v>
      </c>
      <c r="B222">
        <v>1</v>
      </c>
      <c r="C222">
        <v>8</v>
      </c>
    </row>
    <row r="223" spans="1:3">
      <c r="A223">
        <v>443.48327402080071</v>
      </c>
      <c r="B223">
        <v>1</v>
      </c>
      <c r="C223">
        <v>4</v>
      </c>
    </row>
    <row r="224" spans="1:3">
      <c r="A224">
        <v>525.15759876284255</v>
      </c>
      <c r="B224">
        <v>0</v>
      </c>
      <c r="C224">
        <v>16</v>
      </c>
    </row>
    <row r="225" spans="1:3">
      <c r="A225">
        <v>513.4920217978522</v>
      </c>
      <c r="B225">
        <v>0</v>
      </c>
      <c r="C225">
        <v>14</v>
      </c>
    </row>
    <row r="226" spans="1:3">
      <c r="A226">
        <v>752.45146783335304</v>
      </c>
      <c r="B226">
        <v>0</v>
      </c>
      <c r="C226">
        <v>20</v>
      </c>
    </row>
    <row r="227" spans="1:3">
      <c r="A227">
        <v>489.36499515736017</v>
      </c>
      <c r="B227">
        <v>0</v>
      </c>
      <c r="C227">
        <v>11</v>
      </c>
    </row>
    <row r="228" spans="1:3">
      <c r="A228">
        <v>519.78060299819697</v>
      </c>
      <c r="B228">
        <v>0</v>
      </c>
      <c r="C228">
        <v>15</v>
      </c>
    </row>
    <row r="229" spans="1:3">
      <c r="A229">
        <v>593.60594147961467</v>
      </c>
      <c r="B229">
        <v>0</v>
      </c>
      <c r="C229">
        <v>20</v>
      </c>
    </row>
    <row r="230" spans="1:3">
      <c r="A230">
        <v>447.39786307743356</v>
      </c>
      <c r="B230">
        <v>1</v>
      </c>
      <c r="C230">
        <v>4</v>
      </c>
    </row>
    <row r="231" spans="1:3">
      <c r="A231">
        <v>511.12799411573678</v>
      </c>
      <c r="B231">
        <v>1</v>
      </c>
      <c r="C231">
        <v>14</v>
      </c>
    </row>
    <row r="232" spans="1:3">
      <c r="A232">
        <v>432.80324902546141</v>
      </c>
      <c r="B232">
        <v>1</v>
      </c>
      <c r="C232">
        <v>3</v>
      </c>
    </row>
    <row r="233" spans="1:3">
      <c r="A233">
        <v>541.22255141763719</v>
      </c>
      <c r="B233">
        <v>0</v>
      </c>
      <c r="C233">
        <v>17</v>
      </c>
    </row>
    <row r="234" spans="1:3">
      <c r="A234">
        <v>555.22965087198099</v>
      </c>
      <c r="B234">
        <v>0</v>
      </c>
      <c r="C234">
        <v>18</v>
      </c>
    </row>
    <row r="235" spans="1:3">
      <c r="A235">
        <v>462.03637283962877</v>
      </c>
      <c r="B235">
        <v>0</v>
      </c>
      <c r="C235">
        <v>6</v>
      </c>
    </row>
    <row r="236" spans="1:3">
      <c r="A236">
        <v>478.26238842758522</v>
      </c>
      <c r="B236">
        <v>1</v>
      </c>
      <c r="C236">
        <v>8</v>
      </c>
    </row>
    <row r="237" spans="1:3">
      <c r="A237">
        <v>522.57881180759</v>
      </c>
      <c r="B237">
        <v>0</v>
      </c>
      <c r="C237">
        <v>15</v>
      </c>
    </row>
    <row r="238" spans="1:3">
      <c r="A238">
        <v>431.68446596983449</v>
      </c>
      <c r="B238">
        <v>1</v>
      </c>
      <c r="C238">
        <v>3</v>
      </c>
    </row>
    <row r="239" spans="1:3">
      <c r="A239">
        <v>624.17186146089057</v>
      </c>
      <c r="B239">
        <v>0</v>
      </c>
      <c r="C239">
        <v>20</v>
      </c>
    </row>
    <row r="240" spans="1:3">
      <c r="A240">
        <v>705.56570965103242</v>
      </c>
      <c r="B240">
        <v>0</v>
      </c>
      <c r="C240">
        <v>20</v>
      </c>
    </row>
    <row r="241" spans="1:3">
      <c r="A241">
        <v>490.03656926140178</v>
      </c>
      <c r="B241">
        <v>0</v>
      </c>
      <c r="C241">
        <v>12</v>
      </c>
    </row>
    <row r="242" spans="1:3">
      <c r="A242">
        <v>506.57553396029823</v>
      </c>
      <c r="B242">
        <v>1</v>
      </c>
      <c r="C242">
        <v>13</v>
      </c>
    </row>
    <row r="243" spans="1:3">
      <c r="A243">
        <v>453.89146403394437</v>
      </c>
      <c r="B243">
        <v>1</v>
      </c>
      <c r="C243">
        <v>6</v>
      </c>
    </row>
    <row r="244" spans="1:3">
      <c r="A244">
        <v>485.58281916858607</v>
      </c>
      <c r="B244">
        <v>1</v>
      </c>
      <c r="C244">
        <v>11</v>
      </c>
    </row>
    <row r="245" spans="1:3">
      <c r="A245">
        <v>471.94548681572098</v>
      </c>
      <c r="B245">
        <v>1</v>
      </c>
      <c r="C245">
        <v>8</v>
      </c>
    </row>
    <row r="246" spans="1:3">
      <c r="A246">
        <v>418.54518102009723</v>
      </c>
      <c r="B246">
        <v>1</v>
      </c>
      <c r="C246">
        <v>2</v>
      </c>
    </row>
    <row r="247" spans="1:3">
      <c r="A247">
        <v>487.8817852667766</v>
      </c>
      <c r="B247">
        <v>1</v>
      </c>
      <c r="C247">
        <v>11</v>
      </c>
    </row>
    <row r="248" spans="1:3">
      <c r="A248">
        <v>431.43831487174816</v>
      </c>
      <c r="B248">
        <v>1</v>
      </c>
      <c r="C248">
        <v>3</v>
      </c>
    </row>
    <row r="249" spans="1:3">
      <c r="A249">
        <v>531.70673172584804</v>
      </c>
      <c r="B249">
        <v>0</v>
      </c>
      <c r="C249">
        <v>16</v>
      </c>
    </row>
    <row r="250" spans="1:3">
      <c r="A250">
        <v>496.9761344704047</v>
      </c>
      <c r="B250">
        <v>0</v>
      </c>
      <c r="C250">
        <v>13</v>
      </c>
    </row>
    <row r="251" spans="1:3">
      <c r="A251">
        <v>557.02984691896029</v>
      </c>
      <c r="B251">
        <v>0</v>
      </c>
      <c r="C251">
        <v>18</v>
      </c>
    </row>
    <row r="252" spans="1:3">
      <c r="A252">
        <v>572.86370938734353</v>
      </c>
      <c r="B252">
        <v>0</v>
      </c>
      <c r="C252">
        <v>19</v>
      </c>
    </row>
    <row r="253" spans="1:3">
      <c r="A253">
        <v>459.86971414962017</v>
      </c>
      <c r="B253">
        <v>0</v>
      </c>
      <c r="C253">
        <v>6</v>
      </c>
    </row>
    <row r="254" spans="1:3">
      <c r="A254">
        <v>511.36072853146345</v>
      </c>
      <c r="B254">
        <v>0</v>
      </c>
      <c r="C254">
        <v>14</v>
      </c>
    </row>
    <row r="255" spans="1:3">
      <c r="A255">
        <v>524.91696559492698</v>
      </c>
      <c r="B255">
        <v>0</v>
      </c>
      <c r="C255">
        <v>16</v>
      </c>
    </row>
    <row r="256" spans="1:3">
      <c r="A256">
        <v>589.66333277924639</v>
      </c>
      <c r="B256">
        <v>0</v>
      </c>
      <c r="C256">
        <v>19</v>
      </c>
    </row>
    <row r="257" spans="1:3">
      <c r="A257">
        <v>519.18493497076702</v>
      </c>
      <c r="B257">
        <v>0</v>
      </c>
      <c r="C257">
        <v>15</v>
      </c>
    </row>
    <row r="258" spans="1:3">
      <c r="A258">
        <v>561.83104171360617</v>
      </c>
      <c r="B258">
        <v>0</v>
      </c>
      <c r="C258">
        <v>19</v>
      </c>
    </row>
    <row r="259" spans="1:3">
      <c r="A259">
        <v>509.65069576333639</v>
      </c>
      <c r="B259">
        <v>0</v>
      </c>
      <c r="C259">
        <v>14</v>
      </c>
    </row>
    <row r="260" spans="1:3">
      <c r="A260">
        <v>363.26677834477476</v>
      </c>
      <c r="B260">
        <v>1</v>
      </c>
      <c r="C260">
        <v>1</v>
      </c>
    </row>
    <row r="261" spans="1:3">
      <c r="A261">
        <v>501.53533038356591</v>
      </c>
      <c r="B261">
        <v>0</v>
      </c>
      <c r="C261">
        <v>13</v>
      </c>
    </row>
    <row r="262" spans="1:3">
      <c r="A262">
        <v>510.44059593413465</v>
      </c>
      <c r="B262">
        <v>0</v>
      </c>
      <c r="C262">
        <v>14</v>
      </c>
    </row>
    <row r="263" spans="1:3">
      <c r="A263">
        <v>516.9663958447037</v>
      </c>
      <c r="B263">
        <v>0</v>
      </c>
      <c r="C263">
        <v>15</v>
      </c>
    </row>
    <row r="264" spans="1:3">
      <c r="A264">
        <v>679.80371374625611</v>
      </c>
      <c r="B264">
        <v>0</v>
      </c>
      <c r="C264">
        <v>20</v>
      </c>
    </row>
    <row r="265" spans="1:3">
      <c r="A265">
        <v>434.57937103229108</v>
      </c>
      <c r="B265">
        <v>1</v>
      </c>
      <c r="C265">
        <v>3</v>
      </c>
    </row>
    <row r="266" spans="1:3">
      <c r="A266">
        <v>492.39535283031682</v>
      </c>
      <c r="B266">
        <v>1</v>
      </c>
      <c r="C266">
        <v>12</v>
      </c>
    </row>
    <row r="267" spans="1:3">
      <c r="A267">
        <v>561.86215381963871</v>
      </c>
      <c r="B267">
        <v>0</v>
      </c>
      <c r="C267">
        <v>19</v>
      </c>
    </row>
    <row r="268" spans="1:3">
      <c r="A268">
        <v>483.36674369049132</v>
      </c>
      <c r="B268">
        <v>1</v>
      </c>
      <c r="C268">
        <v>10</v>
      </c>
    </row>
    <row r="269" spans="1:3">
      <c r="A269">
        <v>559.85910862307298</v>
      </c>
      <c r="B269">
        <v>0</v>
      </c>
      <c r="C269">
        <v>19</v>
      </c>
    </row>
    <row r="270" spans="1:3">
      <c r="A270">
        <v>471.30989424527161</v>
      </c>
      <c r="B270">
        <v>0</v>
      </c>
      <c r="C270">
        <v>8</v>
      </c>
    </row>
    <row r="271" spans="1:3">
      <c r="A271">
        <v>513.43142611655537</v>
      </c>
      <c r="B271">
        <v>0</v>
      </c>
      <c r="C271">
        <v>14</v>
      </c>
    </row>
    <row r="272" spans="1:3">
      <c r="A272">
        <v>540.65929040857338</v>
      </c>
      <c r="B272">
        <v>0</v>
      </c>
      <c r="C272">
        <v>17</v>
      </c>
    </row>
    <row r="273" spans="1:3">
      <c r="A273">
        <v>512.49168257597489</v>
      </c>
      <c r="B273">
        <v>1</v>
      </c>
      <c r="C273">
        <v>14</v>
      </c>
    </row>
    <row r="274" spans="1:3">
      <c r="A274">
        <v>476.61590891724182</v>
      </c>
      <c r="B274">
        <v>0</v>
      </c>
      <c r="C274">
        <v>8</v>
      </c>
    </row>
    <row r="275" spans="1:3">
      <c r="A275">
        <v>446.22069644281254</v>
      </c>
      <c r="B275">
        <v>1</v>
      </c>
      <c r="C275">
        <v>4</v>
      </c>
    </row>
    <row r="276" spans="1:3">
      <c r="A276">
        <v>499.51471825507821</v>
      </c>
      <c r="B276">
        <v>0</v>
      </c>
      <c r="C276">
        <v>13</v>
      </c>
    </row>
    <row r="277" spans="1:3">
      <c r="A277">
        <v>509.49032549549167</v>
      </c>
      <c r="B277">
        <v>0</v>
      </c>
      <c r="C277">
        <v>14</v>
      </c>
    </row>
    <row r="278" spans="1:3">
      <c r="A278">
        <v>539.40213310211686</v>
      </c>
      <c r="B278">
        <v>0</v>
      </c>
      <c r="C278">
        <v>17</v>
      </c>
    </row>
    <row r="279" spans="1:3">
      <c r="A279">
        <v>442.94333952600027</v>
      </c>
      <c r="B279">
        <v>1</v>
      </c>
      <c r="C279">
        <v>4</v>
      </c>
    </row>
    <row r="280" spans="1:3">
      <c r="A280">
        <v>588.63453452325314</v>
      </c>
      <c r="B280">
        <v>0</v>
      </c>
      <c r="C280">
        <v>19</v>
      </c>
    </row>
    <row r="281" spans="1:3">
      <c r="A281">
        <v>711.62182547423652</v>
      </c>
      <c r="B281">
        <v>0</v>
      </c>
      <c r="C281">
        <v>20</v>
      </c>
    </row>
    <row r="282" spans="1:3">
      <c r="A282">
        <v>536.72781555674817</v>
      </c>
      <c r="B282">
        <v>0</v>
      </c>
      <c r="C282">
        <v>17</v>
      </c>
    </row>
    <row r="283" spans="1:3">
      <c r="A283">
        <v>542.83006316267154</v>
      </c>
      <c r="B283">
        <v>0</v>
      </c>
      <c r="C283">
        <v>17</v>
      </c>
    </row>
    <row r="284" spans="1:3">
      <c r="A284">
        <v>497.75959719652121</v>
      </c>
      <c r="B284">
        <v>1</v>
      </c>
      <c r="C284">
        <v>13</v>
      </c>
    </row>
    <row r="285" spans="1:3">
      <c r="A285">
        <v>518.52796283466182</v>
      </c>
      <c r="B285">
        <v>0</v>
      </c>
      <c r="C285">
        <v>15</v>
      </c>
    </row>
    <row r="286" spans="1:3">
      <c r="A286">
        <v>535.6952247840569</v>
      </c>
      <c r="B286">
        <v>1</v>
      </c>
      <c r="C286">
        <v>17</v>
      </c>
    </row>
    <row r="287" spans="1:3">
      <c r="A287">
        <v>493.10083911574094</v>
      </c>
      <c r="B287">
        <v>0</v>
      </c>
      <c r="C287">
        <v>12</v>
      </c>
    </row>
    <row r="288" spans="1:3">
      <c r="A288">
        <v>488.90568355927974</v>
      </c>
      <c r="B288">
        <v>1</v>
      </c>
      <c r="C288">
        <v>11</v>
      </c>
    </row>
    <row r="289" spans="1:3">
      <c r="A289">
        <v>458.81355652459052</v>
      </c>
      <c r="B289">
        <v>1</v>
      </c>
      <c r="C289">
        <v>6</v>
      </c>
    </row>
    <row r="290" spans="1:3">
      <c r="A290">
        <v>549.44267290948153</v>
      </c>
      <c r="B290">
        <v>0</v>
      </c>
      <c r="C290">
        <v>18</v>
      </c>
    </row>
    <row r="291" spans="1:3">
      <c r="A291">
        <v>526.06981054027085</v>
      </c>
      <c r="B291">
        <v>0</v>
      </c>
      <c r="C291">
        <v>16</v>
      </c>
    </row>
    <row r="292" spans="1:3">
      <c r="A292">
        <v>537.76088983568866</v>
      </c>
      <c r="B292">
        <v>0</v>
      </c>
      <c r="C292">
        <v>17</v>
      </c>
    </row>
    <row r="293" spans="1:3">
      <c r="A293">
        <v>585.461001781503</v>
      </c>
      <c r="B293">
        <v>0</v>
      </c>
      <c r="C293">
        <v>19</v>
      </c>
    </row>
    <row r="294" spans="1:3">
      <c r="A294">
        <v>583.34534860409565</v>
      </c>
      <c r="B294">
        <v>0</v>
      </c>
      <c r="C294">
        <v>19</v>
      </c>
    </row>
    <row r="295" spans="1:3">
      <c r="A295">
        <v>453.64634758493281</v>
      </c>
      <c r="B295">
        <v>1</v>
      </c>
      <c r="C295">
        <v>6</v>
      </c>
    </row>
    <row r="296" spans="1:3">
      <c r="A296">
        <v>477.11790491241209</v>
      </c>
      <c r="B296">
        <v>1</v>
      </c>
      <c r="C296">
        <v>8</v>
      </c>
    </row>
    <row r="297" spans="1:3">
      <c r="A297">
        <v>511.80067913855333</v>
      </c>
      <c r="B297">
        <v>0</v>
      </c>
      <c r="C297">
        <v>14</v>
      </c>
    </row>
    <row r="298" spans="1:3">
      <c r="A298">
        <v>474.29935571130335</v>
      </c>
      <c r="B298">
        <v>1</v>
      </c>
      <c r="C298">
        <v>8</v>
      </c>
    </row>
    <row r="299" spans="1:3">
      <c r="A299">
        <v>519.03343079240369</v>
      </c>
      <c r="B299">
        <v>0</v>
      </c>
      <c r="C299">
        <v>15</v>
      </c>
    </row>
    <row r="300" spans="1:3">
      <c r="A300">
        <v>539.58732640671974</v>
      </c>
      <c r="B300">
        <v>0</v>
      </c>
      <c r="C300">
        <v>17</v>
      </c>
    </row>
    <row r="301" spans="1:3">
      <c r="A301">
        <v>718.69953071081306</v>
      </c>
      <c r="B301">
        <v>0</v>
      </c>
      <c r="C301">
        <v>20</v>
      </c>
    </row>
    <row r="302" spans="1:3">
      <c r="A302">
        <v>500.65652979604323</v>
      </c>
      <c r="B302">
        <v>0</v>
      </c>
      <c r="C302">
        <v>13</v>
      </c>
    </row>
    <row r="303" spans="1:3">
      <c r="A303">
        <v>492.42077941152837</v>
      </c>
      <c r="B303">
        <v>0</v>
      </c>
      <c r="C303">
        <v>12</v>
      </c>
    </row>
    <row r="304" spans="1:3">
      <c r="A304">
        <v>533.75704750434431</v>
      </c>
      <c r="B304">
        <v>0</v>
      </c>
      <c r="C304">
        <v>17</v>
      </c>
    </row>
    <row r="305" spans="1:3">
      <c r="A305">
        <v>523.25206313495414</v>
      </c>
      <c r="B305">
        <v>0</v>
      </c>
      <c r="C305">
        <v>16</v>
      </c>
    </row>
    <row r="306" spans="1:3">
      <c r="A306">
        <v>500.79650089579081</v>
      </c>
      <c r="B306">
        <v>0</v>
      </c>
      <c r="C306">
        <v>13</v>
      </c>
    </row>
    <row r="307" spans="1:3">
      <c r="A307">
        <v>494.84603570963765</v>
      </c>
      <c r="B307">
        <v>1</v>
      </c>
      <c r="C307">
        <v>12</v>
      </c>
    </row>
    <row r="308" spans="1:3">
      <c r="A308">
        <v>529.29313405197684</v>
      </c>
      <c r="B308">
        <v>1</v>
      </c>
      <c r="C308">
        <v>16</v>
      </c>
    </row>
    <row r="309" spans="1:3">
      <c r="A309">
        <v>528.90567980811738</v>
      </c>
      <c r="B309">
        <v>0</v>
      </c>
      <c r="C309">
        <v>16</v>
      </c>
    </row>
    <row r="310" spans="1:3">
      <c r="A310">
        <v>551.80114375023345</v>
      </c>
      <c r="B310">
        <v>0</v>
      </c>
      <c r="C310">
        <v>18</v>
      </c>
    </row>
    <row r="311" spans="1:3">
      <c r="A311">
        <v>515.32548491679336</v>
      </c>
      <c r="B311">
        <v>0</v>
      </c>
      <c r="C311">
        <v>15</v>
      </c>
    </row>
    <row r="312" spans="1:3">
      <c r="A312">
        <v>335.19555567357156</v>
      </c>
      <c r="B312">
        <v>0</v>
      </c>
      <c r="C312">
        <v>1</v>
      </c>
    </row>
    <row r="313" spans="1:3">
      <c r="A313">
        <v>523.04284242176823</v>
      </c>
      <c r="B313">
        <v>0</v>
      </c>
      <c r="C313">
        <v>16</v>
      </c>
    </row>
    <row r="314" spans="1:3">
      <c r="A314">
        <v>503.83157899669845</v>
      </c>
      <c r="B314">
        <v>0</v>
      </c>
      <c r="C314">
        <v>13</v>
      </c>
    </row>
    <row r="315" spans="1:3">
      <c r="A315">
        <v>421.29398456348713</v>
      </c>
      <c r="B315">
        <v>1</v>
      </c>
      <c r="C315">
        <v>2</v>
      </c>
    </row>
    <row r="316" spans="1:3">
      <c r="A316">
        <v>501.73019099684501</v>
      </c>
      <c r="B316">
        <v>1</v>
      </c>
      <c r="C316">
        <v>13</v>
      </c>
    </row>
    <row r="317" spans="1:3">
      <c r="A317">
        <v>580.4410147566432</v>
      </c>
      <c r="B317">
        <v>0</v>
      </c>
      <c r="C317">
        <v>19</v>
      </c>
    </row>
    <row r="318" spans="1:3">
      <c r="A318">
        <v>492.03482987215841</v>
      </c>
      <c r="B318">
        <v>1</v>
      </c>
      <c r="C318">
        <v>12</v>
      </c>
    </row>
    <row r="319" spans="1:3">
      <c r="A319">
        <v>683.33440654962942</v>
      </c>
      <c r="B319">
        <v>0</v>
      </c>
      <c r="C319">
        <v>20</v>
      </c>
    </row>
    <row r="320" spans="1:3">
      <c r="A320">
        <v>467.70822845164065</v>
      </c>
      <c r="B320">
        <v>1</v>
      </c>
      <c r="C320">
        <v>8</v>
      </c>
    </row>
    <row r="321" spans="1:3">
      <c r="A321">
        <v>529.38796991882089</v>
      </c>
      <c r="B321">
        <v>0</v>
      </c>
      <c r="C321">
        <v>16</v>
      </c>
    </row>
    <row r="322" spans="1:3">
      <c r="A322">
        <v>303.09400733004452</v>
      </c>
      <c r="B322">
        <v>1</v>
      </c>
      <c r="C322">
        <v>1</v>
      </c>
    </row>
    <row r="323" spans="1:3">
      <c r="A323">
        <v>472.14143671618183</v>
      </c>
      <c r="B323">
        <v>0</v>
      </c>
      <c r="C323">
        <v>8</v>
      </c>
    </row>
    <row r="324" spans="1:3">
      <c r="A324">
        <v>562.48380871357995</v>
      </c>
      <c r="B324">
        <v>0</v>
      </c>
      <c r="C324">
        <v>19</v>
      </c>
    </row>
    <row r="325" spans="1:3">
      <c r="A325">
        <v>461.48721904786561</v>
      </c>
      <c r="B325">
        <v>1</v>
      </c>
      <c r="C325">
        <v>6</v>
      </c>
    </row>
    <row r="326" spans="1:3">
      <c r="A326">
        <v>564.32859708476337</v>
      </c>
      <c r="B326">
        <v>0</v>
      </c>
      <c r="C326">
        <v>19</v>
      </c>
    </row>
    <row r="327" spans="1:3">
      <c r="A327">
        <v>527.00706232428433</v>
      </c>
      <c r="B327">
        <v>0</v>
      </c>
      <c r="C327">
        <v>16</v>
      </c>
    </row>
    <row r="328" spans="1:3">
      <c r="A328">
        <v>473.46944287752336</v>
      </c>
      <c r="B328">
        <v>1</v>
      </c>
      <c r="C328">
        <v>8</v>
      </c>
    </row>
    <row r="329" spans="1:3">
      <c r="A329">
        <v>567.98235872227781</v>
      </c>
      <c r="B329">
        <v>1</v>
      </c>
      <c r="C329">
        <v>19</v>
      </c>
    </row>
    <row r="330" spans="1:3">
      <c r="A330">
        <v>665.61005283473776</v>
      </c>
      <c r="B330">
        <v>0</v>
      </c>
      <c r="C330">
        <v>20</v>
      </c>
    </row>
    <row r="331" spans="1:3">
      <c r="A331">
        <v>463.33861099700187</v>
      </c>
      <c r="B331">
        <v>1</v>
      </c>
      <c r="C331">
        <v>6</v>
      </c>
    </row>
    <row r="332" spans="1:3">
      <c r="A332">
        <v>506.49232858674804</v>
      </c>
      <c r="B332">
        <v>0</v>
      </c>
      <c r="C332">
        <v>13</v>
      </c>
    </row>
    <row r="333" spans="1:3">
      <c r="A333">
        <v>507.77627676454887</v>
      </c>
      <c r="B333">
        <v>1</v>
      </c>
      <c r="C333">
        <v>13</v>
      </c>
    </row>
    <row r="334" spans="1:3">
      <c r="A334">
        <v>493.25949323700638</v>
      </c>
      <c r="B334">
        <v>0</v>
      </c>
      <c r="C334">
        <v>12</v>
      </c>
    </row>
    <row r="335" spans="1:3">
      <c r="A335">
        <v>481.54553534239818</v>
      </c>
      <c r="B335">
        <v>0</v>
      </c>
      <c r="C335">
        <v>10</v>
      </c>
    </row>
    <row r="336" spans="1:3">
      <c r="A336">
        <v>531.70555496888198</v>
      </c>
      <c r="B336">
        <v>1</v>
      </c>
      <c r="C336">
        <v>16</v>
      </c>
    </row>
    <row r="337" spans="1:3">
      <c r="A337">
        <v>632.68052376374237</v>
      </c>
      <c r="B337">
        <v>0</v>
      </c>
      <c r="C337">
        <v>20</v>
      </c>
    </row>
    <row r="338" spans="1:3">
      <c r="A338">
        <v>659.39124205921689</v>
      </c>
      <c r="B338">
        <v>0</v>
      </c>
      <c r="C338">
        <v>20</v>
      </c>
    </row>
    <row r="339" spans="1:3">
      <c r="A339">
        <v>530.07760701220661</v>
      </c>
      <c r="B339">
        <v>0</v>
      </c>
      <c r="C339">
        <v>16</v>
      </c>
    </row>
    <row r="340" spans="1:3">
      <c r="A340">
        <v>524.49031796968347</v>
      </c>
      <c r="B340">
        <v>0</v>
      </c>
      <c r="C340">
        <v>16</v>
      </c>
    </row>
    <row r="341" spans="1:3">
      <c r="A341">
        <v>483.28915138997678</v>
      </c>
      <c r="B341">
        <v>0</v>
      </c>
      <c r="C341">
        <v>10</v>
      </c>
    </row>
    <row r="342" spans="1:3">
      <c r="A342">
        <v>467.17606059219349</v>
      </c>
      <c r="B342">
        <v>0</v>
      </c>
      <c r="C342">
        <v>8</v>
      </c>
    </row>
    <row r="343" spans="1:3">
      <c r="A343">
        <v>521.07231466005476</v>
      </c>
      <c r="B343">
        <v>0</v>
      </c>
      <c r="C343">
        <v>15</v>
      </c>
    </row>
    <row r="344" spans="1:3">
      <c r="A344">
        <v>442.7575330261534</v>
      </c>
      <c r="B344">
        <v>1</v>
      </c>
      <c r="C344">
        <v>4</v>
      </c>
    </row>
    <row r="345" spans="1:3">
      <c r="A345">
        <v>526.89061751342967</v>
      </c>
      <c r="B345">
        <v>0</v>
      </c>
      <c r="C345">
        <v>16</v>
      </c>
    </row>
    <row r="346" spans="1:3">
      <c r="A346">
        <v>498.67273680253447</v>
      </c>
      <c r="B346">
        <v>1</v>
      </c>
      <c r="C346">
        <v>13</v>
      </c>
    </row>
    <row r="347" spans="1:3">
      <c r="A347">
        <v>493.46923861790964</v>
      </c>
      <c r="B347">
        <v>0</v>
      </c>
      <c r="C347">
        <v>12</v>
      </c>
    </row>
    <row r="348" spans="1:3">
      <c r="A348">
        <v>491.78719611663354</v>
      </c>
      <c r="B348">
        <v>1</v>
      </c>
      <c r="C348">
        <v>12</v>
      </c>
    </row>
    <row r="349" spans="1:3">
      <c r="A349">
        <v>619.99268622616546</v>
      </c>
      <c r="B349">
        <v>0</v>
      </c>
      <c r="C349">
        <v>20</v>
      </c>
    </row>
    <row r="350" spans="1:3">
      <c r="A350">
        <v>485.6726463316981</v>
      </c>
      <c r="B350">
        <v>0</v>
      </c>
      <c r="C350">
        <v>11</v>
      </c>
    </row>
    <row r="351" spans="1:3">
      <c r="A351">
        <v>540.91112531039175</v>
      </c>
      <c r="B351">
        <v>1</v>
      </c>
      <c r="C351">
        <v>17</v>
      </c>
    </row>
    <row r="352" spans="1:3">
      <c r="A352">
        <v>533.62437094574295</v>
      </c>
      <c r="B352">
        <v>1</v>
      </c>
      <c r="C352">
        <v>17</v>
      </c>
    </row>
    <row r="353" spans="1:3">
      <c r="A353">
        <v>504.81066054838846</v>
      </c>
      <c r="B353">
        <v>0</v>
      </c>
      <c r="C353">
        <v>13</v>
      </c>
    </row>
    <row r="354" spans="1:3">
      <c r="A354">
        <v>571.36876459096891</v>
      </c>
      <c r="B354">
        <v>0</v>
      </c>
      <c r="C354">
        <v>19</v>
      </c>
    </row>
    <row r="355" spans="1:3">
      <c r="A355">
        <v>516.15976090197319</v>
      </c>
      <c r="B355">
        <v>0</v>
      </c>
      <c r="C355">
        <v>15</v>
      </c>
    </row>
    <row r="356" spans="1:3">
      <c r="A356">
        <v>699.17360393339629</v>
      </c>
      <c r="B356">
        <v>0</v>
      </c>
      <c r="C356">
        <v>20</v>
      </c>
    </row>
    <row r="357" spans="1:3">
      <c r="A357">
        <v>514.4141853404625</v>
      </c>
      <c r="B357">
        <v>0</v>
      </c>
      <c r="C357">
        <v>14</v>
      </c>
    </row>
    <row r="358" spans="1:3">
      <c r="A358">
        <v>452.3958966457144</v>
      </c>
      <c r="B358">
        <v>1</v>
      </c>
      <c r="C358">
        <v>6</v>
      </c>
    </row>
    <row r="359" spans="1:3">
      <c r="A359">
        <v>485.21325699186923</v>
      </c>
      <c r="B359">
        <v>0</v>
      </c>
      <c r="C359">
        <v>11</v>
      </c>
    </row>
    <row r="360" spans="1:3">
      <c r="A360">
        <v>541.57124451384095</v>
      </c>
      <c r="B360">
        <v>0</v>
      </c>
      <c r="C360">
        <v>17</v>
      </c>
    </row>
    <row r="361" spans="1:3">
      <c r="A361">
        <v>524.83201519739657</v>
      </c>
      <c r="B361">
        <v>0</v>
      </c>
      <c r="C361">
        <v>16</v>
      </c>
    </row>
    <row r="362" spans="1:3">
      <c r="A362">
        <v>680.84245825211985</v>
      </c>
      <c r="B362">
        <v>0</v>
      </c>
      <c r="C362">
        <v>20</v>
      </c>
    </row>
    <row r="363" spans="1:3">
      <c r="A363">
        <v>573.77645766401145</v>
      </c>
      <c r="B363">
        <v>0</v>
      </c>
      <c r="C363">
        <v>19</v>
      </c>
    </row>
    <row r="364" spans="1:3">
      <c r="A364">
        <v>521.91948757243335</v>
      </c>
      <c r="B364">
        <v>0</v>
      </c>
      <c r="C364">
        <v>15</v>
      </c>
    </row>
    <row r="365" spans="1:3">
      <c r="A365">
        <v>590.68066663196282</v>
      </c>
      <c r="B365">
        <v>0</v>
      </c>
      <c r="C365">
        <v>19</v>
      </c>
    </row>
    <row r="366" spans="1:3">
      <c r="A366">
        <v>535.97232635163607</v>
      </c>
      <c r="B366">
        <v>0</v>
      </c>
      <c r="C366">
        <v>17</v>
      </c>
    </row>
    <row r="367" spans="1:3">
      <c r="A367">
        <v>599.67754846258049</v>
      </c>
      <c r="B367">
        <v>0</v>
      </c>
      <c r="C367">
        <v>20</v>
      </c>
    </row>
    <row r="368" spans="1:3">
      <c r="A368">
        <v>752.2976569504674</v>
      </c>
      <c r="B368">
        <v>0</v>
      </c>
      <c r="C368">
        <v>20</v>
      </c>
    </row>
    <row r="369" spans="1:3">
      <c r="A369">
        <v>632.16120582314909</v>
      </c>
      <c r="B369">
        <v>0</v>
      </c>
      <c r="C369">
        <v>20</v>
      </c>
    </row>
    <row r="370" spans="1:3">
      <c r="A370">
        <v>493.05688442713256</v>
      </c>
      <c r="B370">
        <v>1</v>
      </c>
      <c r="C370">
        <v>12</v>
      </c>
    </row>
    <row r="371" spans="1:3">
      <c r="A371">
        <v>574.2767086744451</v>
      </c>
      <c r="B371">
        <v>0</v>
      </c>
      <c r="C371">
        <v>19</v>
      </c>
    </row>
    <row r="372" spans="1:3">
      <c r="A372">
        <v>509.70657409335126</v>
      </c>
      <c r="B372">
        <v>1</v>
      </c>
      <c r="C372">
        <v>14</v>
      </c>
    </row>
    <row r="373" spans="1:3">
      <c r="A373">
        <v>491.15198458881764</v>
      </c>
      <c r="B373">
        <v>0</v>
      </c>
      <c r="C373">
        <v>12</v>
      </c>
    </row>
    <row r="374" spans="1:3">
      <c r="A374">
        <v>488.17450801405602</v>
      </c>
      <c r="B374">
        <v>1</v>
      </c>
      <c r="C374">
        <v>11</v>
      </c>
    </row>
    <row r="375" spans="1:3">
      <c r="A375">
        <v>508.95278117814826</v>
      </c>
      <c r="B375">
        <v>0</v>
      </c>
      <c r="C375">
        <v>14</v>
      </c>
    </row>
    <row r="376" spans="1:3">
      <c r="A376">
        <v>540.70467046559202</v>
      </c>
      <c r="B376">
        <v>0</v>
      </c>
      <c r="C376">
        <v>17</v>
      </c>
    </row>
    <row r="377" spans="1:3">
      <c r="A377">
        <v>578.65643230671071</v>
      </c>
      <c r="B377">
        <v>0</v>
      </c>
      <c r="C377">
        <v>19</v>
      </c>
    </row>
    <row r="378" spans="1:3">
      <c r="A378">
        <v>501.06924485892523</v>
      </c>
      <c r="B378">
        <v>1</v>
      </c>
      <c r="C378">
        <v>13</v>
      </c>
    </row>
    <row r="379" spans="1:3">
      <c r="A379">
        <v>509.83555405145694</v>
      </c>
      <c r="B379">
        <v>1</v>
      </c>
      <c r="C379">
        <v>14</v>
      </c>
    </row>
    <row r="380" spans="1:3">
      <c r="A380">
        <v>551.64693967989172</v>
      </c>
      <c r="B380">
        <v>0</v>
      </c>
      <c r="C380">
        <v>18</v>
      </c>
    </row>
    <row r="381" spans="1:3">
      <c r="A381">
        <v>624.88841921583889</v>
      </c>
      <c r="B381">
        <v>0</v>
      </c>
      <c r="C381">
        <v>20</v>
      </c>
    </row>
    <row r="382" spans="1:3">
      <c r="A382">
        <v>594.45831623508207</v>
      </c>
      <c r="B382">
        <v>0</v>
      </c>
      <c r="C382">
        <v>20</v>
      </c>
    </row>
    <row r="383" spans="1:3">
      <c r="A383">
        <v>484.3699602463945</v>
      </c>
      <c r="B383">
        <v>0</v>
      </c>
      <c r="C383">
        <v>11</v>
      </c>
    </row>
    <row r="384" spans="1:3">
      <c r="A384">
        <v>455.19087015805195</v>
      </c>
      <c r="B384">
        <v>1</v>
      </c>
      <c r="C384">
        <v>6</v>
      </c>
    </row>
    <row r="385" spans="1:3">
      <c r="A385">
        <v>558.43914556499305</v>
      </c>
      <c r="B385">
        <v>0</v>
      </c>
      <c r="C385">
        <v>18</v>
      </c>
    </row>
    <row r="386" spans="1:3">
      <c r="A386">
        <v>474.86236115578043</v>
      </c>
      <c r="B386">
        <v>0</v>
      </c>
      <c r="C386">
        <v>8</v>
      </c>
    </row>
    <row r="387" spans="1:3">
      <c r="A387">
        <v>440.01868893548635</v>
      </c>
      <c r="B387">
        <v>1</v>
      </c>
      <c r="C387">
        <v>3</v>
      </c>
    </row>
    <row r="388" spans="1:3">
      <c r="A388">
        <v>502.37149464077987</v>
      </c>
      <c r="B388">
        <v>1</v>
      </c>
      <c r="C388">
        <v>13</v>
      </c>
    </row>
    <row r="389" spans="1:3">
      <c r="A389">
        <v>471.92653847130549</v>
      </c>
      <c r="B389">
        <v>0</v>
      </c>
      <c r="C389">
        <v>8</v>
      </c>
    </row>
    <row r="390" spans="1:3">
      <c r="A390">
        <v>439.40147540650401</v>
      </c>
      <c r="B390">
        <v>1</v>
      </c>
      <c r="C390">
        <v>3</v>
      </c>
    </row>
    <row r="391" spans="1:3">
      <c r="A391">
        <v>503.73018302319412</v>
      </c>
      <c r="B391">
        <v>0</v>
      </c>
      <c r="C391">
        <v>13</v>
      </c>
    </row>
    <row r="392" spans="1:3">
      <c r="A392">
        <v>508.76073925547053</v>
      </c>
      <c r="B392">
        <v>0</v>
      </c>
      <c r="C392">
        <v>14</v>
      </c>
    </row>
    <row r="393" spans="1:3">
      <c r="A393">
        <v>481.26161872218148</v>
      </c>
      <c r="B393">
        <v>0</v>
      </c>
      <c r="C393">
        <v>10</v>
      </c>
    </row>
    <row r="394" spans="1:3">
      <c r="A394">
        <v>625.92013345147643</v>
      </c>
      <c r="B394">
        <v>0</v>
      </c>
      <c r="C394">
        <v>20</v>
      </c>
    </row>
    <row r="395" spans="1:3">
      <c r="A395">
        <v>481.71459569844495</v>
      </c>
      <c r="B395">
        <v>1</v>
      </c>
      <c r="C395">
        <v>10</v>
      </c>
    </row>
    <row r="396" spans="1:3">
      <c r="A396">
        <v>646.30597746485114</v>
      </c>
      <c r="B396">
        <v>0</v>
      </c>
      <c r="C396">
        <v>20</v>
      </c>
    </row>
    <row r="397" spans="1:3">
      <c r="A397">
        <v>518.33944969065726</v>
      </c>
      <c r="B397">
        <v>1</v>
      </c>
      <c r="C397">
        <v>15</v>
      </c>
    </row>
    <row r="398" spans="1:3">
      <c r="A398">
        <v>478.85561481626587</v>
      </c>
      <c r="B398">
        <v>0</v>
      </c>
      <c r="C398">
        <v>10</v>
      </c>
    </row>
    <row r="399" spans="1:3">
      <c r="A399">
        <v>507.96984710371152</v>
      </c>
      <c r="B399">
        <v>0</v>
      </c>
      <c r="C399">
        <v>13</v>
      </c>
    </row>
    <row r="400" spans="1:3">
      <c r="A400">
        <v>477.74066673608553</v>
      </c>
      <c r="B400">
        <v>1</v>
      </c>
      <c r="C400">
        <v>8</v>
      </c>
    </row>
    <row r="401" spans="1:3">
      <c r="A401">
        <v>491.44354923856241</v>
      </c>
      <c r="B401">
        <v>0</v>
      </c>
      <c r="C401">
        <v>12</v>
      </c>
    </row>
    <row r="402" spans="1:3">
      <c r="A402">
        <v>522.72935702804989</v>
      </c>
      <c r="B402">
        <v>0</v>
      </c>
      <c r="C402">
        <v>15</v>
      </c>
    </row>
    <row r="403" spans="1:3">
      <c r="A403">
        <v>492.09199463640653</v>
      </c>
      <c r="B403">
        <v>1</v>
      </c>
      <c r="C403">
        <v>12</v>
      </c>
    </row>
    <row r="404" spans="1:3">
      <c r="A404">
        <v>429.96335983149891</v>
      </c>
      <c r="B404">
        <v>1</v>
      </c>
      <c r="C404">
        <v>2</v>
      </c>
    </row>
    <row r="405" spans="1:3">
      <c r="A405">
        <v>496.39342996352076</v>
      </c>
      <c r="B405">
        <v>1</v>
      </c>
      <c r="C405">
        <v>13</v>
      </c>
    </row>
    <row r="406" spans="1:3">
      <c r="A406">
        <v>584.0978309278803</v>
      </c>
      <c r="B406">
        <v>0</v>
      </c>
      <c r="C406">
        <v>19</v>
      </c>
    </row>
    <row r="407" spans="1:3">
      <c r="A407">
        <v>510.65970682979827</v>
      </c>
      <c r="B407">
        <v>1</v>
      </c>
      <c r="C407">
        <v>14</v>
      </c>
    </row>
    <row r="408" spans="1:3">
      <c r="A408">
        <v>490.47552493917487</v>
      </c>
      <c r="B408">
        <v>0</v>
      </c>
      <c r="C408">
        <v>12</v>
      </c>
    </row>
    <row r="409" spans="1:3">
      <c r="A409">
        <v>499.28248061516388</v>
      </c>
      <c r="B409">
        <v>0</v>
      </c>
      <c r="C409">
        <v>13</v>
      </c>
    </row>
    <row r="410" spans="1:3">
      <c r="A410">
        <v>504.67067505654666</v>
      </c>
      <c r="B410">
        <v>0</v>
      </c>
      <c r="C410">
        <v>13</v>
      </c>
    </row>
    <row r="411" spans="1:3">
      <c r="A411">
        <v>490.39585867054154</v>
      </c>
      <c r="B411">
        <v>0</v>
      </c>
      <c r="C411">
        <v>12</v>
      </c>
    </row>
    <row r="412" spans="1:3">
      <c r="A412">
        <v>489.25054652569088</v>
      </c>
      <c r="B412">
        <v>1</v>
      </c>
      <c r="C412">
        <v>11</v>
      </c>
    </row>
    <row r="413" spans="1:3">
      <c r="A413">
        <v>497.1730204239563</v>
      </c>
      <c r="B413">
        <v>1</v>
      </c>
      <c r="C413">
        <v>13</v>
      </c>
    </row>
    <row r="414" spans="1:3">
      <c r="A414">
        <v>391.25650056435768</v>
      </c>
      <c r="B414">
        <v>1</v>
      </c>
      <c r="C414">
        <v>1</v>
      </c>
    </row>
    <row r="415" spans="1:3">
      <c r="A415">
        <v>550.20604364383109</v>
      </c>
      <c r="B415">
        <v>0</v>
      </c>
      <c r="C415">
        <v>18</v>
      </c>
    </row>
    <row r="416" spans="1:3">
      <c r="A416">
        <v>527.83976840307389</v>
      </c>
      <c r="B416">
        <v>0</v>
      </c>
      <c r="C416">
        <v>16</v>
      </c>
    </row>
    <row r="417" spans="1:3">
      <c r="A417">
        <v>401.08234931743425</v>
      </c>
      <c r="B417">
        <v>1</v>
      </c>
      <c r="C417">
        <v>1</v>
      </c>
    </row>
    <row r="418" spans="1:3">
      <c r="A418">
        <v>678.56585565067473</v>
      </c>
      <c r="B418">
        <v>0</v>
      </c>
      <c r="C418">
        <v>20</v>
      </c>
    </row>
    <row r="419" spans="1:3">
      <c r="A419">
        <v>533.36705471640016</v>
      </c>
      <c r="B419">
        <v>1</v>
      </c>
      <c r="C419">
        <v>17</v>
      </c>
    </row>
    <row r="420" spans="1:3">
      <c r="A420">
        <v>504.22247674416985</v>
      </c>
      <c r="B420">
        <v>0</v>
      </c>
      <c r="C420">
        <v>13</v>
      </c>
    </row>
    <row r="421" spans="1:3">
      <c r="A421">
        <v>509.24445863917333</v>
      </c>
      <c r="B421">
        <v>0</v>
      </c>
      <c r="C421">
        <v>14</v>
      </c>
    </row>
    <row r="422" spans="1:3">
      <c r="A422">
        <v>519.33116411599269</v>
      </c>
      <c r="B422">
        <v>0</v>
      </c>
      <c r="C422">
        <v>15</v>
      </c>
    </row>
    <row r="423" spans="1:3">
      <c r="A423">
        <v>642.75429811294521</v>
      </c>
      <c r="B423">
        <v>0</v>
      </c>
      <c r="C423">
        <v>20</v>
      </c>
    </row>
    <row r="424" spans="1:3">
      <c r="A424">
        <v>507.68628140788752</v>
      </c>
      <c r="B424">
        <v>1</v>
      </c>
      <c r="C424">
        <v>13</v>
      </c>
    </row>
    <row r="425" spans="1:3">
      <c r="A425">
        <v>509.78107906518073</v>
      </c>
      <c r="B425">
        <v>1</v>
      </c>
      <c r="C425">
        <v>14</v>
      </c>
    </row>
    <row r="426" spans="1:3">
      <c r="A426">
        <v>506.88585756059439</v>
      </c>
      <c r="B426">
        <v>0</v>
      </c>
      <c r="C426">
        <v>13</v>
      </c>
    </row>
    <row r="427" spans="1:3">
      <c r="A427">
        <v>614.83561094492291</v>
      </c>
      <c r="B427">
        <v>0</v>
      </c>
      <c r="C427">
        <v>20</v>
      </c>
    </row>
    <row r="428" spans="1:3">
      <c r="A428">
        <v>535.41483592151997</v>
      </c>
      <c r="B428">
        <v>0</v>
      </c>
      <c r="C428">
        <v>17</v>
      </c>
    </row>
    <row r="429" spans="1:3">
      <c r="A429">
        <v>650.13227455422407</v>
      </c>
      <c r="B429">
        <v>0</v>
      </c>
      <c r="C429">
        <v>20</v>
      </c>
    </row>
    <row r="430" spans="1:3">
      <c r="A430">
        <v>537.56994915180439</v>
      </c>
      <c r="B430">
        <v>0</v>
      </c>
      <c r="C430">
        <v>17</v>
      </c>
    </row>
    <row r="431" spans="1:3">
      <c r="A431">
        <v>579.17342711726155</v>
      </c>
      <c r="B431">
        <v>0</v>
      </c>
      <c r="C431">
        <v>19</v>
      </c>
    </row>
    <row r="432" spans="1:3">
      <c r="A432">
        <v>489.905484951885</v>
      </c>
      <c r="B432">
        <v>0</v>
      </c>
      <c r="C432">
        <v>11</v>
      </c>
    </row>
    <row r="433" spans="1:3">
      <c r="A433">
        <v>488.87263313496646</v>
      </c>
      <c r="B433">
        <v>1</v>
      </c>
      <c r="C433">
        <v>11</v>
      </c>
    </row>
    <row r="434" spans="1:3">
      <c r="A434">
        <v>496.45301941949742</v>
      </c>
      <c r="B434">
        <v>1</v>
      </c>
      <c r="C434">
        <v>13</v>
      </c>
    </row>
    <row r="435" spans="1:3">
      <c r="A435">
        <v>752.94011089669175</v>
      </c>
      <c r="B435">
        <v>0</v>
      </c>
      <c r="C435">
        <v>20</v>
      </c>
    </row>
    <row r="436" spans="1:3">
      <c r="A436">
        <v>471.69542511210295</v>
      </c>
      <c r="B436">
        <v>1</v>
      </c>
      <c r="C436">
        <v>8</v>
      </c>
    </row>
    <row r="437" spans="1:3">
      <c r="A437">
        <v>504.80559126858503</v>
      </c>
      <c r="B437">
        <v>1</v>
      </c>
      <c r="C437">
        <v>13</v>
      </c>
    </row>
    <row r="438" spans="1:3">
      <c r="A438">
        <v>562.95333182491959</v>
      </c>
      <c r="B438">
        <v>0</v>
      </c>
      <c r="C438">
        <v>19</v>
      </c>
    </row>
    <row r="439" spans="1:3">
      <c r="A439">
        <v>673.03031909018387</v>
      </c>
      <c r="B439">
        <v>0</v>
      </c>
      <c r="C439">
        <v>20</v>
      </c>
    </row>
    <row r="440" spans="1:3">
      <c r="A440">
        <v>478.03597405075692</v>
      </c>
      <c r="B440">
        <v>0</v>
      </c>
      <c r="C440">
        <v>8</v>
      </c>
    </row>
    <row r="441" spans="1:3">
      <c r="A441">
        <v>504.05101392234809</v>
      </c>
      <c r="B441">
        <v>0</v>
      </c>
      <c r="C441">
        <v>13</v>
      </c>
    </row>
    <row r="442" spans="1:3">
      <c r="A442">
        <v>476.70555146432076</v>
      </c>
      <c r="B442">
        <v>1</v>
      </c>
      <c r="C442">
        <v>8</v>
      </c>
    </row>
    <row r="443" spans="1:3">
      <c r="A443">
        <v>418.04588643760673</v>
      </c>
      <c r="B443">
        <v>1</v>
      </c>
      <c r="C443">
        <v>2</v>
      </c>
    </row>
    <row r="444" spans="1:3">
      <c r="A444">
        <v>453.10668826924058</v>
      </c>
      <c r="B444">
        <v>1</v>
      </c>
      <c r="C444">
        <v>6</v>
      </c>
    </row>
    <row r="445" spans="1:3">
      <c r="A445">
        <v>488.71019785188628</v>
      </c>
      <c r="B445">
        <v>1</v>
      </c>
      <c r="C445">
        <v>11</v>
      </c>
    </row>
    <row r="446" spans="1:3">
      <c r="A446">
        <v>513.54060051934482</v>
      </c>
      <c r="B446">
        <v>0</v>
      </c>
      <c r="C446">
        <v>14</v>
      </c>
    </row>
    <row r="447" spans="1:3">
      <c r="A447">
        <v>493.79397235645797</v>
      </c>
      <c r="B447">
        <v>0</v>
      </c>
      <c r="C447">
        <v>12</v>
      </c>
    </row>
    <row r="448" spans="1:3">
      <c r="A448">
        <v>539.75041534460343</v>
      </c>
      <c r="B448">
        <v>0</v>
      </c>
      <c r="C448">
        <v>17</v>
      </c>
    </row>
    <row r="449" spans="1:3">
      <c r="A449">
        <v>586.02543858831712</v>
      </c>
      <c r="B449">
        <v>0</v>
      </c>
      <c r="C449">
        <v>19</v>
      </c>
    </row>
    <row r="450" spans="1:3">
      <c r="A450">
        <v>531.68543334384344</v>
      </c>
      <c r="B450">
        <v>1</v>
      </c>
      <c r="C450">
        <v>16</v>
      </c>
    </row>
    <row r="451" spans="1:3">
      <c r="A451">
        <v>623.02270170341683</v>
      </c>
      <c r="B451">
        <v>0</v>
      </c>
      <c r="C451">
        <v>20</v>
      </c>
    </row>
    <row r="452" spans="1:3">
      <c r="A452">
        <v>566.51354280567887</v>
      </c>
      <c r="B452">
        <v>0</v>
      </c>
      <c r="C452">
        <v>19</v>
      </c>
    </row>
    <row r="453" spans="1:3">
      <c r="A453">
        <v>501.34976483450072</v>
      </c>
      <c r="B453">
        <v>0</v>
      </c>
      <c r="C453">
        <v>13</v>
      </c>
    </row>
    <row r="454" spans="1:3">
      <c r="A454">
        <v>367.32410233506857</v>
      </c>
      <c r="B454">
        <v>1</v>
      </c>
      <c r="C454">
        <v>1</v>
      </c>
    </row>
    <row r="455" spans="1:3">
      <c r="A455">
        <v>524.60073831295199</v>
      </c>
      <c r="B455">
        <v>1</v>
      </c>
      <c r="C455">
        <v>16</v>
      </c>
    </row>
    <row r="456" spans="1:3">
      <c r="A456">
        <v>437.91911357866769</v>
      </c>
      <c r="B456">
        <v>1</v>
      </c>
      <c r="C456">
        <v>3</v>
      </c>
    </row>
    <row r="457" spans="1:3">
      <c r="A457">
        <v>529.14525383096498</v>
      </c>
      <c r="B457">
        <v>0</v>
      </c>
      <c r="C457">
        <v>16</v>
      </c>
    </row>
    <row r="458" spans="1:3">
      <c r="A458">
        <v>521.59772193291008</v>
      </c>
      <c r="B458">
        <v>0</v>
      </c>
      <c r="C458">
        <v>15</v>
      </c>
    </row>
    <row r="459" spans="1:3">
      <c r="A459">
        <v>475.37224988795822</v>
      </c>
      <c r="B459">
        <v>0</v>
      </c>
      <c r="C459">
        <v>8</v>
      </c>
    </row>
    <row r="460" spans="1:3">
      <c r="A460">
        <v>449.8037952859554</v>
      </c>
      <c r="B460">
        <v>0</v>
      </c>
      <c r="C460">
        <v>4</v>
      </c>
    </row>
    <row r="461" spans="1:3">
      <c r="A461">
        <v>699.92357908398924</v>
      </c>
      <c r="B461">
        <v>0</v>
      </c>
      <c r="C461">
        <v>20</v>
      </c>
    </row>
    <row r="462" spans="1:3">
      <c r="A462">
        <v>506.73799175239179</v>
      </c>
      <c r="B462">
        <v>0</v>
      </c>
      <c r="C462">
        <v>13</v>
      </c>
    </row>
    <row r="463" spans="1:3">
      <c r="A463">
        <v>579.81416466287681</v>
      </c>
      <c r="B463">
        <v>0</v>
      </c>
      <c r="C463">
        <v>19</v>
      </c>
    </row>
    <row r="464" spans="1:3">
      <c r="A464">
        <v>493.16634038490008</v>
      </c>
      <c r="B464">
        <v>1</v>
      </c>
      <c r="C464">
        <v>12</v>
      </c>
    </row>
    <row r="465" spans="1:3">
      <c r="A465">
        <v>500.88243975021004</v>
      </c>
      <c r="B465">
        <v>0</v>
      </c>
      <c r="C465">
        <v>13</v>
      </c>
    </row>
    <row r="466" spans="1:3">
      <c r="A466">
        <v>522.24281585237554</v>
      </c>
      <c r="B466">
        <v>0</v>
      </c>
      <c r="C466">
        <v>15</v>
      </c>
    </row>
    <row r="467" spans="1:3">
      <c r="A467">
        <v>498.32722403632039</v>
      </c>
      <c r="B467">
        <v>0</v>
      </c>
      <c r="C467">
        <v>13</v>
      </c>
    </row>
    <row r="468" spans="1:3">
      <c r="A468">
        <v>458.43692494263291</v>
      </c>
      <c r="B468">
        <v>1</v>
      </c>
      <c r="C468">
        <v>6</v>
      </c>
    </row>
    <row r="469" spans="1:3">
      <c r="A469">
        <v>502.27844101906413</v>
      </c>
      <c r="B469">
        <v>1</v>
      </c>
      <c r="C469">
        <v>13</v>
      </c>
    </row>
    <row r="470" spans="1:3">
      <c r="A470">
        <v>528.94788368828063</v>
      </c>
      <c r="B470">
        <v>0</v>
      </c>
      <c r="C470">
        <v>16</v>
      </c>
    </row>
    <row r="471" spans="1:3">
      <c r="A471">
        <v>490.59463223369772</v>
      </c>
      <c r="B471">
        <v>0</v>
      </c>
      <c r="C471">
        <v>12</v>
      </c>
    </row>
    <row r="472" spans="1:3">
      <c r="A472">
        <v>538.9445292644823</v>
      </c>
      <c r="B472">
        <v>0</v>
      </c>
      <c r="C472">
        <v>17</v>
      </c>
    </row>
    <row r="473" spans="1:3">
      <c r="A473">
        <v>496.98158966760013</v>
      </c>
      <c r="B473">
        <v>0</v>
      </c>
      <c r="C473">
        <v>13</v>
      </c>
    </row>
    <row r="474" spans="1:3">
      <c r="A474">
        <v>481.97901824303221</v>
      </c>
      <c r="B474">
        <v>1</v>
      </c>
      <c r="C474">
        <v>10</v>
      </c>
    </row>
    <row r="475" spans="1:3">
      <c r="A475">
        <v>522.48259235450178</v>
      </c>
      <c r="B475">
        <v>0</v>
      </c>
      <c r="C475">
        <v>15</v>
      </c>
    </row>
    <row r="476" spans="1:3">
      <c r="A476">
        <v>645.09057896996683</v>
      </c>
      <c r="B476">
        <v>0</v>
      </c>
      <c r="C476">
        <v>20</v>
      </c>
    </row>
    <row r="477" spans="1:3">
      <c r="A477">
        <v>499.58851256410969</v>
      </c>
      <c r="B477">
        <v>0</v>
      </c>
      <c r="C477">
        <v>13</v>
      </c>
    </row>
    <row r="478" spans="1:3">
      <c r="A478">
        <v>544.05198626639526</v>
      </c>
      <c r="B478">
        <v>0</v>
      </c>
      <c r="C478">
        <v>18</v>
      </c>
    </row>
    <row r="479" spans="1:3">
      <c r="A479">
        <v>514.40254039232286</v>
      </c>
      <c r="B479">
        <v>1</v>
      </c>
      <c r="C479">
        <v>14</v>
      </c>
    </row>
    <row r="480" spans="1:3">
      <c r="A480">
        <v>522.49057573706807</v>
      </c>
      <c r="B480">
        <v>1</v>
      </c>
      <c r="C480">
        <v>15</v>
      </c>
    </row>
    <row r="481" spans="1:3">
      <c r="A481">
        <v>502.95477144226368</v>
      </c>
      <c r="B481">
        <v>0</v>
      </c>
      <c r="C481">
        <v>13</v>
      </c>
    </row>
    <row r="482" spans="1:3">
      <c r="A482">
        <v>559.86073562399508</v>
      </c>
      <c r="B482">
        <v>0</v>
      </c>
      <c r="C482">
        <v>19</v>
      </c>
    </row>
    <row r="483" spans="1:3">
      <c r="A483">
        <v>509.8962010711943</v>
      </c>
      <c r="B483">
        <v>0</v>
      </c>
      <c r="C483">
        <v>14</v>
      </c>
    </row>
    <row r="484" spans="1:3">
      <c r="A484">
        <v>496.17594935247723</v>
      </c>
      <c r="B484">
        <v>1</v>
      </c>
      <c r="C484">
        <v>13</v>
      </c>
    </row>
    <row r="485" spans="1:3">
      <c r="A485">
        <v>507.9267995927587</v>
      </c>
      <c r="B485">
        <v>0</v>
      </c>
      <c r="C485">
        <v>13</v>
      </c>
    </row>
    <row r="486" spans="1:3">
      <c r="A486">
        <v>444.64740992960481</v>
      </c>
      <c r="B486">
        <v>1</v>
      </c>
      <c r="C486">
        <v>4</v>
      </c>
    </row>
    <row r="487" spans="1:3">
      <c r="A487">
        <v>540.97962522698072</v>
      </c>
      <c r="B487">
        <v>0</v>
      </c>
      <c r="C487">
        <v>17</v>
      </c>
    </row>
    <row r="488" spans="1:3">
      <c r="A488">
        <v>526.44083408573283</v>
      </c>
      <c r="B488">
        <v>0</v>
      </c>
      <c r="C488">
        <v>16</v>
      </c>
    </row>
    <row r="489" spans="1:3">
      <c r="A489">
        <v>574.40305991629634</v>
      </c>
      <c r="B489">
        <v>0</v>
      </c>
      <c r="C489">
        <v>19</v>
      </c>
    </row>
    <row r="490" spans="1:3">
      <c r="A490">
        <v>468.34378289598448</v>
      </c>
      <c r="B490">
        <v>1</v>
      </c>
      <c r="C490">
        <v>8</v>
      </c>
    </row>
    <row r="491" spans="1:3">
      <c r="A491">
        <v>518.573270222622</v>
      </c>
      <c r="B491">
        <v>0</v>
      </c>
      <c r="C491">
        <v>15</v>
      </c>
    </row>
    <row r="492" spans="1:3">
      <c r="A492">
        <v>514.13662730368969</v>
      </c>
      <c r="B492">
        <v>1</v>
      </c>
      <c r="C492">
        <v>14</v>
      </c>
    </row>
    <row r="493" spans="1:3">
      <c r="A493">
        <v>509.67638025210346</v>
      </c>
      <c r="B493">
        <v>0</v>
      </c>
      <c r="C493">
        <v>14</v>
      </c>
    </row>
    <row r="494" spans="1:3">
      <c r="A494">
        <v>517.72819210580587</v>
      </c>
      <c r="B494">
        <v>1</v>
      </c>
      <c r="C494">
        <v>15</v>
      </c>
    </row>
    <row r="495" spans="1:3">
      <c r="A495">
        <v>469.91013879855745</v>
      </c>
      <c r="B495">
        <v>1</v>
      </c>
      <c r="C495">
        <v>8</v>
      </c>
    </row>
    <row r="496" spans="1:3">
      <c r="A496">
        <v>496.12262779711892</v>
      </c>
      <c r="B496">
        <v>0</v>
      </c>
      <c r="C496">
        <v>13</v>
      </c>
    </row>
    <row r="497" spans="1:3">
      <c r="A497">
        <v>477.12465556980681</v>
      </c>
      <c r="B497">
        <v>1</v>
      </c>
      <c r="C497">
        <v>8</v>
      </c>
    </row>
    <row r="498" spans="1:3">
      <c r="A498">
        <v>515.71141118169521</v>
      </c>
      <c r="B498">
        <v>0</v>
      </c>
      <c r="C498">
        <v>15</v>
      </c>
    </row>
    <row r="499" spans="1:3">
      <c r="A499">
        <v>541.06732100928969</v>
      </c>
      <c r="B499">
        <v>0</v>
      </c>
      <c r="C499">
        <v>17</v>
      </c>
    </row>
    <row r="500" spans="1:3">
      <c r="A500">
        <v>539.23129653708384</v>
      </c>
      <c r="B500">
        <v>0</v>
      </c>
      <c r="C500">
        <v>17</v>
      </c>
    </row>
    <row r="501" spans="1:3">
      <c r="A501">
        <v>622.25097006241958</v>
      </c>
      <c r="B501">
        <v>0</v>
      </c>
      <c r="C501">
        <v>20</v>
      </c>
    </row>
    <row r="502" spans="1:3">
      <c r="A502">
        <v>348.02427461094362</v>
      </c>
      <c r="B502">
        <v>0</v>
      </c>
      <c r="C502">
        <v>1</v>
      </c>
    </row>
    <row r="503" spans="1:3">
      <c r="A503">
        <v>641.6407207240527</v>
      </c>
      <c r="B503">
        <v>0</v>
      </c>
      <c r="C503">
        <v>20</v>
      </c>
    </row>
    <row r="504" spans="1:3">
      <c r="A504">
        <v>481.7588736276557</v>
      </c>
      <c r="B504">
        <v>0</v>
      </c>
      <c r="C504">
        <v>10</v>
      </c>
    </row>
    <row r="505" spans="1:3">
      <c r="A505">
        <v>512.30717844100423</v>
      </c>
      <c r="B505">
        <v>0</v>
      </c>
      <c r="C505">
        <v>14</v>
      </c>
    </row>
    <row r="506" spans="1:3">
      <c r="A506">
        <v>510.12330477017844</v>
      </c>
      <c r="B506">
        <v>0</v>
      </c>
      <c r="C506">
        <v>14</v>
      </c>
    </row>
    <row r="507" spans="1:3">
      <c r="A507">
        <v>455.17653705195306</v>
      </c>
      <c r="B507">
        <v>1</v>
      </c>
      <c r="C507">
        <v>6</v>
      </c>
    </row>
    <row r="508" spans="1:3">
      <c r="A508">
        <v>482.45241021857527</v>
      </c>
      <c r="B508">
        <v>0</v>
      </c>
      <c r="C508">
        <v>10</v>
      </c>
    </row>
    <row r="509" spans="1:3">
      <c r="A509">
        <v>548.76442563367118</v>
      </c>
      <c r="B509">
        <v>0</v>
      </c>
      <c r="C509">
        <v>18</v>
      </c>
    </row>
    <row r="510" spans="1:3">
      <c r="A510">
        <v>506.73642329580434</v>
      </c>
      <c r="B510">
        <v>0</v>
      </c>
      <c r="C510">
        <v>13</v>
      </c>
    </row>
    <row r="511" spans="1:3">
      <c r="A511">
        <v>539.07337975176188</v>
      </c>
      <c r="B511">
        <v>0</v>
      </c>
      <c r="C511">
        <v>17</v>
      </c>
    </row>
    <row r="512" spans="1:3">
      <c r="A512">
        <v>516.48258878993704</v>
      </c>
      <c r="B512">
        <v>0</v>
      </c>
      <c r="C512">
        <v>15</v>
      </c>
    </row>
    <row r="513" spans="1:3">
      <c r="A513">
        <v>506.84931208140267</v>
      </c>
      <c r="B513">
        <v>1</v>
      </c>
      <c r="C513">
        <v>13</v>
      </c>
    </row>
    <row r="514" spans="1:3">
      <c r="A514">
        <v>510.50774388379847</v>
      </c>
      <c r="B514">
        <v>0</v>
      </c>
      <c r="C514">
        <v>14</v>
      </c>
    </row>
    <row r="515" spans="1:3">
      <c r="A515">
        <v>540.88510564819694</v>
      </c>
      <c r="B515">
        <v>0</v>
      </c>
      <c r="C515">
        <v>17</v>
      </c>
    </row>
    <row r="516" spans="1:3">
      <c r="A516">
        <v>512.35801515423623</v>
      </c>
      <c r="B516">
        <v>1</v>
      </c>
      <c r="C516">
        <v>14</v>
      </c>
    </row>
    <row r="517" spans="1:3">
      <c r="A517">
        <v>597.78539765912626</v>
      </c>
      <c r="B517">
        <v>0</v>
      </c>
      <c r="C517">
        <v>20</v>
      </c>
    </row>
    <row r="518" spans="1:3">
      <c r="A518">
        <v>435.27992738440867</v>
      </c>
      <c r="B518">
        <v>1</v>
      </c>
      <c r="C518">
        <v>3</v>
      </c>
    </row>
    <row r="519" spans="1:3">
      <c r="A519">
        <v>516.32775986664001</v>
      </c>
      <c r="B519">
        <v>0</v>
      </c>
      <c r="C519">
        <v>15</v>
      </c>
    </row>
    <row r="520" spans="1:3">
      <c r="A520">
        <v>647.51045050723792</v>
      </c>
      <c r="B520">
        <v>0</v>
      </c>
      <c r="C520">
        <v>20</v>
      </c>
    </row>
    <row r="521" spans="1:3">
      <c r="A521">
        <v>549.02380039525485</v>
      </c>
      <c r="B521">
        <v>0</v>
      </c>
      <c r="C521">
        <v>18</v>
      </c>
    </row>
    <row r="522" spans="1:3">
      <c r="A522">
        <v>607.0359140430985</v>
      </c>
      <c r="B522">
        <v>0</v>
      </c>
      <c r="C522">
        <v>20</v>
      </c>
    </row>
    <row r="523" spans="1:3">
      <c r="A523">
        <v>487.60130343098137</v>
      </c>
      <c r="B523">
        <v>1</v>
      </c>
      <c r="C523">
        <v>11</v>
      </c>
    </row>
    <row r="524" spans="1:3">
      <c r="A524">
        <v>456.20900635548753</v>
      </c>
      <c r="B524">
        <v>1</v>
      </c>
      <c r="C524">
        <v>6</v>
      </c>
    </row>
    <row r="525" spans="1:3">
      <c r="A525">
        <v>486.43305832947988</v>
      </c>
      <c r="B525">
        <v>1</v>
      </c>
      <c r="C525">
        <v>11</v>
      </c>
    </row>
    <row r="526" spans="1:3">
      <c r="A526">
        <v>490.61176485066915</v>
      </c>
      <c r="B526">
        <v>1</v>
      </c>
      <c r="C526">
        <v>12</v>
      </c>
    </row>
    <row r="527" spans="1:3">
      <c r="A527">
        <v>603.73440937229941</v>
      </c>
      <c r="B527">
        <v>0</v>
      </c>
      <c r="C527">
        <v>20</v>
      </c>
    </row>
    <row r="528" spans="1:3">
      <c r="A528">
        <v>541.06204647222717</v>
      </c>
      <c r="B528">
        <v>0</v>
      </c>
      <c r="C528">
        <v>17</v>
      </c>
    </row>
    <row r="529" spans="1:3">
      <c r="A529">
        <v>473.3807861423528</v>
      </c>
      <c r="B529">
        <v>1</v>
      </c>
      <c r="C529">
        <v>8</v>
      </c>
    </row>
    <row r="530" spans="1:3">
      <c r="A530">
        <v>580.19929650171912</v>
      </c>
      <c r="B530">
        <v>0</v>
      </c>
      <c r="C530">
        <v>19</v>
      </c>
    </row>
    <row r="531" spans="1:3">
      <c r="A531">
        <v>495.23209756848905</v>
      </c>
      <c r="B531">
        <v>0</v>
      </c>
      <c r="C531">
        <v>12</v>
      </c>
    </row>
    <row r="532" spans="1:3">
      <c r="A532">
        <v>604.78716226960591</v>
      </c>
      <c r="B532">
        <v>0</v>
      </c>
      <c r="C532">
        <v>20</v>
      </c>
    </row>
    <row r="533" spans="1:3">
      <c r="A533">
        <v>491.98762238240499</v>
      </c>
      <c r="B533">
        <v>0</v>
      </c>
      <c r="C533">
        <v>12</v>
      </c>
    </row>
    <row r="534" spans="1:3">
      <c r="A534">
        <v>300</v>
      </c>
      <c r="B534">
        <v>1</v>
      </c>
      <c r="C534">
        <v>1</v>
      </c>
    </row>
    <row r="535" spans="1:3">
      <c r="A535">
        <v>623.77941267304334</v>
      </c>
      <c r="B535">
        <v>0</v>
      </c>
      <c r="C535">
        <v>20</v>
      </c>
    </row>
    <row r="536" spans="1:3">
      <c r="A536">
        <v>462.65796438728887</v>
      </c>
      <c r="B536">
        <v>1</v>
      </c>
      <c r="C536">
        <v>6</v>
      </c>
    </row>
    <row r="537" spans="1:3">
      <c r="A537">
        <v>484.38349758892645</v>
      </c>
      <c r="B537">
        <v>0</v>
      </c>
      <c r="C537">
        <v>11</v>
      </c>
    </row>
    <row r="538" spans="1:3">
      <c r="A538">
        <v>494.85477086054573</v>
      </c>
      <c r="B538">
        <v>0</v>
      </c>
      <c r="C538">
        <v>12</v>
      </c>
    </row>
    <row r="539" spans="1:3">
      <c r="A539">
        <v>500.239387686361</v>
      </c>
      <c r="B539">
        <v>0</v>
      </c>
      <c r="C539">
        <v>13</v>
      </c>
    </row>
    <row r="540" spans="1:3">
      <c r="A540">
        <v>478.54963143409037</v>
      </c>
      <c r="B540">
        <v>1</v>
      </c>
      <c r="C540">
        <v>10</v>
      </c>
    </row>
    <row r="541" spans="1:3">
      <c r="A541">
        <v>536.71855248506142</v>
      </c>
      <c r="B541">
        <v>0</v>
      </c>
      <c r="C541">
        <v>17</v>
      </c>
    </row>
    <row r="542" spans="1:3">
      <c r="A542">
        <v>583.12886087427705</v>
      </c>
      <c r="B542">
        <v>1</v>
      </c>
      <c r="C542">
        <v>19</v>
      </c>
    </row>
    <row r="543" spans="1:3">
      <c r="A543">
        <v>583.56766060706468</v>
      </c>
      <c r="B543">
        <v>0</v>
      </c>
      <c r="C543">
        <v>19</v>
      </c>
    </row>
    <row r="544" spans="1:3">
      <c r="A544">
        <v>524.43620690825628</v>
      </c>
      <c r="B544">
        <v>0</v>
      </c>
      <c r="C544">
        <v>16</v>
      </c>
    </row>
    <row r="545" spans="1:3">
      <c r="A545">
        <v>487.55479061638698</v>
      </c>
      <c r="B545">
        <v>1</v>
      </c>
      <c r="C545">
        <v>11</v>
      </c>
    </row>
    <row r="546" spans="1:3">
      <c r="A546">
        <v>503.12965490588766</v>
      </c>
      <c r="B546">
        <v>0</v>
      </c>
      <c r="C546">
        <v>13</v>
      </c>
    </row>
    <row r="547" spans="1:3">
      <c r="A547">
        <v>536.76180767502137</v>
      </c>
      <c r="B547">
        <v>0</v>
      </c>
      <c r="C547">
        <v>17</v>
      </c>
    </row>
    <row r="548" spans="1:3">
      <c r="A548">
        <v>499.84390267760091</v>
      </c>
      <c r="B548">
        <v>1</v>
      </c>
      <c r="C548">
        <v>13</v>
      </c>
    </row>
    <row r="549" spans="1:3">
      <c r="A549">
        <v>520.01849036558747</v>
      </c>
      <c r="B549">
        <v>0</v>
      </c>
      <c r="C549">
        <v>15</v>
      </c>
    </row>
    <row r="550" spans="1:3">
      <c r="A550">
        <v>472.7158851236203</v>
      </c>
      <c r="B550">
        <v>1</v>
      </c>
      <c r="C550">
        <v>8</v>
      </c>
    </row>
    <row r="551" spans="1:3">
      <c r="A551">
        <v>483.26712719692654</v>
      </c>
      <c r="B551">
        <v>1</v>
      </c>
      <c r="C551">
        <v>10</v>
      </c>
    </row>
    <row r="552" spans="1:3">
      <c r="A552">
        <v>526.52227523551755</v>
      </c>
      <c r="B552">
        <v>0</v>
      </c>
      <c r="C552">
        <v>16</v>
      </c>
    </row>
    <row r="553" spans="1:3">
      <c r="A553">
        <v>494.77694909552145</v>
      </c>
      <c r="B553">
        <v>1</v>
      </c>
      <c r="C553">
        <v>12</v>
      </c>
    </row>
    <row r="554" spans="1:3">
      <c r="A554">
        <v>682.3245934493259</v>
      </c>
      <c r="B554">
        <v>0</v>
      </c>
      <c r="C554">
        <v>20</v>
      </c>
    </row>
    <row r="555" spans="1:3">
      <c r="A555">
        <v>683.28295146732091</v>
      </c>
      <c r="B555">
        <v>0</v>
      </c>
      <c r="C555">
        <v>20</v>
      </c>
    </row>
    <row r="556" spans="1:3">
      <c r="A556">
        <v>549.38046761414751</v>
      </c>
      <c r="B556">
        <v>0</v>
      </c>
      <c r="C556">
        <v>18</v>
      </c>
    </row>
    <row r="557" spans="1:3">
      <c r="A557">
        <v>493.72903100183316</v>
      </c>
      <c r="B557">
        <v>1</v>
      </c>
      <c r="C557">
        <v>12</v>
      </c>
    </row>
    <row r="558" spans="1:3">
      <c r="A558">
        <v>479.21497105726911</v>
      </c>
      <c r="B558">
        <v>0</v>
      </c>
      <c r="C558">
        <v>10</v>
      </c>
    </row>
    <row r="559" spans="1:3">
      <c r="A559">
        <v>495.87224669838452</v>
      </c>
      <c r="B559">
        <v>0</v>
      </c>
      <c r="C559">
        <v>13</v>
      </c>
    </row>
    <row r="560" spans="1:3">
      <c r="A560">
        <v>497.86144126578512</v>
      </c>
      <c r="B560">
        <v>1</v>
      </c>
      <c r="C560">
        <v>13</v>
      </c>
    </row>
    <row r="561" spans="1:3">
      <c r="A561">
        <v>434.87951459551118</v>
      </c>
      <c r="B561">
        <v>1</v>
      </c>
      <c r="C561">
        <v>3</v>
      </c>
    </row>
    <row r="562" spans="1:3">
      <c r="A562">
        <v>576.48169796539696</v>
      </c>
      <c r="B562">
        <v>0</v>
      </c>
      <c r="C562">
        <v>19</v>
      </c>
    </row>
    <row r="563" spans="1:3">
      <c r="A563">
        <v>487.65944269133303</v>
      </c>
      <c r="B563">
        <v>0</v>
      </c>
      <c r="C563">
        <v>11</v>
      </c>
    </row>
    <row r="564" spans="1:3">
      <c r="A564">
        <v>732.45271050279848</v>
      </c>
      <c r="B564">
        <v>0</v>
      </c>
      <c r="C564">
        <v>20</v>
      </c>
    </row>
    <row r="565" spans="1:3">
      <c r="A565">
        <v>455.33279630739406</v>
      </c>
      <c r="B565">
        <v>1</v>
      </c>
      <c r="C565">
        <v>6</v>
      </c>
    </row>
    <row r="566" spans="1:3">
      <c r="A566">
        <v>522.52199419921271</v>
      </c>
      <c r="B566">
        <v>0</v>
      </c>
      <c r="C566">
        <v>15</v>
      </c>
    </row>
    <row r="567" spans="1:3">
      <c r="A567">
        <v>497.53180836241324</v>
      </c>
      <c r="B567">
        <v>1</v>
      </c>
      <c r="C567">
        <v>13</v>
      </c>
    </row>
    <row r="568" spans="1:3">
      <c r="A568">
        <v>527.11525061599559</v>
      </c>
      <c r="B568">
        <v>0</v>
      </c>
      <c r="C568">
        <v>16</v>
      </c>
    </row>
    <row r="569" spans="1:3">
      <c r="A569">
        <v>485.11572874251556</v>
      </c>
      <c r="B569">
        <v>1</v>
      </c>
      <c r="C569">
        <v>11</v>
      </c>
    </row>
    <row r="570" spans="1:3">
      <c r="A570">
        <v>589.36887040002739</v>
      </c>
      <c r="B570">
        <v>0</v>
      </c>
      <c r="C570">
        <v>19</v>
      </c>
    </row>
    <row r="571" spans="1:3">
      <c r="A571">
        <v>533.14663813141044</v>
      </c>
      <c r="B571">
        <v>0</v>
      </c>
      <c r="C571">
        <v>17</v>
      </c>
    </row>
    <row r="572" spans="1:3">
      <c r="A572">
        <v>458.5907635333561</v>
      </c>
      <c r="B572">
        <v>0</v>
      </c>
      <c r="C572">
        <v>6</v>
      </c>
    </row>
    <row r="573" spans="1:3">
      <c r="A573">
        <v>484.40048008181492</v>
      </c>
      <c r="B573">
        <v>0</v>
      </c>
      <c r="C573">
        <v>11</v>
      </c>
    </row>
    <row r="574" spans="1:3">
      <c r="A574">
        <v>538.51743257396799</v>
      </c>
      <c r="B574">
        <v>1</v>
      </c>
      <c r="C574">
        <v>17</v>
      </c>
    </row>
    <row r="575" spans="1:3">
      <c r="A575">
        <v>424.1663490937184</v>
      </c>
      <c r="B575">
        <v>1</v>
      </c>
      <c r="C575">
        <v>2</v>
      </c>
    </row>
    <row r="576" spans="1:3">
      <c r="A576">
        <v>505.34019321949233</v>
      </c>
      <c r="B576">
        <v>0</v>
      </c>
      <c r="C576">
        <v>13</v>
      </c>
    </row>
    <row r="577" spans="1:3">
      <c r="A577">
        <v>516.93514265832084</v>
      </c>
      <c r="B577">
        <v>0</v>
      </c>
      <c r="C577">
        <v>15</v>
      </c>
    </row>
    <row r="578" spans="1:3">
      <c r="A578">
        <v>653.73259263447289</v>
      </c>
      <c r="B578">
        <v>0</v>
      </c>
      <c r="C578">
        <v>20</v>
      </c>
    </row>
    <row r="579" spans="1:3">
      <c r="A579">
        <v>559.94639266223112</v>
      </c>
      <c r="B579">
        <v>0</v>
      </c>
      <c r="C579">
        <v>19</v>
      </c>
    </row>
    <row r="580" spans="1:3">
      <c r="A580">
        <v>510.96673526308905</v>
      </c>
      <c r="B580">
        <v>0</v>
      </c>
      <c r="C580">
        <v>14</v>
      </c>
    </row>
    <row r="581" spans="1:3">
      <c r="A581">
        <v>572.01640404885188</v>
      </c>
      <c r="B581">
        <v>0</v>
      </c>
      <c r="C581">
        <v>19</v>
      </c>
    </row>
    <row r="582" spans="1:3">
      <c r="A582">
        <v>551.16130364621313</v>
      </c>
      <c r="B582">
        <v>0</v>
      </c>
      <c r="C582">
        <v>18</v>
      </c>
    </row>
    <row r="583" spans="1:3">
      <c r="A583">
        <v>540.7558610486002</v>
      </c>
      <c r="B583">
        <v>1</v>
      </c>
      <c r="C583">
        <v>17</v>
      </c>
    </row>
    <row r="584" spans="1:3">
      <c r="A584">
        <v>462.84777326207478</v>
      </c>
      <c r="B584">
        <v>1</v>
      </c>
      <c r="C584">
        <v>6</v>
      </c>
    </row>
    <row r="585" spans="1:3">
      <c r="A585">
        <v>452.38457168585597</v>
      </c>
      <c r="B585">
        <v>0</v>
      </c>
      <c r="C585">
        <v>6</v>
      </c>
    </row>
    <row r="586" spans="1:3">
      <c r="A586">
        <v>482.19435786108392</v>
      </c>
      <c r="B586">
        <v>0</v>
      </c>
      <c r="C586">
        <v>10</v>
      </c>
    </row>
    <row r="587" spans="1:3">
      <c r="A587">
        <v>482.98231281685469</v>
      </c>
      <c r="B587">
        <v>1</v>
      </c>
      <c r="C587">
        <v>10</v>
      </c>
    </row>
    <row r="588" spans="1:3">
      <c r="A588">
        <v>424.69954032987971</v>
      </c>
      <c r="B588">
        <v>1</v>
      </c>
      <c r="C588">
        <v>2</v>
      </c>
    </row>
    <row r="589" spans="1:3">
      <c r="A589">
        <v>524.61500968062512</v>
      </c>
      <c r="B589">
        <v>0</v>
      </c>
      <c r="C589">
        <v>16</v>
      </c>
    </row>
    <row r="590" spans="1:3">
      <c r="A590">
        <v>486.01086512769774</v>
      </c>
      <c r="B590">
        <v>1</v>
      </c>
      <c r="C590">
        <v>11</v>
      </c>
    </row>
    <row r="591" spans="1:3">
      <c r="A591">
        <v>541.2546630345646</v>
      </c>
      <c r="B591">
        <v>0</v>
      </c>
      <c r="C591">
        <v>17</v>
      </c>
    </row>
    <row r="592" spans="1:3">
      <c r="A592">
        <v>465.48768563431588</v>
      </c>
      <c r="B592">
        <v>1</v>
      </c>
      <c r="C592">
        <v>6</v>
      </c>
    </row>
    <row r="593" spans="1:3">
      <c r="A593">
        <v>507.51686989518436</v>
      </c>
      <c r="B593">
        <v>0</v>
      </c>
      <c r="C593">
        <v>13</v>
      </c>
    </row>
    <row r="594" spans="1:3">
      <c r="A594">
        <v>483.91223805269868</v>
      </c>
      <c r="B594">
        <v>1</v>
      </c>
      <c r="C594">
        <v>10</v>
      </c>
    </row>
    <row r="595" spans="1:3">
      <c r="A595">
        <v>467.94916895245376</v>
      </c>
      <c r="B595">
        <v>0</v>
      </c>
      <c r="C595">
        <v>8</v>
      </c>
    </row>
    <row r="596" spans="1:3">
      <c r="A596">
        <v>515.09459704921653</v>
      </c>
      <c r="B596">
        <v>0</v>
      </c>
      <c r="C596">
        <v>15</v>
      </c>
    </row>
    <row r="597" spans="1:3">
      <c r="A597">
        <v>497.2706612201863</v>
      </c>
      <c r="B597">
        <v>1</v>
      </c>
      <c r="C597">
        <v>13</v>
      </c>
    </row>
    <row r="598" spans="1:3">
      <c r="A598">
        <v>517.78528293951285</v>
      </c>
      <c r="B598">
        <v>0</v>
      </c>
      <c r="C598">
        <v>15</v>
      </c>
    </row>
    <row r="599" spans="1:3">
      <c r="A599">
        <v>575.41653432734847</v>
      </c>
      <c r="B599">
        <v>0</v>
      </c>
      <c r="C599">
        <v>19</v>
      </c>
    </row>
    <row r="600" spans="1:3">
      <c r="A600">
        <v>511.38907764619807</v>
      </c>
      <c r="B600">
        <v>0</v>
      </c>
      <c r="C600">
        <v>14</v>
      </c>
    </row>
    <row r="601" spans="1:3">
      <c r="A601">
        <v>532.58231758025568</v>
      </c>
      <c r="B601">
        <v>0</v>
      </c>
      <c r="C601">
        <v>17</v>
      </c>
    </row>
    <row r="602" spans="1:3">
      <c r="A602">
        <v>506.92074720980065</v>
      </c>
      <c r="B602">
        <v>0</v>
      </c>
      <c r="C602">
        <v>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A9305-BF61-4E67-8EFF-75D65EF9DEB4}">
  <dimension ref="A1"/>
  <sheetViews>
    <sheetView workbookViewId="0"/>
  </sheetViews>
  <sheetFormatPr defaultRowHeight="14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RISHABH DUTT</dc:creator>
  <cp:keywords/>
  <dc:description/>
  <cp:lastModifiedBy>RISHABH DUTT</cp:lastModifiedBy>
  <cp:revision/>
  <dcterms:created xsi:type="dcterms:W3CDTF">2024-03-28T08:51:02Z</dcterms:created>
  <dcterms:modified xsi:type="dcterms:W3CDTF">2024-12-30T14:55:27Z</dcterms:modified>
  <cp:category/>
  <cp:contentStatus/>
</cp:coreProperties>
</file>