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4a0f214ebf9dfe/JOB HUNT !!/"/>
    </mc:Choice>
  </mc:AlternateContent>
  <xr:revisionPtr revIDLastSave="15" documentId="8_{50018E19-C79B-4590-B769-26E1B8EB2857}" xr6:coauthVersionLast="47" xr6:coauthVersionMax="47" xr10:uidLastSave="{31BE8208-0D8B-439D-A3E0-E4B24E72A251}"/>
  <bookViews>
    <workbookView xWindow="-108" yWindow="-108" windowWidth="23256" windowHeight="12456" xr2:uid="{42ED1F1A-8956-4303-BEF3-A174E90C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4" i="1" l="1"/>
  <c r="S24" i="1"/>
  <c r="Q24" i="1"/>
  <c r="S34" i="1"/>
  <c r="R34" i="1"/>
  <c r="Q34" i="1"/>
  <c r="S27" i="1"/>
  <c r="R27" i="1"/>
  <c r="Q27" i="1"/>
  <c r="S20" i="1"/>
  <c r="R20" i="1"/>
  <c r="T20" i="1" s="1"/>
  <c r="Q20" i="1"/>
  <c r="T27" i="1" l="1"/>
  <c r="X20" i="1" s="1"/>
  <c r="T34" i="1"/>
  <c r="W20" i="1" l="1"/>
</calcChain>
</file>

<file path=xl/sharedStrings.xml><?xml version="1.0" encoding="utf-8"?>
<sst xmlns="http://schemas.openxmlformats.org/spreadsheetml/2006/main" count="131" uniqueCount="29">
  <si>
    <t>A</t>
  </si>
  <si>
    <t>R</t>
  </si>
  <si>
    <t>I</t>
  </si>
  <si>
    <t>ACTUAL</t>
  </si>
  <si>
    <t>PREDICTED</t>
  </si>
  <si>
    <t>Expected</t>
  </si>
  <si>
    <t>Actual</t>
  </si>
  <si>
    <t>Precision</t>
  </si>
  <si>
    <t>Recall</t>
  </si>
  <si>
    <t>I OR R</t>
  </si>
  <si>
    <t>A Primary</t>
  </si>
  <si>
    <t>C Primary</t>
  </si>
  <si>
    <t>I Primary</t>
  </si>
  <si>
    <t>A OR R</t>
  </si>
  <si>
    <t>A OR I</t>
  </si>
  <si>
    <t>TP</t>
  </si>
  <si>
    <t>FN</t>
  </si>
  <si>
    <t>FP</t>
  </si>
  <si>
    <t>TN</t>
  </si>
  <si>
    <t>Accuracy</t>
  </si>
  <si>
    <t>F1-Score</t>
  </si>
  <si>
    <t>Macro F1-Score</t>
  </si>
  <si>
    <t>Wtd. F1-Score</t>
  </si>
  <si>
    <t>in box</t>
  </si>
  <si>
    <t>Accept</t>
  </si>
  <si>
    <t>Inter</t>
  </si>
  <si>
    <t>Reject</t>
  </si>
  <si>
    <t>Count</t>
  </si>
  <si>
    <t>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</si>
</sst>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7" xfId="0" applyFont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106680</xdr:rowOff>
    </xdr:from>
    <xdr:to>
      <xdr:col>22</xdr:col>
      <xdr:colOff>701040</xdr:colOff>
      <xdr:row>11</xdr:row>
      <xdr:rowOff>152400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06618323-03D9-98CD-261F-9300945F1DED}"/>
            </a:ext>
          </a:extLst>
        </xdr:cNvPr>
        <xdr:cNvSpPr txBox="1"/>
      </xdr:nvSpPr>
      <xdr:spPr>
        <a:xfrm>
          <a:off x="5715000" y="289560"/>
          <a:ext cx="8511540" cy="1874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please</a:t>
          </a:r>
          <a:r>
            <a:rPr lang="en-US" sz="1100" kern="1200" baseline="0"/>
            <a:t> refer to understand context :</a:t>
          </a:r>
        </a:p>
        <a:p>
          <a:endParaRPr lang="en-US" sz="1100" kern="1200"/>
        </a:p>
        <a:p>
          <a:r>
            <a:rPr lang="en-US" sz="1100" kern="1200"/>
            <a:t>video 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https://www.youtube.com/watch?v=gkNccYwtAbU</a:t>
          </a:r>
        </a:p>
        <a:p>
          <a:r>
            <a:rPr 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Blog = https://www.analyticsvidhya.com/blog/2021/06/confusion-</a:t>
          </a:r>
        </a:p>
        <a:p>
          <a:endParaRPr lang="en-US" sz="11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kern="1200"/>
            <a:t>First</a:t>
          </a:r>
          <a:r>
            <a:rPr lang="en-US" sz="1100" kern="1200" baseline="0"/>
            <a:t> rule, convert multi-class matrix into binary matrix.</a:t>
          </a:r>
          <a:endParaRPr lang="en-US" sz="1100" kern="1200"/>
        </a:p>
        <a:p>
          <a:endParaRPr lang="en-US" sz="1100" kern="1200"/>
        </a:p>
        <a:p>
          <a:r>
            <a:rPr lang="en-US" sz="1100" kern="1200"/>
            <a:t>Accuracy = correctly predict/ total</a:t>
          </a:r>
          <a:r>
            <a:rPr lang="en-US" sz="1100" kern="1200" baseline="0"/>
            <a:t> </a:t>
          </a:r>
          <a:r>
            <a:rPr lang="en-US" sz="1100" kern="1200"/>
            <a:t>or</a:t>
          </a:r>
          <a:r>
            <a:rPr lang="en-US" sz="1100" kern="1200" baseline="0"/>
            <a:t> (TP+TN)/(TP+TN+FP+FN)</a:t>
          </a:r>
        </a:p>
        <a:p>
          <a:r>
            <a:rPr lang="en-US" sz="1100" kern="1200" baseline="0"/>
            <a:t>Precision = correctly </a:t>
          </a:r>
        </a:p>
        <a:p>
          <a:endParaRPr lang="en-US" sz="1100" kern="1200" baseline="0"/>
        </a:p>
        <a:p>
          <a:r>
            <a:rPr lang="en-US" sz="1100" kern="1200" baseline="0"/>
            <a:t>here, we compute 3 different accuracy, precision and recall then 3 different F1 score considering each output as a primary class :</a:t>
          </a:r>
        </a:p>
        <a:p>
          <a:endParaRPr lang="en-US" sz="1100" kern="1200" baseline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FE43-A49F-4BAA-9C4F-FB7102CD90B1}">
  <dimension ref="A1:X35"/>
  <sheetViews>
    <sheetView tabSelected="1" topLeftCell="E1" workbookViewId="0">
      <selection activeCell="N20" sqref="N20"/>
    </sheetView>
  </sheetViews>
  <sheetFormatPr defaultRowHeight="14.4" x14ac:dyDescent="0.3"/>
  <cols>
    <col min="13" max="13" width="6.109375" bestFit="1" customWidth="1"/>
    <col min="14" max="14" width="11.109375" bestFit="1" customWidth="1"/>
    <col min="15" max="15" width="11.109375" customWidth="1"/>
    <col min="23" max="23" width="14.21875" bestFit="1" customWidth="1"/>
    <col min="24" max="24" width="12.77734375" bestFit="1" customWidth="1"/>
  </cols>
  <sheetData>
    <row r="1" spans="1:9" x14ac:dyDescent="0.3">
      <c r="A1" s="2" t="s">
        <v>6</v>
      </c>
      <c r="B1" s="2" t="s">
        <v>5</v>
      </c>
      <c r="C1" s="2" t="s">
        <v>23</v>
      </c>
    </row>
    <row r="2" spans="1:9" x14ac:dyDescent="0.3">
      <c r="A2" t="s">
        <v>2</v>
      </c>
      <c r="B2" t="s">
        <v>0</v>
      </c>
      <c r="C2">
        <v>4</v>
      </c>
    </row>
    <row r="3" spans="1:9" ht="14.4" customHeight="1" x14ac:dyDescent="0.3">
      <c r="A3" t="s">
        <v>0</v>
      </c>
      <c r="B3" t="s">
        <v>0</v>
      </c>
      <c r="C3">
        <v>1</v>
      </c>
    </row>
    <row r="4" spans="1:9" x14ac:dyDescent="0.3">
      <c r="A4" t="s">
        <v>0</v>
      </c>
      <c r="B4" t="s">
        <v>0</v>
      </c>
      <c r="C4">
        <v>1</v>
      </c>
    </row>
    <row r="5" spans="1:9" x14ac:dyDescent="0.3">
      <c r="A5" t="s">
        <v>0</v>
      </c>
      <c r="B5" t="s">
        <v>0</v>
      </c>
      <c r="C5">
        <v>1</v>
      </c>
    </row>
    <row r="6" spans="1:9" x14ac:dyDescent="0.3">
      <c r="A6" t="s">
        <v>0</v>
      </c>
      <c r="B6" t="s">
        <v>1</v>
      </c>
      <c r="C6">
        <v>3</v>
      </c>
    </row>
    <row r="7" spans="1:9" x14ac:dyDescent="0.3">
      <c r="A7" t="s">
        <v>1</v>
      </c>
      <c r="B7" t="s">
        <v>1</v>
      </c>
      <c r="C7">
        <v>9</v>
      </c>
    </row>
    <row r="8" spans="1:9" x14ac:dyDescent="0.3">
      <c r="A8" t="s">
        <v>0</v>
      </c>
      <c r="B8" t="s">
        <v>1</v>
      </c>
      <c r="C8">
        <v>3</v>
      </c>
    </row>
    <row r="9" spans="1:9" x14ac:dyDescent="0.3">
      <c r="A9" t="s">
        <v>0</v>
      </c>
      <c r="B9" t="s">
        <v>1</v>
      </c>
      <c r="C9">
        <v>3</v>
      </c>
    </row>
    <row r="10" spans="1:9" x14ac:dyDescent="0.3">
      <c r="A10" t="s">
        <v>2</v>
      </c>
      <c r="B10" t="s">
        <v>2</v>
      </c>
      <c r="C10">
        <v>5</v>
      </c>
    </row>
    <row r="11" spans="1:9" x14ac:dyDescent="0.3">
      <c r="A11" t="s">
        <v>0</v>
      </c>
      <c r="B11" t="s">
        <v>2</v>
      </c>
      <c r="C11">
        <v>2</v>
      </c>
    </row>
    <row r="12" spans="1:9" x14ac:dyDescent="0.3">
      <c r="A12" t="s">
        <v>2</v>
      </c>
      <c r="B12" t="s">
        <v>2</v>
      </c>
      <c r="C12">
        <v>5</v>
      </c>
      <c r="F12" s="1" t="s">
        <v>15</v>
      </c>
      <c r="G12" s="1" t="s">
        <v>16</v>
      </c>
      <c r="H12" s="1" t="s">
        <v>17</v>
      </c>
      <c r="I12" s="1" t="s">
        <v>18</v>
      </c>
    </row>
    <row r="13" spans="1:9" x14ac:dyDescent="0.3">
      <c r="A13" t="s">
        <v>0</v>
      </c>
      <c r="B13" t="s">
        <v>2</v>
      </c>
      <c r="C13">
        <v>2</v>
      </c>
      <c r="F13" s="4">
        <v>1</v>
      </c>
      <c r="G13" s="5">
        <v>1</v>
      </c>
      <c r="H13" s="6">
        <v>1</v>
      </c>
      <c r="I13" s="7">
        <v>1</v>
      </c>
    </row>
    <row r="14" spans="1:9" x14ac:dyDescent="0.3">
      <c r="A14" t="s">
        <v>0</v>
      </c>
      <c r="B14" t="s">
        <v>0</v>
      </c>
      <c r="C14">
        <v>1</v>
      </c>
    </row>
    <row r="15" spans="1:9" x14ac:dyDescent="0.3">
      <c r="A15" t="s">
        <v>0</v>
      </c>
      <c r="B15" t="s">
        <v>0</v>
      </c>
      <c r="C15">
        <v>1</v>
      </c>
    </row>
    <row r="16" spans="1:9" x14ac:dyDescent="0.3">
      <c r="A16" t="s">
        <v>2</v>
      </c>
      <c r="B16" t="s">
        <v>0</v>
      </c>
      <c r="C16">
        <v>4</v>
      </c>
      <c r="E16" s="1"/>
      <c r="F16" s="9"/>
      <c r="G16" s="9"/>
      <c r="H16" s="9"/>
      <c r="I16" s="9"/>
    </row>
    <row r="17" spans="1:24" x14ac:dyDescent="0.3">
      <c r="A17" t="s">
        <v>0</v>
      </c>
      <c r="B17" t="s">
        <v>0</v>
      </c>
      <c r="C17">
        <v>1</v>
      </c>
      <c r="E17" s="1"/>
      <c r="F17" s="9" t="s">
        <v>4</v>
      </c>
      <c r="G17" s="9"/>
      <c r="H17" s="9"/>
      <c r="I17" s="9"/>
      <c r="K17" s="2" t="s">
        <v>10</v>
      </c>
    </row>
    <row r="18" spans="1:24" ht="15.6" x14ac:dyDescent="0.3">
      <c r="A18" t="s">
        <v>1</v>
      </c>
      <c r="B18" t="s">
        <v>1</v>
      </c>
      <c r="C18">
        <v>9</v>
      </c>
      <c r="E18" s="10" t="s">
        <v>3</v>
      </c>
      <c r="F18" s="3"/>
      <c r="G18" s="3" t="s">
        <v>0</v>
      </c>
      <c r="H18" s="3" t="s">
        <v>2</v>
      </c>
      <c r="I18" s="3" t="s">
        <v>1</v>
      </c>
      <c r="K18" s="1"/>
      <c r="L18" s="11" t="s">
        <v>4</v>
      </c>
      <c r="M18" s="12"/>
      <c r="N18" s="13"/>
      <c r="O18" s="8"/>
    </row>
    <row r="19" spans="1:24" x14ac:dyDescent="0.3">
      <c r="A19" t="s">
        <v>1</v>
      </c>
      <c r="B19" t="s">
        <v>1</v>
      </c>
      <c r="C19">
        <v>9</v>
      </c>
      <c r="E19" s="10"/>
      <c r="F19" s="3" t="s">
        <v>0</v>
      </c>
      <c r="G19" s="4">
        <v>12</v>
      </c>
      <c r="H19" s="5">
        <v>2</v>
      </c>
      <c r="I19" s="5">
        <v>3</v>
      </c>
      <c r="K19" s="14" t="s">
        <v>3</v>
      </c>
      <c r="L19" s="1"/>
      <c r="M19" s="1" t="s">
        <v>0</v>
      </c>
      <c r="N19" s="1" t="s">
        <v>9</v>
      </c>
      <c r="Q19" s="3" t="s">
        <v>19</v>
      </c>
      <c r="R19" s="3" t="s">
        <v>7</v>
      </c>
      <c r="S19" s="3" t="s">
        <v>8</v>
      </c>
      <c r="T19" s="3" t="s">
        <v>20</v>
      </c>
      <c r="W19" s="3" t="s">
        <v>21</v>
      </c>
      <c r="X19" s="3" t="s">
        <v>22</v>
      </c>
    </row>
    <row r="20" spans="1:24" x14ac:dyDescent="0.3">
      <c r="A20" t="s">
        <v>2</v>
      </c>
      <c r="B20" t="s">
        <v>2</v>
      </c>
      <c r="C20">
        <v>5</v>
      </c>
      <c r="E20" s="10"/>
      <c r="F20" s="3" t="s">
        <v>2</v>
      </c>
      <c r="G20" s="6">
        <v>2</v>
      </c>
      <c r="H20" s="7">
        <v>4</v>
      </c>
      <c r="I20" s="7">
        <v>0</v>
      </c>
      <c r="K20" s="15"/>
      <c r="L20" s="1" t="s">
        <v>0</v>
      </c>
      <c r="M20" s="1">
        <v>12</v>
      </c>
      <c r="N20" s="1">
        <v>5</v>
      </c>
      <c r="Q20" s="1">
        <f>(M20+N21)/(M20+N20+M21+N21)</f>
        <v>0.73333333333333328</v>
      </c>
      <c r="R20" s="1">
        <f>M20/(M20+M21)</f>
        <v>0.8</v>
      </c>
      <c r="S20" s="1">
        <f>M20/(M20+N20)</f>
        <v>0.70588235294117652</v>
      </c>
      <c r="T20" s="1">
        <f>(2*R20*S20)/(R20+S20)</f>
        <v>0.75000000000000011</v>
      </c>
      <c r="W20" s="1">
        <f>(T20+T27+T34)/3</f>
        <v>0.67735042735042728</v>
      </c>
      <c r="X20" s="1">
        <f>T20*Q24+T27*R24+T34*S24</f>
        <v>0.70363247863247869</v>
      </c>
    </row>
    <row r="21" spans="1:24" ht="14.4" customHeight="1" x14ac:dyDescent="0.3">
      <c r="A21" t="s">
        <v>1</v>
      </c>
      <c r="B21" t="s">
        <v>2</v>
      </c>
      <c r="C21">
        <v>8</v>
      </c>
      <c r="E21" s="10"/>
      <c r="F21" s="3" t="s">
        <v>1</v>
      </c>
      <c r="G21" s="6">
        <v>1</v>
      </c>
      <c r="H21" s="7">
        <v>1</v>
      </c>
      <c r="I21" s="7">
        <v>5</v>
      </c>
      <c r="K21" s="16"/>
      <c r="L21" s="1" t="s">
        <v>9</v>
      </c>
      <c r="M21" s="1">
        <v>3</v>
      </c>
      <c r="N21" s="1">
        <v>10</v>
      </c>
    </row>
    <row r="22" spans="1:24" ht="14.4" customHeight="1" x14ac:dyDescent="0.3">
      <c r="A22" t="s">
        <v>0</v>
      </c>
      <c r="B22" t="s">
        <v>0</v>
      </c>
      <c r="C22">
        <v>1</v>
      </c>
      <c r="P22" s="1"/>
      <c r="Q22" s="3" t="s">
        <v>24</v>
      </c>
      <c r="R22" s="3" t="s">
        <v>25</v>
      </c>
      <c r="S22" s="3" t="s">
        <v>26</v>
      </c>
    </row>
    <row r="23" spans="1:24" x14ac:dyDescent="0.3">
      <c r="A23" t="s">
        <v>1</v>
      </c>
      <c r="B23" t="s">
        <v>1</v>
      </c>
      <c r="C23">
        <v>9</v>
      </c>
      <c r="P23" s="1" t="s">
        <v>27</v>
      </c>
      <c r="Q23" s="1">
        <v>17</v>
      </c>
      <c r="R23" s="1">
        <v>6</v>
      </c>
      <c r="S23" s="1">
        <v>7</v>
      </c>
    </row>
    <row r="24" spans="1:24" x14ac:dyDescent="0.3">
      <c r="A24" t="s">
        <v>2</v>
      </c>
      <c r="B24" t="s">
        <v>2</v>
      </c>
      <c r="C24">
        <v>5</v>
      </c>
      <c r="E24" s="1"/>
      <c r="F24" s="9" t="s">
        <v>4</v>
      </c>
      <c r="G24" s="9"/>
      <c r="H24" s="9"/>
      <c r="I24" s="9"/>
      <c r="K24" s="2" t="s">
        <v>12</v>
      </c>
      <c r="P24" s="1" t="s">
        <v>28</v>
      </c>
      <c r="Q24" s="1">
        <f>Q23/30</f>
        <v>0.56666666666666665</v>
      </c>
      <c r="R24" s="1">
        <f t="shared" ref="R24:S24" si="0">R23/30</f>
        <v>0.2</v>
      </c>
      <c r="S24" s="1">
        <f t="shared" si="0"/>
        <v>0.23333333333333334</v>
      </c>
    </row>
    <row r="25" spans="1:24" ht="15.6" x14ac:dyDescent="0.3">
      <c r="A25" t="s">
        <v>0</v>
      </c>
      <c r="B25" t="s">
        <v>0</v>
      </c>
      <c r="C25">
        <v>1</v>
      </c>
      <c r="E25" s="10" t="s">
        <v>3</v>
      </c>
      <c r="F25" s="3"/>
      <c r="G25" s="3" t="s">
        <v>0</v>
      </c>
      <c r="H25" s="3" t="s">
        <v>2</v>
      </c>
      <c r="I25" s="3" t="s">
        <v>1</v>
      </c>
      <c r="K25" s="1"/>
      <c r="L25" s="11" t="s">
        <v>4</v>
      </c>
      <c r="M25" s="12"/>
      <c r="N25" s="13"/>
      <c r="O25" s="8"/>
    </row>
    <row r="26" spans="1:24" x14ac:dyDescent="0.3">
      <c r="A26" t="s">
        <v>0</v>
      </c>
      <c r="B26" t="s">
        <v>0</v>
      </c>
      <c r="C26">
        <v>1</v>
      </c>
      <c r="E26" s="10"/>
      <c r="F26" s="3" t="s">
        <v>0</v>
      </c>
      <c r="G26" s="7">
        <v>12</v>
      </c>
      <c r="H26" s="6">
        <v>2</v>
      </c>
      <c r="I26" s="7">
        <v>3</v>
      </c>
      <c r="K26" s="14" t="s">
        <v>3</v>
      </c>
      <c r="L26" s="1"/>
      <c r="M26" s="1" t="s">
        <v>2</v>
      </c>
      <c r="N26" s="1" t="s">
        <v>13</v>
      </c>
      <c r="Q26" s="3" t="s">
        <v>19</v>
      </c>
      <c r="R26" s="3" t="s">
        <v>7</v>
      </c>
      <c r="S26" s="3" t="s">
        <v>8</v>
      </c>
      <c r="T26" s="3" t="s">
        <v>20</v>
      </c>
    </row>
    <row r="27" spans="1:24" x14ac:dyDescent="0.3">
      <c r="A27" t="s">
        <v>0</v>
      </c>
      <c r="B27" t="s">
        <v>0</v>
      </c>
      <c r="C27">
        <v>1</v>
      </c>
      <c r="E27" s="10"/>
      <c r="F27" s="3" t="s">
        <v>2</v>
      </c>
      <c r="G27" s="5">
        <v>2</v>
      </c>
      <c r="H27" s="4">
        <v>4</v>
      </c>
      <c r="I27" s="5">
        <v>0</v>
      </c>
      <c r="K27" s="15"/>
      <c r="L27" s="1" t="s">
        <v>2</v>
      </c>
      <c r="M27" s="1">
        <v>4</v>
      </c>
      <c r="N27" s="1">
        <v>2</v>
      </c>
      <c r="Q27" s="1">
        <f>(M27+N28)/(M27+N27+M28+N28)</f>
        <v>0.83333333333333337</v>
      </c>
      <c r="R27" s="1">
        <f>M27/(M27+M28)</f>
        <v>0.5714285714285714</v>
      </c>
      <c r="S27" s="1">
        <f>M27/(M27+N27)</f>
        <v>0.66666666666666663</v>
      </c>
      <c r="T27" s="1">
        <f>(2*R27*S27)/(R27+S27)</f>
        <v>0.61538461538461531</v>
      </c>
    </row>
    <row r="28" spans="1:24" x14ac:dyDescent="0.3">
      <c r="A28" t="s">
        <v>1</v>
      </c>
      <c r="B28" t="s">
        <v>1</v>
      </c>
      <c r="C28">
        <v>9</v>
      </c>
      <c r="E28" s="10"/>
      <c r="F28" s="3" t="s">
        <v>1</v>
      </c>
      <c r="G28" s="7">
        <v>1</v>
      </c>
      <c r="H28" s="6">
        <v>1</v>
      </c>
      <c r="I28" s="7">
        <v>5</v>
      </c>
      <c r="K28" s="16"/>
      <c r="L28" s="1" t="s">
        <v>13</v>
      </c>
      <c r="M28" s="1">
        <v>3</v>
      </c>
      <c r="N28" s="1">
        <v>21</v>
      </c>
    </row>
    <row r="29" spans="1:24" x14ac:dyDescent="0.3">
      <c r="A29" t="s">
        <v>0</v>
      </c>
      <c r="B29" t="s">
        <v>0</v>
      </c>
      <c r="C29">
        <v>1</v>
      </c>
    </row>
    <row r="30" spans="1:24" x14ac:dyDescent="0.3">
      <c r="A30" t="s">
        <v>1</v>
      </c>
      <c r="B30" t="s">
        <v>0</v>
      </c>
      <c r="C30">
        <v>7</v>
      </c>
    </row>
    <row r="31" spans="1:24" x14ac:dyDescent="0.3">
      <c r="A31" t="s">
        <v>0</v>
      </c>
      <c r="B31" t="s">
        <v>0</v>
      </c>
      <c r="C31">
        <v>1</v>
      </c>
      <c r="E31" s="1"/>
      <c r="F31" s="9" t="s">
        <v>4</v>
      </c>
      <c r="G31" s="9"/>
      <c r="H31" s="9"/>
      <c r="I31" s="9"/>
      <c r="K31" s="2" t="s">
        <v>11</v>
      </c>
    </row>
    <row r="32" spans="1:24" ht="15.6" x14ac:dyDescent="0.3">
      <c r="E32" s="10" t="s">
        <v>3</v>
      </c>
      <c r="F32" s="3"/>
      <c r="G32" s="3" t="s">
        <v>0</v>
      </c>
      <c r="H32" s="3" t="s">
        <v>2</v>
      </c>
      <c r="I32" s="3" t="s">
        <v>1</v>
      </c>
      <c r="K32" s="1"/>
      <c r="L32" s="11" t="s">
        <v>4</v>
      </c>
      <c r="M32" s="12"/>
      <c r="N32" s="13"/>
      <c r="O32" s="8"/>
    </row>
    <row r="33" spans="5:20" x14ac:dyDescent="0.3">
      <c r="E33" s="10"/>
      <c r="F33" s="3" t="s">
        <v>0</v>
      </c>
      <c r="G33" s="7">
        <v>12</v>
      </c>
      <c r="H33" s="7">
        <v>2</v>
      </c>
      <c r="I33" s="6">
        <v>3</v>
      </c>
      <c r="K33" s="14" t="s">
        <v>3</v>
      </c>
      <c r="L33" s="1"/>
      <c r="M33" s="1" t="s">
        <v>1</v>
      </c>
      <c r="N33" s="1" t="s">
        <v>14</v>
      </c>
      <c r="Q33" s="3" t="s">
        <v>19</v>
      </c>
      <c r="R33" s="3" t="s">
        <v>7</v>
      </c>
      <c r="S33" s="3" t="s">
        <v>8</v>
      </c>
      <c r="T33" s="3" t="s">
        <v>20</v>
      </c>
    </row>
    <row r="34" spans="5:20" x14ac:dyDescent="0.3">
      <c r="E34" s="10"/>
      <c r="F34" s="3" t="s">
        <v>2</v>
      </c>
      <c r="G34" s="7">
        <v>2</v>
      </c>
      <c r="H34" s="7">
        <v>4</v>
      </c>
      <c r="I34" s="6">
        <v>0</v>
      </c>
      <c r="K34" s="15"/>
      <c r="L34" s="1" t="s">
        <v>1</v>
      </c>
      <c r="M34" s="1">
        <v>5</v>
      </c>
      <c r="N34" s="1">
        <v>2</v>
      </c>
      <c r="Q34" s="1">
        <f>(M34+N35)/(M34+N34+M35+N35)</f>
        <v>0.83333333333333337</v>
      </c>
      <c r="R34" s="1">
        <f>M34/(M34+M35)</f>
        <v>0.625</v>
      </c>
      <c r="S34" s="1">
        <f>M34/(M34+N34)</f>
        <v>0.7142857142857143</v>
      </c>
      <c r="T34" s="1">
        <f>(2*R34*S34)/(R34+S34)</f>
        <v>0.66666666666666663</v>
      </c>
    </row>
    <row r="35" spans="5:20" x14ac:dyDescent="0.3">
      <c r="E35" s="10"/>
      <c r="F35" s="3" t="s">
        <v>1</v>
      </c>
      <c r="G35" s="5">
        <v>1</v>
      </c>
      <c r="H35" s="5">
        <v>1</v>
      </c>
      <c r="I35" s="4">
        <v>5</v>
      </c>
      <c r="K35" s="16"/>
      <c r="L35" s="1" t="s">
        <v>14</v>
      </c>
      <c r="M35" s="1">
        <v>3</v>
      </c>
      <c r="N35" s="1">
        <v>20</v>
      </c>
    </row>
  </sheetData>
  <mergeCells count="13">
    <mergeCell ref="F16:I16"/>
    <mergeCell ref="L18:N18"/>
    <mergeCell ref="K19:K21"/>
    <mergeCell ref="L25:N25"/>
    <mergeCell ref="K26:K28"/>
    <mergeCell ref="F24:I24"/>
    <mergeCell ref="F31:I31"/>
    <mergeCell ref="E32:E35"/>
    <mergeCell ref="F17:I17"/>
    <mergeCell ref="E18:E21"/>
    <mergeCell ref="L32:N32"/>
    <mergeCell ref="K33:K35"/>
    <mergeCell ref="E25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DUTT</dc:creator>
  <cp:lastModifiedBy>RISHABH DUTT</cp:lastModifiedBy>
  <dcterms:created xsi:type="dcterms:W3CDTF">2024-11-26T17:49:06Z</dcterms:created>
  <dcterms:modified xsi:type="dcterms:W3CDTF">2024-12-16T16:23:03Z</dcterms:modified>
</cp:coreProperties>
</file>